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9EAFEA6C-8E67-460E-A73C-6D7FA8B9DE1D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definedNames>
    <definedName name="_xlnm._FilterDatabase" localSheetId="0" hidden="1">Sheet1!$A$1:$T$246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P3" i="1"/>
  <c r="P6" i="1"/>
  <c r="P7" i="1"/>
  <c r="P8" i="1"/>
  <c r="P9" i="1"/>
  <c r="P10" i="1"/>
  <c r="P14" i="1"/>
  <c r="P15" i="1"/>
  <c r="P16" i="1"/>
  <c r="P17" i="1"/>
  <c r="P18" i="1"/>
  <c r="P22" i="1"/>
  <c r="P23" i="1"/>
  <c r="P24" i="1"/>
  <c r="P25" i="1"/>
  <c r="P26" i="1"/>
  <c r="P30" i="1"/>
  <c r="P31" i="1"/>
  <c r="P32" i="1"/>
  <c r="P33" i="1"/>
  <c r="P34" i="1"/>
  <c r="P38" i="1"/>
  <c r="P39" i="1"/>
  <c r="P40" i="1"/>
  <c r="P41" i="1"/>
  <c r="P42" i="1"/>
  <c r="P46" i="1"/>
  <c r="P47" i="1"/>
  <c r="P48" i="1"/>
  <c r="P49" i="1"/>
  <c r="P50" i="1"/>
  <c r="P54" i="1"/>
  <c r="P55" i="1"/>
  <c r="P56" i="1"/>
  <c r="P57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O3" i="1"/>
  <c r="O4" i="1"/>
  <c r="P4" i="1" s="1"/>
  <c r="O5" i="1"/>
  <c r="P5" i="1" s="1"/>
  <c r="O6" i="1"/>
  <c r="O7" i="1"/>
  <c r="O8" i="1"/>
  <c r="O9" i="1"/>
  <c r="O10" i="1"/>
  <c r="O11" i="1"/>
  <c r="P11" i="1" s="1"/>
  <c r="O12" i="1"/>
  <c r="P12" i="1" s="1"/>
  <c r="O13" i="1"/>
  <c r="P13" i="1" s="1"/>
  <c r="O14" i="1"/>
  <c r="O15" i="1"/>
  <c r="O16" i="1"/>
  <c r="O17" i="1"/>
  <c r="O18" i="1"/>
  <c r="O19" i="1"/>
  <c r="P19" i="1" s="1"/>
  <c r="O20" i="1"/>
  <c r="P20" i="1" s="1"/>
  <c r="O21" i="1"/>
  <c r="P21" i="1" s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O34" i="1"/>
  <c r="O35" i="1"/>
  <c r="P35" i="1" s="1"/>
  <c r="O36" i="1"/>
  <c r="P36" i="1" s="1"/>
  <c r="O37" i="1"/>
  <c r="P37" i="1" s="1"/>
  <c r="O38" i="1"/>
  <c r="O39" i="1"/>
  <c r="O40" i="1"/>
  <c r="O41" i="1"/>
  <c r="O42" i="1"/>
  <c r="O43" i="1"/>
  <c r="P43" i="1" s="1"/>
  <c r="O44" i="1"/>
  <c r="P44" i="1" s="1"/>
  <c r="O45" i="1"/>
  <c r="P45" i="1" s="1"/>
  <c r="O46" i="1"/>
  <c r="O47" i="1"/>
  <c r="O48" i="1"/>
  <c r="O49" i="1"/>
  <c r="O50" i="1"/>
  <c r="O51" i="1"/>
  <c r="P51" i="1" s="1"/>
  <c r="O52" i="1"/>
  <c r="P52" i="1" s="1"/>
  <c r="O53" i="1"/>
  <c r="P53" i="1" s="1"/>
  <c r="O54" i="1"/>
  <c r="O55" i="1"/>
  <c r="O56" i="1"/>
  <c r="O57" i="1"/>
  <c r="O58" i="1"/>
  <c r="O59" i="1"/>
  <c r="P59" i="1" s="1"/>
  <c r="O60" i="1"/>
  <c r="P60" i="1" s="1"/>
  <c r="O61" i="1"/>
  <c r="P61" i="1" s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" i="1"/>
  <c r="L2" i="1"/>
  <c r="M23" i="1"/>
  <c r="M39" i="1"/>
  <c r="M55" i="1"/>
  <c r="M63" i="1"/>
  <c r="M79" i="1"/>
  <c r="M103" i="1"/>
  <c r="M104" i="1"/>
  <c r="M105" i="1"/>
  <c r="M127" i="1"/>
  <c r="M143" i="1"/>
  <c r="M144" i="1"/>
  <c r="M167" i="1"/>
  <c r="M168" i="1"/>
  <c r="M169" i="1"/>
  <c r="M183" i="1"/>
  <c r="M199" i="1"/>
  <c r="M205" i="1"/>
  <c r="M223" i="1"/>
  <c r="M224" i="1"/>
  <c r="M225" i="1"/>
  <c r="M2" i="1"/>
  <c r="G3" i="1"/>
  <c r="G4" i="1"/>
  <c r="G5" i="1"/>
  <c r="G6" i="1"/>
  <c r="G7" i="1"/>
  <c r="G8" i="1"/>
  <c r="M8" i="1" s="1"/>
  <c r="G9" i="1"/>
  <c r="M9" i="1" s="1"/>
  <c r="G10" i="1"/>
  <c r="M10" i="1" s="1"/>
  <c r="G11" i="1"/>
  <c r="G12" i="1"/>
  <c r="G13" i="1"/>
  <c r="G14" i="1"/>
  <c r="M14" i="1" s="1"/>
  <c r="G15" i="1"/>
  <c r="M15" i="1" s="1"/>
  <c r="G16" i="1"/>
  <c r="M16" i="1" s="1"/>
  <c r="G17" i="1"/>
  <c r="M17" i="1" s="1"/>
  <c r="G18" i="1"/>
  <c r="M18" i="1" s="1"/>
  <c r="G19" i="1"/>
  <c r="G20" i="1"/>
  <c r="G21" i="1"/>
  <c r="G22" i="1"/>
  <c r="G23" i="1"/>
  <c r="G24" i="1"/>
  <c r="M24" i="1" s="1"/>
  <c r="G25" i="1"/>
  <c r="M25" i="1" s="1"/>
  <c r="G26" i="1"/>
  <c r="M26" i="1" s="1"/>
  <c r="G27" i="1"/>
  <c r="G28" i="1"/>
  <c r="G29" i="1"/>
  <c r="G30" i="1"/>
  <c r="G31" i="1"/>
  <c r="G32" i="1"/>
  <c r="M32" i="1" s="1"/>
  <c r="G33" i="1"/>
  <c r="M33" i="1" s="1"/>
  <c r="G34" i="1"/>
  <c r="M34" i="1" s="1"/>
  <c r="G35" i="1"/>
  <c r="G36" i="1"/>
  <c r="G37" i="1"/>
  <c r="G38" i="1"/>
  <c r="G39" i="1"/>
  <c r="G40" i="1"/>
  <c r="M40" i="1" s="1"/>
  <c r="G41" i="1"/>
  <c r="M41" i="1" s="1"/>
  <c r="G42" i="1"/>
  <c r="M42" i="1" s="1"/>
  <c r="G43" i="1"/>
  <c r="G44" i="1"/>
  <c r="G45" i="1"/>
  <c r="G46" i="1"/>
  <c r="G47" i="1"/>
  <c r="G48" i="1"/>
  <c r="M48" i="1" s="1"/>
  <c r="G49" i="1"/>
  <c r="M49" i="1" s="1"/>
  <c r="G50" i="1"/>
  <c r="M50" i="1" s="1"/>
  <c r="G51" i="1"/>
  <c r="G52" i="1"/>
  <c r="G53" i="1"/>
  <c r="G54" i="1"/>
  <c r="G55" i="1"/>
  <c r="G56" i="1"/>
  <c r="M56" i="1" s="1"/>
  <c r="G57" i="1"/>
  <c r="M57" i="1" s="1"/>
  <c r="G58" i="1"/>
  <c r="M58" i="1" s="1"/>
  <c r="G59" i="1"/>
  <c r="G60" i="1"/>
  <c r="G61" i="1"/>
  <c r="G62" i="1"/>
  <c r="G63" i="1"/>
  <c r="G64" i="1"/>
  <c r="M64" i="1" s="1"/>
  <c r="G65" i="1"/>
  <c r="M65" i="1" s="1"/>
  <c r="G66" i="1"/>
  <c r="M66" i="1" s="1"/>
  <c r="G67" i="1"/>
  <c r="G68" i="1"/>
  <c r="G69" i="1"/>
  <c r="G70" i="1"/>
  <c r="G71" i="1"/>
  <c r="G72" i="1"/>
  <c r="M72" i="1" s="1"/>
  <c r="G73" i="1"/>
  <c r="M73" i="1" s="1"/>
  <c r="G74" i="1"/>
  <c r="M74" i="1" s="1"/>
  <c r="G75" i="1"/>
  <c r="G76" i="1"/>
  <c r="G77" i="1"/>
  <c r="G78" i="1"/>
  <c r="G79" i="1"/>
  <c r="G80" i="1"/>
  <c r="M80" i="1" s="1"/>
  <c r="G81" i="1"/>
  <c r="M81" i="1" s="1"/>
  <c r="G82" i="1"/>
  <c r="M82" i="1" s="1"/>
  <c r="G83" i="1"/>
  <c r="G84" i="1"/>
  <c r="G85" i="1"/>
  <c r="G86" i="1"/>
  <c r="M86" i="1" s="1"/>
  <c r="G87" i="1"/>
  <c r="M87" i="1" s="1"/>
  <c r="G88" i="1"/>
  <c r="M88" i="1" s="1"/>
  <c r="G89" i="1"/>
  <c r="M89" i="1" s="1"/>
  <c r="G90" i="1"/>
  <c r="M90" i="1" s="1"/>
  <c r="G91" i="1"/>
  <c r="G92" i="1"/>
  <c r="G93" i="1"/>
  <c r="G94" i="1"/>
  <c r="G95" i="1"/>
  <c r="G96" i="1"/>
  <c r="M96" i="1" s="1"/>
  <c r="G97" i="1"/>
  <c r="M97" i="1" s="1"/>
  <c r="G98" i="1"/>
  <c r="M98" i="1" s="1"/>
  <c r="G99" i="1"/>
  <c r="G100" i="1"/>
  <c r="G101" i="1"/>
  <c r="G102" i="1"/>
  <c r="G103" i="1"/>
  <c r="G104" i="1"/>
  <c r="G105" i="1"/>
  <c r="G106" i="1"/>
  <c r="M106" i="1" s="1"/>
  <c r="G107" i="1"/>
  <c r="G108" i="1"/>
  <c r="G109" i="1"/>
  <c r="G110" i="1"/>
  <c r="G111" i="1"/>
  <c r="G112" i="1"/>
  <c r="M112" i="1" s="1"/>
  <c r="G113" i="1"/>
  <c r="M113" i="1" s="1"/>
  <c r="G114" i="1"/>
  <c r="M114" i="1" s="1"/>
  <c r="G115" i="1"/>
  <c r="G116" i="1"/>
  <c r="G117" i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G124" i="1"/>
  <c r="G125" i="1"/>
  <c r="G126" i="1"/>
  <c r="G127" i="1"/>
  <c r="G128" i="1"/>
  <c r="M128" i="1" s="1"/>
  <c r="G129" i="1"/>
  <c r="M129" i="1" s="1"/>
  <c r="G130" i="1"/>
  <c r="M130" i="1" s="1"/>
  <c r="G131" i="1"/>
  <c r="G132" i="1"/>
  <c r="G133" i="1"/>
  <c r="G134" i="1"/>
  <c r="G135" i="1"/>
  <c r="G136" i="1"/>
  <c r="M136" i="1" s="1"/>
  <c r="G137" i="1"/>
  <c r="M137" i="1" s="1"/>
  <c r="G138" i="1"/>
  <c r="M138" i="1" s="1"/>
  <c r="G139" i="1"/>
  <c r="G140" i="1"/>
  <c r="G141" i="1"/>
  <c r="G142" i="1"/>
  <c r="G143" i="1"/>
  <c r="G144" i="1"/>
  <c r="G145" i="1"/>
  <c r="M145" i="1" s="1"/>
  <c r="G146" i="1"/>
  <c r="M146" i="1" s="1"/>
  <c r="G147" i="1"/>
  <c r="G148" i="1"/>
  <c r="G149" i="1"/>
  <c r="G150" i="1"/>
  <c r="G151" i="1"/>
  <c r="M151" i="1" s="1"/>
  <c r="G152" i="1"/>
  <c r="M152" i="1" s="1"/>
  <c r="G153" i="1"/>
  <c r="M153" i="1" s="1"/>
  <c r="G154" i="1"/>
  <c r="M154" i="1" s="1"/>
  <c r="G155" i="1"/>
  <c r="G156" i="1"/>
  <c r="G157" i="1"/>
  <c r="G158" i="1"/>
  <c r="M158" i="1" s="1"/>
  <c r="G159" i="1"/>
  <c r="G160" i="1"/>
  <c r="M160" i="1" s="1"/>
  <c r="G161" i="1"/>
  <c r="M161" i="1" s="1"/>
  <c r="G162" i="1"/>
  <c r="M162" i="1" s="1"/>
  <c r="G163" i="1"/>
  <c r="G164" i="1"/>
  <c r="G165" i="1"/>
  <c r="G166" i="1"/>
  <c r="G167" i="1"/>
  <c r="G168" i="1"/>
  <c r="G169" i="1"/>
  <c r="G170" i="1"/>
  <c r="M170" i="1" s="1"/>
  <c r="G171" i="1"/>
  <c r="G172" i="1"/>
  <c r="G173" i="1"/>
  <c r="G174" i="1"/>
  <c r="G175" i="1"/>
  <c r="G176" i="1"/>
  <c r="M176" i="1" s="1"/>
  <c r="G177" i="1"/>
  <c r="M177" i="1" s="1"/>
  <c r="G178" i="1"/>
  <c r="M178" i="1" s="1"/>
  <c r="G179" i="1"/>
  <c r="G180" i="1"/>
  <c r="G181" i="1"/>
  <c r="G182" i="1"/>
  <c r="G183" i="1"/>
  <c r="G184" i="1"/>
  <c r="M184" i="1" s="1"/>
  <c r="G185" i="1"/>
  <c r="M185" i="1" s="1"/>
  <c r="G186" i="1"/>
  <c r="M186" i="1" s="1"/>
  <c r="G187" i="1"/>
  <c r="G188" i="1"/>
  <c r="G189" i="1"/>
  <c r="M189" i="1" s="1"/>
  <c r="G190" i="1"/>
  <c r="M190" i="1" s="1"/>
  <c r="G191" i="1"/>
  <c r="M191" i="1" s="1"/>
  <c r="G192" i="1"/>
  <c r="M192" i="1" s="1"/>
  <c r="G193" i="1"/>
  <c r="M193" i="1" s="1"/>
  <c r="G194" i="1"/>
  <c r="M194" i="1" s="1"/>
  <c r="G195" i="1"/>
  <c r="G196" i="1"/>
  <c r="G197" i="1"/>
  <c r="G198" i="1"/>
  <c r="G199" i="1"/>
  <c r="G200" i="1"/>
  <c r="M200" i="1" s="1"/>
  <c r="G201" i="1"/>
  <c r="M201" i="1" s="1"/>
  <c r="G202" i="1"/>
  <c r="M202" i="1" s="1"/>
  <c r="G203" i="1"/>
  <c r="G204" i="1"/>
  <c r="G205" i="1"/>
  <c r="G206" i="1"/>
  <c r="G207" i="1"/>
  <c r="G208" i="1"/>
  <c r="M208" i="1" s="1"/>
  <c r="G209" i="1"/>
  <c r="M209" i="1" s="1"/>
  <c r="G210" i="1"/>
  <c r="M210" i="1" s="1"/>
  <c r="G211" i="1"/>
  <c r="G212" i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G220" i="1"/>
  <c r="G221" i="1"/>
  <c r="G222" i="1"/>
  <c r="G223" i="1"/>
  <c r="G224" i="1"/>
  <c r="G225" i="1"/>
  <c r="G226" i="1"/>
  <c r="M226" i="1" s="1"/>
  <c r="G227" i="1"/>
  <c r="G228" i="1"/>
  <c r="G229" i="1"/>
  <c r="G230" i="1"/>
  <c r="M230" i="1" s="1"/>
  <c r="G231" i="1"/>
  <c r="M231" i="1" s="1"/>
  <c r="G232" i="1"/>
  <c r="M232" i="1" s="1"/>
  <c r="G233" i="1"/>
  <c r="M233" i="1" s="1"/>
  <c r="G234" i="1"/>
  <c r="M234" i="1" s="1"/>
  <c r="G235" i="1"/>
  <c r="G236" i="1"/>
  <c r="G237" i="1"/>
  <c r="G238" i="1"/>
  <c r="G239" i="1"/>
  <c r="G240" i="1"/>
  <c r="M240" i="1" s="1"/>
  <c r="G241" i="1"/>
  <c r="M241" i="1" s="1"/>
  <c r="G242" i="1"/>
  <c r="M242" i="1" s="1"/>
  <c r="G243" i="1"/>
  <c r="G244" i="1"/>
  <c r="G245" i="1"/>
  <c r="G246" i="1"/>
  <c r="G2" i="1"/>
  <c r="J2" i="1"/>
  <c r="L3" i="1"/>
  <c r="L4" i="1"/>
  <c r="L5" i="1"/>
  <c r="L6" i="1"/>
  <c r="M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22" i="1" s="1"/>
  <c r="L23" i="1"/>
  <c r="L24" i="1"/>
  <c r="L25" i="1"/>
  <c r="L26" i="1"/>
  <c r="L27" i="1"/>
  <c r="L28" i="1"/>
  <c r="L29" i="1"/>
  <c r="L30" i="1"/>
  <c r="M30" i="1" s="1"/>
  <c r="L31" i="1"/>
  <c r="L32" i="1"/>
  <c r="L33" i="1"/>
  <c r="L34" i="1"/>
  <c r="L35" i="1"/>
  <c r="L36" i="1"/>
  <c r="L37" i="1"/>
  <c r="L38" i="1"/>
  <c r="M38" i="1" s="1"/>
  <c r="L39" i="1"/>
  <c r="L40" i="1"/>
  <c r="L41" i="1"/>
  <c r="L42" i="1"/>
  <c r="L43" i="1"/>
  <c r="L44" i="1"/>
  <c r="L45" i="1"/>
  <c r="L46" i="1"/>
  <c r="M46" i="1" s="1"/>
  <c r="L47" i="1"/>
  <c r="L48" i="1"/>
  <c r="L49" i="1"/>
  <c r="L50" i="1"/>
  <c r="L51" i="1"/>
  <c r="L52" i="1"/>
  <c r="L53" i="1"/>
  <c r="L54" i="1"/>
  <c r="M54" i="1" s="1"/>
  <c r="L55" i="1"/>
  <c r="L56" i="1"/>
  <c r="L57" i="1"/>
  <c r="L58" i="1"/>
  <c r="L59" i="1"/>
  <c r="L60" i="1"/>
  <c r="L61" i="1"/>
  <c r="L62" i="1"/>
  <c r="M62" i="1" s="1"/>
  <c r="L63" i="1"/>
  <c r="L64" i="1"/>
  <c r="L65" i="1"/>
  <c r="L66" i="1"/>
  <c r="L67" i="1"/>
  <c r="L68" i="1"/>
  <c r="L69" i="1"/>
  <c r="L70" i="1"/>
  <c r="M70" i="1" s="1"/>
  <c r="L71" i="1"/>
  <c r="L72" i="1"/>
  <c r="L73" i="1"/>
  <c r="L74" i="1"/>
  <c r="L75" i="1"/>
  <c r="L76" i="1"/>
  <c r="L77" i="1"/>
  <c r="L78" i="1"/>
  <c r="M78" i="1" s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M94" i="1" s="1"/>
  <c r="L95" i="1"/>
  <c r="L96" i="1"/>
  <c r="L97" i="1"/>
  <c r="L98" i="1"/>
  <c r="L99" i="1"/>
  <c r="L100" i="1"/>
  <c r="L101" i="1"/>
  <c r="L102" i="1"/>
  <c r="M102" i="1" s="1"/>
  <c r="L103" i="1"/>
  <c r="L104" i="1"/>
  <c r="L105" i="1"/>
  <c r="L106" i="1"/>
  <c r="L107" i="1"/>
  <c r="L108" i="1"/>
  <c r="L109" i="1"/>
  <c r="L110" i="1"/>
  <c r="M110" i="1" s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M126" i="1" s="1"/>
  <c r="L127" i="1"/>
  <c r="L128" i="1"/>
  <c r="L129" i="1"/>
  <c r="L130" i="1"/>
  <c r="L131" i="1"/>
  <c r="L132" i="1"/>
  <c r="L133" i="1"/>
  <c r="L134" i="1"/>
  <c r="M134" i="1" s="1"/>
  <c r="L135" i="1"/>
  <c r="L136" i="1"/>
  <c r="L137" i="1"/>
  <c r="L138" i="1"/>
  <c r="L139" i="1"/>
  <c r="L140" i="1"/>
  <c r="L141" i="1"/>
  <c r="L142" i="1"/>
  <c r="M142" i="1" s="1"/>
  <c r="L143" i="1"/>
  <c r="L144" i="1"/>
  <c r="L145" i="1"/>
  <c r="L146" i="1"/>
  <c r="L147" i="1"/>
  <c r="L148" i="1"/>
  <c r="L149" i="1"/>
  <c r="L150" i="1"/>
  <c r="M150" i="1" s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M166" i="1" s="1"/>
  <c r="L167" i="1"/>
  <c r="L168" i="1"/>
  <c r="L169" i="1"/>
  <c r="L170" i="1"/>
  <c r="L171" i="1"/>
  <c r="L172" i="1"/>
  <c r="L173" i="1"/>
  <c r="L174" i="1"/>
  <c r="M174" i="1" s="1"/>
  <c r="L175" i="1"/>
  <c r="L176" i="1"/>
  <c r="L177" i="1"/>
  <c r="L178" i="1"/>
  <c r="L179" i="1"/>
  <c r="L180" i="1"/>
  <c r="L181" i="1"/>
  <c r="L182" i="1"/>
  <c r="M182" i="1" s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M198" i="1" s="1"/>
  <c r="L199" i="1"/>
  <c r="L200" i="1"/>
  <c r="L201" i="1"/>
  <c r="L202" i="1"/>
  <c r="L203" i="1"/>
  <c r="L204" i="1"/>
  <c r="L205" i="1"/>
  <c r="L206" i="1"/>
  <c r="M206" i="1" s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M221" i="1" s="1"/>
  <c r="L222" i="1"/>
  <c r="M222" i="1" s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M237" i="1" s="1"/>
  <c r="L238" i="1"/>
  <c r="M238" i="1" s="1"/>
  <c r="L239" i="1"/>
  <c r="L240" i="1"/>
  <c r="L241" i="1"/>
  <c r="L242" i="1"/>
  <c r="L243" i="1"/>
  <c r="L244" i="1"/>
  <c r="L245" i="1"/>
  <c r="M245" i="1" s="1"/>
  <c r="L246" i="1"/>
  <c r="M24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" i="1"/>
  <c r="M239" i="1" l="1"/>
  <c r="M207" i="1"/>
  <c r="M175" i="1"/>
  <c r="M159" i="1"/>
  <c r="M135" i="1"/>
  <c r="M111" i="1"/>
  <c r="M95" i="1"/>
  <c r="M71" i="1"/>
  <c r="M47" i="1"/>
  <c r="M31" i="1"/>
  <c r="M7" i="1"/>
  <c r="M229" i="1"/>
  <c r="M197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</calcChain>
</file>

<file path=xl/sharedStrings.xml><?xml version="1.0" encoding="utf-8"?>
<sst xmlns="http://schemas.openxmlformats.org/spreadsheetml/2006/main" count="510" uniqueCount="60">
  <si>
    <t>PERIODO</t>
  </si>
  <si>
    <t>LINHA</t>
  </si>
  <si>
    <t>EQUIPAMENTO</t>
  </si>
  <si>
    <t>DISPONIBILIDADE</t>
  </si>
  <si>
    <t>VELOCIDADE REAL</t>
  </si>
  <si>
    <t>META</t>
  </si>
  <si>
    <t>DEFEITO 1 PPM</t>
  </si>
  <si>
    <t>DEFEITO 2 PPM</t>
  </si>
  <si>
    <t>DEFEITO 3 PPM</t>
  </si>
  <si>
    <t>EQUIPAMENTO GERAL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</si>
  <si>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</si>
  <si>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</si>
  <si>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</si>
  <si>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</si>
  <si>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</si>
  <si>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</si>
  <si>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</si>
  <si>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</si>
  <si>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</si>
  <si>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</si>
  <si>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</si>
  <si>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</si>
  <si>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</si>
  <si>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</si>
  <si>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</si>
  <si>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</si>
  <si>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</si>
  <si>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</si>
  <si>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</si>
  <si>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</si>
  <si>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</si>
  <si>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</si>
  <si>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</si>
  <si>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</si>
  <si>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</si>
  <si>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</si>
  <si>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</si>
  <si>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</si>
  <si>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</si>
  <si>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</si>
  <si>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</si>
  <si>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</si>
  <si>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</si>
  <si>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</si>
  <si>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</si>
  <si>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</si>
  <si>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</si>
  <si>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</si>
  <si>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</si>
  <si>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</si>
  <si>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% ATINGIDA PARA A META</t>
  </si>
  <si>
    <t>INDISPONIBILIDADE</t>
  </si>
  <si>
    <t>CALCULO PPM 1</t>
  </si>
  <si>
    <t>CALCULO PPM3</t>
  </si>
  <si>
    <t>META PARA O MÊS</t>
  </si>
  <si>
    <t>% PPM 1</t>
  </si>
  <si>
    <t>REAL PARA O MÊS</t>
  </si>
  <si>
    <t xml:space="preserve">CALCULO PPM 2 </t>
  </si>
  <si>
    <t>% PPM 2</t>
  </si>
  <si>
    <t>% PPM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</si>
</sst>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/yy"/>
    <numFmt numFmtId="165" formatCode="#.0#############E+###"/>
    <numFmt numFmtId="166" formatCode="0.0%"/>
    <numFmt numFmtId="167" formatCode="#,##0.0"/>
    <numFmt numFmtId="178" formatCode="0.0000%"/>
    <numFmt numFmtId="179" formatCode="0.00000%"/>
    <numFmt numFmtId="186" formatCode="0.00000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/>
      <top style="thin">
        <color rgb="FFF2F2F2"/>
      </top>
      <bottom style="thin">
        <color rgb="FFCCCCCC"/>
      </bottom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/>
      <bottom/>
      <diagonal/>
    </border>
    <border>
      <left/>
      <right style="thin">
        <color rgb="FFF2F2F2"/>
      </right>
      <top style="medium">
        <color indexed="64"/>
      </top>
      <bottom/>
      <diagonal/>
    </border>
    <border>
      <left style="thin">
        <color rgb="FFF2F2F2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7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0" fontId="0" fillId="0" borderId="0" xfId="1" applyNumberFormat="1" applyFont="1"/>
    <xf numFmtId="1" fontId="0" fillId="0" borderId="0" xfId="1" applyNumberFormat="1" applyFont="1"/>
    <xf numFmtId="178" fontId="0" fillId="0" borderId="0" xfId="1" applyNumberFormat="1" applyFont="1"/>
    <xf numFmtId="3" fontId="1" fillId="2" borderId="2" xfId="0" applyNumberFormat="1" applyFont="1" applyFill="1" applyBorder="1" applyAlignment="1">
      <alignment horizontal="center" wrapText="1"/>
    </xf>
    <xf numFmtId="167" fontId="1" fillId="2" borderId="3" xfId="0" applyNumberFormat="1" applyFont="1" applyFill="1" applyBorder="1" applyAlignment="1">
      <alignment horizontal="center" wrapText="1"/>
    </xf>
    <xf numFmtId="167" fontId="1" fillId="2" borderId="4" xfId="0" applyNumberFormat="1" applyFont="1" applyFill="1" applyBorder="1" applyAlignment="1">
      <alignment horizontal="center" wrapText="1"/>
    </xf>
    <xf numFmtId="3" fontId="0" fillId="0" borderId="6" xfId="0" applyNumberFormat="1" applyBorder="1"/>
    <xf numFmtId="179" fontId="0" fillId="0" borderId="0" xfId="1" applyNumberFormat="1" applyFont="1" applyBorder="1"/>
    <xf numFmtId="167" fontId="0" fillId="0" borderId="6" xfId="0" applyNumberFormat="1" applyBorder="1"/>
    <xf numFmtId="3" fontId="0" fillId="0" borderId="8" xfId="0" applyNumberFormat="1" applyBorder="1"/>
    <xf numFmtId="179" fontId="0" fillId="0" borderId="9" xfId="1" applyNumberFormat="1" applyFont="1" applyBorder="1"/>
    <xf numFmtId="3" fontId="1" fillId="2" borderId="5" xfId="0" applyNumberFormat="1" applyFont="1" applyFill="1" applyBorder="1" applyAlignment="1">
      <alignment horizontal="center" wrapText="1"/>
    </xf>
    <xf numFmtId="3" fontId="0" fillId="0" borderId="7" xfId="1" applyNumberFormat="1" applyFont="1" applyBorder="1"/>
    <xf numFmtId="3" fontId="0" fillId="0" borderId="10" xfId="1" applyNumberFormat="1" applyFont="1" applyBorder="1"/>
    <xf numFmtId="178" fontId="1" fillId="2" borderId="4" xfId="1" applyNumberFormat="1" applyFont="1" applyFill="1" applyBorder="1" applyAlignment="1">
      <alignment horizontal="center" wrapText="1"/>
    </xf>
    <xf numFmtId="178" fontId="0" fillId="0" borderId="0" xfId="1" applyNumberFormat="1" applyFont="1" applyBorder="1"/>
    <xf numFmtId="3" fontId="0" fillId="0" borderId="7" xfId="0" applyNumberFormat="1" applyBorder="1"/>
    <xf numFmtId="178" fontId="0" fillId="0" borderId="9" xfId="1" applyNumberFormat="1" applyFont="1" applyBorder="1"/>
    <xf numFmtId="3" fontId="0" fillId="0" borderId="10" xfId="0" applyNumberFormat="1" applyBorder="1"/>
    <xf numFmtId="167" fontId="1" fillId="2" borderId="11" xfId="0" applyNumberFormat="1" applyFont="1" applyFill="1" applyBorder="1" applyAlignment="1">
      <alignment horizontal="center" wrapText="1"/>
    </xf>
    <xf numFmtId="167" fontId="1" fillId="2" borderId="12" xfId="0" applyNumberFormat="1" applyFont="1" applyFill="1" applyBorder="1" applyAlignment="1">
      <alignment horizontal="center" wrapText="1"/>
    </xf>
    <xf numFmtId="167" fontId="1" fillId="2" borderId="13" xfId="0" applyNumberFormat="1" applyFont="1" applyFill="1" applyBorder="1" applyAlignment="1">
      <alignment horizontal="center" wrapText="1"/>
    </xf>
    <xf numFmtId="186" fontId="0" fillId="0" borderId="0" xfId="1" applyNumberFormat="1" applyFont="1" applyBorder="1"/>
    <xf numFmtId="186" fontId="0" fillId="0" borderId="9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"/>
  <sheetViews>
    <sheetView tabSelected="1" workbookViewId="0">
      <selection activeCell="Q11" sqref="Q11"/>
    </sheetView>
  </sheetViews>
  <sheetFormatPr defaultRowHeight="14.5" x14ac:dyDescent="0.35"/>
  <cols>
    <col min="1" max="1" width="15.7265625" style="1" customWidth="1"/>
    <col min="2" max="2" width="15.7265625" style="2" customWidth="1"/>
    <col min="3" max="3" width="15.7265625" customWidth="1"/>
    <col min="4" max="5" width="15.7265625" style="3" customWidth="1"/>
    <col min="6" max="7" width="24.81640625" style="4" customWidth="1"/>
    <col min="8" max="10" width="15.7265625" style="4" customWidth="1"/>
    <col min="11" max="12" width="15.7265625" style="5" customWidth="1"/>
    <col min="13" max="13" width="15.7265625" style="4" customWidth="1"/>
    <col min="14" max="14" width="15.7265625" style="5" customWidth="1"/>
    <col min="15" max="15" width="15.7265625" style="12" customWidth="1"/>
    <col min="16" max="16" width="15.7265625" style="4" customWidth="1"/>
    <col min="17" max="19" width="15.7265625" style="5" customWidth="1"/>
    <col min="20" max="20" width="15" bestFit="1" customWidth="1"/>
  </cols>
  <sheetData>
    <row r="1" spans="1:20" ht="26.5" x14ac:dyDescent="0.35">
      <c r="A1" s="6" t="s">
        <v>0</v>
      </c>
      <c r="B1" s="7" t="s">
        <v>1</v>
      </c>
      <c r="C1" s="7" t="s">
        <v>2</v>
      </c>
      <c r="D1" s="8" t="s">
        <v>3</v>
      </c>
      <c r="E1" s="8" t="s">
        <v>51</v>
      </c>
      <c r="F1" s="9" t="s">
        <v>4</v>
      </c>
      <c r="G1" s="9" t="s">
        <v>56</v>
      </c>
      <c r="H1" s="9" t="s">
        <v>5</v>
      </c>
      <c r="I1" s="9" t="s">
        <v>50</v>
      </c>
      <c r="J1" s="13" t="s">
        <v>54</v>
      </c>
      <c r="K1" s="14" t="s">
        <v>6</v>
      </c>
      <c r="L1" s="15" t="s">
        <v>55</v>
      </c>
      <c r="M1" s="21" t="s">
        <v>52</v>
      </c>
      <c r="N1" s="14" t="s">
        <v>7</v>
      </c>
      <c r="O1" s="24" t="s">
        <v>58</v>
      </c>
      <c r="P1" s="21" t="s">
        <v>57</v>
      </c>
      <c r="Q1" s="14" t="s">
        <v>8</v>
      </c>
      <c r="R1" s="30" t="s">
        <v>59</v>
      </c>
      <c r="S1" s="31" t="s">
        <v>53</v>
      </c>
      <c r="T1" s="29" t="s">
        <v>9</v>
      </c>
    </row>
    <row r="2" spans="1:20" x14ac:dyDescent="0.35">
      <c r="A2" s="1">
        <v>45017</v>
      </c>
      <c r="B2">
        <v>1</v>
      </c>
      <c r="C2" t="s">
        <v>10</v>
      </c>
      <c r="D2" s="3">
        <v>0.52775077160493822</v>
      </c>
      <c r="E2" s="3">
        <f>1-D2</f>
        <v>0.47224922839506178</v>
      </c>
      <c r="F2" s="4">
        <v>3004.4388888888889</v>
      </c>
      <c r="G2" s="4">
        <f>F2*60*24*30</f>
        <v>129791760</v>
      </c>
      <c r="H2" s="4">
        <v>3150</v>
      </c>
      <c r="I2" s="10">
        <f>F2/H2</f>
        <v>0.95379012345679015</v>
      </c>
      <c r="J2" s="11">
        <f>H2*60*24*30</f>
        <v>136080000</v>
      </c>
      <c r="K2" s="16">
        <v>0</v>
      </c>
      <c r="L2" s="17">
        <f>K2/1000000</f>
        <v>0</v>
      </c>
      <c r="M2" s="22">
        <f>G2*L2</f>
        <v>0</v>
      </c>
      <c r="N2" s="16">
        <v>0</v>
      </c>
      <c r="O2" s="25">
        <f>N2/1000000</f>
        <v>0</v>
      </c>
      <c r="P2" s="26">
        <f>G2*O2</f>
        <v>0</v>
      </c>
      <c r="Q2" s="16">
        <v>0</v>
      </c>
      <c r="R2" s="32">
        <f>Q2/1000000</f>
        <v>0</v>
      </c>
      <c r="S2" s="26">
        <f>G2*R2</f>
        <v>0</v>
      </c>
      <c r="T2" s="5" t="s">
        <v>11</v>
      </c>
    </row>
    <row r="3" spans="1:20" x14ac:dyDescent="0.35">
      <c r="A3" s="1">
        <v>45017</v>
      </c>
      <c r="B3">
        <v>1</v>
      </c>
      <c r="C3" t="s">
        <v>12</v>
      </c>
      <c r="D3" s="3">
        <v>0.36481597222222217</v>
      </c>
      <c r="E3" s="3">
        <f t="shared" ref="E3:E66" si="0">1-D3</f>
        <v>0.63518402777777783</v>
      </c>
      <c r="F3" s="4">
        <v>143.85</v>
      </c>
      <c r="G3" s="4">
        <f t="shared" ref="G3:G66" si="1">F3*60*24*30</f>
        <v>6214320</v>
      </c>
      <c r="H3" s="4">
        <v>190</v>
      </c>
      <c r="I3" s="10">
        <f t="shared" ref="I3:I66" si="2">F3/H3</f>
        <v>0.75710526315789473</v>
      </c>
      <c r="J3" s="11">
        <f>H3*60*24*30</f>
        <v>8208000</v>
      </c>
      <c r="K3" s="18">
        <v>40.812925453491118</v>
      </c>
      <c r="L3" s="17">
        <f t="shared" ref="L3:L66" si="3">K3/1000000</f>
        <v>4.0812925453491118E-5</v>
      </c>
      <c r="M3" s="22">
        <f t="shared" ref="M3:M66" si="4">G3*L3</f>
        <v>253.62457890413893</v>
      </c>
      <c r="N3" s="18">
        <v>241.90161023996299</v>
      </c>
      <c r="O3" s="25">
        <f>N3/1000000</f>
        <v>2.4190161023996299E-4</v>
      </c>
      <c r="P3" s="26">
        <f t="shared" ref="P3:P66" si="5">G3*O3</f>
        <v>1503.2540145464068</v>
      </c>
      <c r="Q3" s="16">
        <v>0</v>
      </c>
      <c r="R3" s="32">
        <f t="shared" ref="R3:R66" si="6">Q3/1000000</f>
        <v>0</v>
      </c>
      <c r="S3" s="26">
        <f t="shared" ref="S3:S66" si="7">G3*R3</f>
        <v>0</v>
      </c>
      <c r="T3" t="s">
        <v>13</v>
      </c>
    </row>
    <row r="4" spans="1:20" x14ac:dyDescent="0.35">
      <c r="A4" s="1">
        <v>45017</v>
      </c>
      <c r="B4">
        <v>1</v>
      </c>
      <c r="C4" t="s">
        <v>14</v>
      </c>
      <c r="D4" s="3">
        <v>0.43801041666666668</v>
      </c>
      <c r="E4" s="3">
        <f t="shared" si="0"/>
        <v>0.56198958333333326</v>
      </c>
      <c r="F4" s="4">
        <v>315.12638888888893</v>
      </c>
      <c r="G4" s="4">
        <f t="shared" si="1"/>
        <v>13613460.000000002</v>
      </c>
      <c r="H4" s="4">
        <v>330</v>
      </c>
      <c r="I4" s="10">
        <f t="shared" si="2"/>
        <v>0.95492845117845127</v>
      </c>
      <c r="J4" s="11">
        <f t="shared" ref="J4:J66" si="8">H4*60*24*30</f>
        <v>14256000</v>
      </c>
      <c r="K4" s="18">
        <v>43.698315440702892</v>
      </c>
      <c r="L4" s="17">
        <f t="shared" si="3"/>
        <v>4.369831544070289E-5</v>
      </c>
      <c r="M4" s="22">
        <f t="shared" si="4"/>
        <v>594.88526931939123</v>
      </c>
      <c r="N4" s="18">
        <v>15.283647272364069</v>
      </c>
      <c r="O4" s="25">
        <f t="shared" ref="O4:O66" si="9">N4/1000000</f>
        <v>1.528364727236407E-5</v>
      </c>
      <c r="P4" s="26">
        <f t="shared" si="5"/>
        <v>208.06332079643741</v>
      </c>
      <c r="Q4" s="16">
        <v>0</v>
      </c>
      <c r="R4" s="32">
        <f t="shared" si="6"/>
        <v>0</v>
      </c>
      <c r="S4" s="26">
        <f t="shared" si="7"/>
        <v>0</v>
      </c>
      <c r="T4" t="s">
        <v>13</v>
      </c>
    </row>
    <row r="5" spans="1:20" x14ac:dyDescent="0.35">
      <c r="A5" s="1">
        <v>45017</v>
      </c>
      <c r="B5">
        <v>1</v>
      </c>
      <c r="C5" t="s">
        <v>15</v>
      </c>
      <c r="D5" s="3">
        <v>0.37022839506172839</v>
      </c>
      <c r="E5" s="3">
        <f t="shared" si="0"/>
        <v>0.62977160493827156</v>
      </c>
      <c r="F5" s="4">
        <v>318.20138888888891</v>
      </c>
      <c r="G5" s="4">
        <f t="shared" si="1"/>
        <v>13746300.000000002</v>
      </c>
      <c r="H5" s="4">
        <v>330</v>
      </c>
      <c r="I5" s="10">
        <f t="shared" si="2"/>
        <v>0.96424663299663305</v>
      </c>
      <c r="J5" s="11">
        <f t="shared" si="8"/>
        <v>14256000</v>
      </c>
      <c r="K5" s="18">
        <v>48.376975831377017</v>
      </c>
      <c r="L5" s="17">
        <f t="shared" si="3"/>
        <v>4.837697583137702E-5</v>
      </c>
      <c r="M5" s="22">
        <f t="shared" si="4"/>
        <v>665.00442287085798</v>
      </c>
      <c r="N5" s="18">
        <v>21.033467752772619</v>
      </c>
      <c r="O5" s="25">
        <f t="shared" si="9"/>
        <v>2.1033467752772618E-5</v>
      </c>
      <c r="P5" s="26">
        <f t="shared" si="5"/>
        <v>289.13235776993827</v>
      </c>
      <c r="Q5" s="16">
        <v>0</v>
      </c>
      <c r="R5" s="32">
        <f t="shared" si="6"/>
        <v>0</v>
      </c>
      <c r="S5" s="26">
        <f t="shared" si="7"/>
        <v>0</v>
      </c>
      <c r="T5" t="s">
        <v>13</v>
      </c>
    </row>
    <row r="6" spans="1:20" x14ac:dyDescent="0.35">
      <c r="A6" s="1">
        <v>45017</v>
      </c>
      <c r="B6">
        <v>1</v>
      </c>
      <c r="C6" t="s">
        <v>16</v>
      </c>
      <c r="D6" s="3">
        <v>0.31281828703703701</v>
      </c>
      <c r="E6" s="3">
        <f t="shared" si="0"/>
        <v>0.68718171296296293</v>
      </c>
      <c r="F6" s="4">
        <v>305.21666666666658</v>
      </c>
      <c r="G6" s="4">
        <f t="shared" si="1"/>
        <v>13185359.999999996</v>
      </c>
      <c r="H6" s="4">
        <v>330</v>
      </c>
      <c r="I6" s="10">
        <f t="shared" si="2"/>
        <v>0.92489898989898967</v>
      </c>
      <c r="J6" s="11">
        <f t="shared" si="8"/>
        <v>14256000</v>
      </c>
      <c r="K6" s="18">
        <v>55.791104579338693</v>
      </c>
      <c r="L6" s="17">
        <f t="shared" si="3"/>
        <v>5.5791104579338694E-5</v>
      </c>
      <c r="M6" s="22">
        <f t="shared" si="4"/>
        <v>735.62579867622901</v>
      </c>
      <c r="N6" s="18">
        <v>54.341984979875349</v>
      </c>
      <c r="O6" s="25">
        <f t="shared" si="9"/>
        <v>5.4341984979875346E-5</v>
      </c>
      <c r="P6" s="26">
        <f t="shared" si="5"/>
        <v>716.518635074249</v>
      </c>
      <c r="Q6" s="16">
        <v>0</v>
      </c>
      <c r="R6" s="32">
        <f t="shared" si="6"/>
        <v>0</v>
      </c>
      <c r="S6" s="26">
        <f t="shared" si="7"/>
        <v>0</v>
      </c>
      <c r="T6" t="s">
        <v>13</v>
      </c>
    </row>
    <row r="7" spans="1:20" x14ac:dyDescent="0.35">
      <c r="A7" s="1">
        <v>45017</v>
      </c>
      <c r="B7">
        <v>1</v>
      </c>
      <c r="C7" t="s">
        <v>17</v>
      </c>
      <c r="D7" s="3">
        <v>0.34426427469135801</v>
      </c>
      <c r="E7" s="3">
        <f t="shared" si="0"/>
        <v>0.65573572530864199</v>
      </c>
      <c r="F7" s="4">
        <v>306.16527777777782</v>
      </c>
      <c r="G7" s="4">
        <f t="shared" si="1"/>
        <v>13226340</v>
      </c>
      <c r="H7" s="4">
        <v>330</v>
      </c>
      <c r="I7" s="10">
        <f t="shared" si="2"/>
        <v>0.92777356902356911</v>
      </c>
      <c r="J7" s="11">
        <f t="shared" si="8"/>
        <v>14256000</v>
      </c>
      <c r="K7" s="18">
        <v>72.997660889499059</v>
      </c>
      <c r="L7" s="17">
        <f t="shared" si="3"/>
        <v>7.2997660889499057E-5</v>
      </c>
      <c r="M7" s="22">
        <f t="shared" si="4"/>
        <v>965.49188212921695</v>
      </c>
      <c r="N7" s="18">
        <v>56.805452474010181</v>
      </c>
      <c r="O7" s="25">
        <f t="shared" si="9"/>
        <v>5.680545247401018E-5</v>
      </c>
      <c r="P7" s="26">
        <f t="shared" si="5"/>
        <v>751.32822827509983</v>
      </c>
      <c r="Q7" s="16">
        <v>0</v>
      </c>
      <c r="R7" s="32">
        <f t="shared" si="6"/>
        <v>0</v>
      </c>
      <c r="S7" s="26">
        <f t="shared" si="7"/>
        <v>0</v>
      </c>
      <c r="T7" t="s">
        <v>13</v>
      </c>
    </row>
    <row r="8" spans="1:20" x14ac:dyDescent="0.35">
      <c r="A8" s="1">
        <v>45017</v>
      </c>
      <c r="B8">
        <v>1</v>
      </c>
      <c r="C8" t="s">
        <v>18</v>
      </c>
      <c r="D8" s="3">
        <v>0.42978703703703702</v>
      </c>
      <c r="E8" s="3">
        <f t="shared" si="0"/>
        <v>0.57021296296296298</v>
      </c>
      <c r="F8" s="4">
        <v>290.74861111111107</v>
      </c>
      <c r="G8" s="4">
        <f t="shared" si="1"/>
        <v>12560339.999999998</v>
      </c>
      <c r="H8" s="4">
        <v>330</v>
      </c>
      <c r="I8" s="10">
        <f t="shared" si="2"/>
        <v>0.88105639730639718</v>
      </c>
      <c r="J8" s="11">
        <f t="shared" si="8"/>
        <v>14256000</v>
      </c>
      <c r="K8" s="18">
        <v>57.021182370825393</v>
      </c>
      <c r="L8" s="17">
        <f t="shared" si="3"/>
        <v>5.7021182370825393E-5</v>
      </c>
      <c r="M8" s="22">
        <f t="shared" si="4"/>
        <v>716.20543777957289</v>
      </c>
      <c r="N8" s="18">
        <v>40.602631804906792</v>
      </c>
      <c r="O8" s="25">
        <f t="shared" si="9"/>
        <v>4.0602631804906795E-5</v>
      </c>
      <c r="P8" s="26">
        <f t="shared" si="5"/>
        <v>509.98286036444296</v>
      </c>
      <c r="Q8" s="16">
        <v>0</v>
      </c>
      <c r="R8" s="32">
        <f t="shared" si="6"/>
        <v>0</v>
      </c>
      <c r="S8" s="26">
        <f t="shared" si="7"/>
        <v>0</v>
      </c>
      <c r="T8" t="s">
        <v>13</v>
      </c>
    </row>
    <row r="9" spans="1:20" x14ac:dyDescent="0.35">
      <c r="A9" s="1">
        <v>45017</v>
      </c>
      <c r="B9">
        <v>1</v>
      </c>
      <c r="C9" t="s">
        <v>19</v>
      </c>
      <c r="D9" s="3">
        <v>0.39005902777777779</v>
      </c>
      <c r="E9" s="3">
        <f t="shared" si="0"/>
        <v>0.60994097222222221</v>
      </c>
      <c r="F9" s="4">
        <v>312.45</v>
      </c>
      <c r="G9" s="4">
        <f t="shared" si="1"/>
        <v>13497840</v>
      </c>
      <c r="H9" s="4">
        <v>330</v>
      </c>
      <c r="I9" s="10">
        <f t="shared" si="2"/>
        <v>0.94681818181818178</v>
      </c>
      <c r="J9" s="11">
        <f t="shared" si="8"/>
        <v>14256000</v>
      </c>
      <c r="K9" s="18">
        <v>69.373323078146441</v>
      </c>
      <c r="L9" s="17">
        <f t="shared" si="3"/>
        <v>6.9373323078146445E-5</v>
      </c>
      <c r="M9" s="22">
        <f t="shared" si="4"/>
        <v>936.39001517712825</v>
      </c>
      <c r="N9" s="18">
        <v>73.760568806408671</v>
      </c>
      <c r="O9" s="25">
        <f t="shared" si="9"/>
        <v>7.376056880640867E-5</v>
      </c>
      <c r="P9" s="26">
        <f t="shared" si="5"/>
        <v>995.60835605789521</v>
      </c>
      <c r="Q9" s="16">
        <v>0</v>
      </c>
      <c r="R9" s="32">
        <f t="shared" si="6"/>
        <v>0</v>
      </c>
      <c r="S9" s="26">
        <f t="shared" si="7"/>
        <v>0</v>
      </c>
      <c r="T9" t="s">
        <v>13</v>
      </c>
    </row>
    <row r="10" spans="1:20" x14ac:dyDescent="0.35">
      <c r="A10" s="1">
        <v>45017</v>
      </c>
      <c r="B10">
        <v>1</v>
      </c>
      <c r="C10" t="s">
        <v>20</v>
      </c>
      <c r="D10" s="3">
        <v>0.41829012345679012</v>
      </c>
      <c r="E10" s="3">
        <f t="shared" si="0"/>
        <v>0.58170987654320983</v>
      </c>
      <c r="F10" s="4">
        <v>302.74027777777781</v>
      </c>
      <c r="G10" s="4">
        <f t="shared" si="1"/>
        <v>13078380</v>
      </c>
      <c r="H10" s="4">
        <v>330</v>
      </c>
      <c r="I10" s="10">
        <f t="shared" si="2"/>
        <v>0.91739478114478124</v>
      </c>
      <c r="J10" s="11">
        <f t="shared" si="8"/>
        <v>14256000</v>
      </c>
      <c r="K10" s="18">
        <v>59.27615283468019</v>
      </c>
      <c r="L10" s="17">
        <f t="shared" si="3"/>
        <v>5.9276152834680187E-5</v>
      </c>
      <c r="M10" s="22">
        <f t="shared" si="4"/>
        <v>775.23605171002464</v>
      </c>
      <c r="N10" s="18">
        <v>47.513180871377898</v>
      </c>
      <c r="O10" s="25">
        <f t="shared" si="9"/>
        <v>4.7513180871377897E-5</v>
      </c>
      <c r="P10" s="26">
        <f t="shared" si="5"/>
        <v>621.39543444461128</v>
      </c>
      <c r="Q10" s="16">
        <v>0</v>
      </c>
      <c r="R10" s="32">
        <f t="shared" si="6"/>
        <v>0</v>
      </c>
      <c r="S10" s="26">
        <f t="shared" si="7"/>
        <v>0</v>
      </c>
      <c r="T10" t="s">
        <v>13</v>
      </c>
    </row>
    <row r="11" spans="1:20" x14ac:dyDescent="0.35">
      <c r="A11" s="1">
        <v>45017</v>
      </c>
      <c r="B11">
        <v>1</v>
      </c>
      <c r="C11" t="s">
        <v>21</v>
      </c>
      <c r="D11" s="3">
        <v>0.40521412037037041</v>
      </c>
      <c r="E11" s="3">
        <f t="shared" si="0"/>
        <v>0.59478587962962959</v>
      </c>
      <c r="F11" s="4">
        <v>308.5888888888889</v>
      </c>
      <c r="G11" s="4">
        <f t="shared" si="1"/>
        <v>13331040.000000002</v>
      </c>
      <c r="H11" s="4">
        <v>330</v>
      </c>
      <c r="I11" s="10">
        <f t="shared" si="2"/>
        <v>0.93511784511784513</v>
      </c>
      <c r="J11" s="11">
        <f t="shared" si="8"/>
        <v>14256000</v>
      </c>
      <c r="K11" s="18">
        <v>69.045308081081188</v>
      </c>
      <c r="L11" s="17">
        <f t="shared" si="3"/>
        <v>6.9045308081081182E-5</v>
      </c>
      <c r="M11" s="22">
        <f t="shared" si="4"/>
        <v>920.4457638412166</v>
      </c>
      <c r="N11" s="18">
        <v>31.162041700310979</v>
      </c>
      <c r="O11" s="25">
        <f t="shared" si="9"/>
        <v>3.1162041700310981E-5</v>
      </c>
      <c r="P11" s="26">
        <f t="shared" si="5"/>
        <v>415.42242438851378</v>
      </c>
      <c r="Q11" s="16">
        <v>0</v>
      </c>
      <c r="R11" s="32">
        <f t="shared" si="6"/>
        <v>0</v>
      </c>
      <c r="S11" s="26">
        <f t="shared" si="7"/>
        <v>0</v>
      </c>
      <c r="T11" t="s">
        <v>13</v>
      </c>
    </row>
    <row r="12" spans="1:20" x14ac:dyDescent="0.35">
      <c r="A12" s="1">
        <v>45017</v>
      </c>
      <c r="B12">
        <v>1</v>
      </c>
      <c r="C12" t="s">
        <v>22</v>
      </c>
      <c r="D12" s="3">
        <v>0.36710918209876542</v>
      </c>
      <c r="E12" s="3">
        <f t="shared" si="0"/>
        <v>0.63289081790123458</v>
      </c>
      <c r="F12" s="4">
        <v>294.51944444444439</v>
      </c>
      <c r="G12" s="4">
        <f t="shared" si="1"/>
        <v>12723239.999999998</v>
      </c>
      <c r="H12" s="4">
        <v>330</v>
      </c>
      <c r="I12" s="10">
        <f t="shared" si="2"/>
        <v>0.89248316498316482</v>
      </c>
      <c r="J12" s="11">
        <f t="shared" si="8"/>
        <v>14256000</v>
      </c>
      <c r="K12" s="18">
        <v>22.346675617751728</v>
      </c>
      <c r="L12" s="17">
        <f t="shared" si="3"/>
        <v>2.2346675617751729E-5</v>
      </c>
      <c r="M12" s="22">
        <f t="shared" si="4"/>
        <v>284.32211708680347</v>
      </c>
      <c r="N12" s="18">
        <v>70.531694918528913</v>
      </c>
      <c r="O12" s="25">
        <f t="shared" si="9"/>
        <v>7.0531694918528909E-5</v>
      </c>
      <c r="P12" s="26">
        <f t="shared" si="5"/>
        <v>897.39168205522367</v>
      </c>
      <c r="Q12" s="16">
        <v>0</v>
      </c>
      <c r="R12" s="32">
        <f t="shared" si="6"/>
        <v>0</v>
      </c>
      <c r="S12" s="26">
        <f t="shared" si="7"/>
        <v>0</v>
      </c>
      <c r="T12" t="s">
        <v>13</v>
      </c>
    </row>
    <row r="13" spans="1:20" x14ac:dyDescent="0.35">
      <c r="A13" s="1">
        <v>45017</v>
      </c>
      <c r="B13">
        <v>1</v>
      </c>
      <c r="C13" t="s">
        <v>23</v>
      </c>
      <c r="D13" s="3">
        <v>0.63238464506172842</v>
      </c>
      <c r="E13" s="3">
        <f t="shared" si="0"/>
        <v>0.36761535493827158</v>
      </c>
      <c r="F13" s="4">
        <v>286.63472222222219</v>
      </c>
      <c r="G13" s="4">
        <f t="shared" si="1"/>
        <v>12382620</v>
      </c>
      <c r="H13" s="4">
        <v>330</v>
      </c>
      <c r="I13" s="10">
        <f t="shared" si="2"/>
        <v>0.86859006734006727</v>
      </c>
      <c r="J13" s="11">
        <f t="shared" si="8"/>
        <v>14256000</v>
      </c>
      <c r="K13" s="18">
        <v>59.627660412402072</v>
      </c>
      <c r="L13" s="17">
        <f t="shared" si="3"/>
        <v>5.9627660412402076E-5</v>
      </c>
      <c r="M13" s="22">
        <f t="shared" si="4"/>
        <v>738.34666037581815</v>
      </c>
      <c r="N13" s="18">
        <v>87.09804544955675</v>
      </c>
      <c r="O13" s="25">
        <f t="shared" si="9"/>
        <v>8.7098045449556755E-5</v>
      </c>
      <c r="P13" s="26">
        <f t="shared" si="5"/>
        <v>1078.5019995445905</v>
      </c>
      <c r="Q13" s="16">
        <v>0</v>
      </c>
      <c r="R13" s="32">
        <f t="shared" si="6"/>
        <v>0</v>
      </c>
      <c r="S13" s="26">
        <f t="shared" si="7"/>
        <v>0</v>
      </c>
      <c r="T13" t="s">
        <v>13</v>
      </c>
    </row>
    <row r="14" spans="1:20" x14ac:dyDescent="0.35">
      <c r="A14" s="1">
        <v>45017</v>
      </c>
      <c r="B14">
        <v>1</v>
      </c>
      <c r="C14" t="s">
        <v>24</v>
      </c>
      <c r="D14" s="3">
        <v>0.42139699074074072</v>
      </c>
      <c r="E14" s="3">
        <f t="shared" si="0"/>
        <v>0.57860300925925934</v>
      </c>
      <c r="F14" s="4">
        <v>1606.0277777777781</v>
      </c>
      <c r="G14" s="4">
        <f t="shared" si="1"/>
        <v>69380400.000000015</v>
      </c>
      <c r="H14" s="4">
        <v>1600</v>
      </c>
      <c r="I14" s="10">
        <f t="shared" si="2"/>
        <v>1.0037673611111113</v>
      </c>
      <c r="J14" s="11">
        <f t="shared" si="8"/>
        <v>69120000</v>
      </c>
      <c r="K14" s="16">
        <v>0</v>
      </c>
      <c r="L14" s="17">
        <f t="shared" si="3"/>
        <v>0</v>
      </c>
      <c r="M14" s="22">
        <f t="shared" si="4"/>
        <v>0</v>
      </c>
      <c r="N14" s="16">
        <v>0</v>
      </c>
      <c r="O14" s="25">
        <f t="shared" si="9"/>
        <v>0</v>
      </c>
      <c r="P14" s="26">
        <f t="shared" si="5"/>
        <v>0</v>
      </c>
      <c r="Q14" s="18">
        <v>776.91348367731598</v>
      </c>
      <c r="R14" s="32">
        <f t="shared" si="6"/>
        <v>7.7691348367731603E-4</v>
      </c>
      <c r="S14" s="26">
        <f t="shared" si="7"/>
        <v>53902.56826292567</v>
      </c>
      <c r="T14" t="s">
        <v>25</v>
      </c>
    </row>
    <row r="15" spans="1:20" x14ac:dyDescent="0.35">
      <c r="A15" s="1">
        <v>45017</v>
      </c>
      <c r="B15">
        <v>1</v>
      </c>
      <c r="C15" t="s">
        <v>26</v>
      </c>
      <c r="D15" s="3">
        <v>0.37304706790123449</v>
      </c>
      <c r="E15" s="3">
        <f t="shared" si="0"/>
        <v>0.62695293209876546</v>
      </c>
      <c r="F15" s="4">
        <v>1593.4027777777781</v>
      </c>
      <c r="G15" s="4">
        <f t="shared" si="1"/>
        <v>68835000.000000015</v>
      </c>
      <c r="H15" s="4">
        <v>1600</v>
      </c>
      <c r="I15" s="10">
        <f t="shared" si="2"/>
        <v>0.99587673611111127</v>
      </c>
      <c r="J15" s="11">
        <f t="shared" si="8"/>
        <v>69120000</v>
      </c>
      <c r="K15" s="16">
        <v>0</v>
      </c>
      <c r="L15" s="17">
        <f t="shared" si="3"/>
        <v>0</v>
      </c>
      <c r="M15" s="22">
        <f t="shared" si="4"/>
        <v>0</v>
      </c>
      <c r="N15" s="16">
        <v>0</v>
      </c>
      <c r="O15" s="25">
        <f t="shared" si="9"/>
        <v>0</v>
      </c>
      <c r="P15" s="26">
        <f t="shared" si="5"/>
        <v>0</v>
      </c>
      <c r="Q15" s="18">
        <v>288.7689358412199</v>
      </c>
      <c r="R15" s="32">
        <f t="shared" si="6"/>
        <v>2.887689358412199E-4</v>
      </c>
      <c r="S15" s="26">
        <f t="shared" si="7"/>
        <v>19877.409698630378</v>
      </c>
      <c r="T15" t="s">
        <v>25</v>
      </c>
    </row>
    <row r="16" spans="1:20" x14ac:dyDescent="0.35">
      <c r="A16" s="1">
        <v>45017</v>
      </c>
      <c r="B16">
        <v>1</v>
      </c>
      <c r="C16" t="s">
        <v>27</v>
      </c>
      <c r="D16" s="3">
        <v>0.93979976851851854</v>
      </c>
      <c r="E16" s="3">
        <f t="shared" si="0"/>
        <v>6.0200231481481459E-2</v>
      </c>
      <c r="F16" s="4">
        <v>2808.5597222222218</v>
      </c>
      <c r="G16" s="4">
        <f t="shared" si="1"/>
        <v>121329779.99999999</v>
      </c>
      <c r="H16" s="4">
        <v>3000</v>
      </c>
      <c r="I16" s="10">
        <f t="shared" si="2"/>
        <v>0.93618657407407391</v>
      </c>
      <c r="J16" s="11">
        <f t="shared" si="8"/>
        <v>129600000</v>
      </c>
      <c r="K16" s="16">
        <v>0</v>
      </c>
      <c r="L16" s="17">
        <f t="shared" si="3"/>
        <v>0</v>
      </c>
      <c r="M16" s="22">
        <f t="shared" si="4"/>
        <v>0</v>
      </c>
      <c r="N16" s="16">
        <v>0</v>
      </c>
      <c r="O16" s="25">
        <f t="shared" si="9"/>
        <v>0</v>
      </c>
      <c r="P16" s="26">
        <f t="shared" si="5"/>
        <v>0</v>
      </c>
      <c r="Q16" s="16">
        <v>0</v>
      </c>
      <c r="R16" s="32">
        <f t="shared" si="6"/>
        <v>0</v>
      </c>
      <c r="S16" s="26">
        <f t="shared" si="7"/>
        <v>0</v>
      </c>
      <c r="T16" s="5" t="s">
        <v>28</v>
      </c>
    </row>
    <row r="17" spans="1:20" x14ac:dyDescent="0.35">
      <c r="A17" s="1">
        <v>45017</v>
      </c>
      <c r="B17">
        <v>2</v>
      </c>
      <c r="C17" t="s">
        <v>29</v>
      </c>
      <c r="D17" s="3">
        <v>0.96747453703703701</v>
      </c>
      <c r="E17" s="3">
        <f t="shared" si="0"/>
        <v>3.2525462962962992E-2</v>
      </c>
      <c r="F17" s="4">
        <v>3495</v>
      </c>
      <c r="G17" s="4">
        <f t="shared" si="1"/>
        <v>150984000</v>
      </c>
      <c r="H17" s="4">
        <v>3525</v>
      </c>
      <c r="I17" s="10">
        <f t="shared" si="2"/>
        <v>0.99148936170212765</v>
      </c>
      <c r="J17" s="11">
        <f t="shared" si="8"/>
        <v>152280000</v>
      </c>
      <c r="K17" s="16">
        <v>0</v>
      </c>
      <c r="L17" s="17">
        <f t="shared" si="3"/>
        <v>0</v>
      </c>
      <c r="M17" s="22">
        <f t="shared" si="4"/>
        <v>0</v>
      </c>
      <c r="N17" s="16">
        <v>0</v>
      </c>
      <c r="O17" s="25">
        <f t="shared" si="9"/>
        <v>0</v>
      </c>
      <c r="P17" s="26">
        <f t="shared" si="5"/>
        <v>0</v>
      </c>
      <c r="Q17" s="16">
        <v>0</v>
      </c>
      <c r="R17" s="32">
        <f t="shared" si="6"/>
        <v>0</v>
      </c>
      <c r="S17" s="26">
        <f t="shared" si="7"/>
        <v>0</v>
      </c>
      <c r="T17" s="5" t="s">
        <v>11</v>
      </c>
    </row>
    <row r="18" spans="1:20" x14ac:dyDescent="0.35">
      <c r="A18" s="1">
        <v>45017</v>
      </c>
      <c r="B18">
        <v>2</v>
      </c>
      <c r="C18" t="s">
        <v>30</v>
      </c>
      <c r="D18" s="3">
        <v>0.93210416666666662</v>
      </c>
      <c r="E18" s="3">
        <f t="shared" si="0"/>
        <v>6.7895833333333377E-2</v>
      </c>
      <c r="F18" s="4">
        <v>0</v>
      </c>
      <c r="G18" s="4">
        <f t="shared" si="1"/>
        <v>0</v>
      </c>
      <c r="H18" s="4">
        <v>1080</v>
      </c>
      <c r="I18" s="10">
        <f t="shared" si="2"/>
        <v>0</v>
      </c>
      <c r="J18" s="11">
        <f t="shared" si="8"/>
        <v>46656000</v>
      </c>
      <c r="K18" s="16">
        <v>0</v>
      </c>
      <c r="L18" s="17">
        <f t="shared" si="3"/>
        <v>0</v>
      </c>
      <c r="M18" s="22">
        <f t="shared" si="4"/>
        <v>0</v>
      </c>
      <c r="N18" s="16">
        <v>0</v>
      </c>
      <c r="O18" s="25">
        <f t="shared" si="9"/>
        <v>0</v>
      </c>
      <c r="P18" s="26">
        <f t="shared" si="5"/>
        <v>0</v>
      </c>
      <c r="Q18" s="16">
        <v>0</v>
      </c>
      <c r="R18" s="32">
        <f t="shared" si="6"/>
        <v>0</v>
      </c>
      <c r="S18" s="26">
        <f t="shared" si="7"/>
        <v>0</v>
      </c>
      <c r="T18" s="5" t="s">
        <v>11</v>
      </c>
    </row>
    <row r="19" spans="1:20" x14ac:dyDescent="0.35">
      <c r="A19" s="1">
        <v>45017</v>
      </c>
      <c r="B19">
        <v>2</v>
      </c>
      <c r="C19" t="s">
        <v>31</v>
      </c>
      <c r="D19" s="3">
        <v>0.70116165123456786</v>
      </c>
      <c r="E19" s="3">
        <f t="shared" si="0"/>
        <v>0.29883834876543214</v>
      </c>
      <c r="F19" s="4">
        <v>299.22638888888889</v>
      </c>
      <c r="G19" s="4">
        <f t="shared" si="1"/>
        <v>12926580</v>
      </c>
      <c r="H19" s="4">
        <v>330</v>
      </c>
      <c r="I19" s="10">
        <f t="shared" si="2"/>
        <v>0.90674663299663305</v>
      </c>
      <c r="J19" s="11">
        <f t="shared" si="8"/>
        <v>14256000</v>
      </c>
      <c r="K19" s="18">
        <v>36.189300481114763</v>
      </c>
      <c r="L19" s="17">
        <f t="shared" si="3"/>
        <v>3.6189300481114764E-5</v>
      </c>
      <c r="M19" s="22">
        <f t="shared" si="4"/>
        <v>467.8038878131685</v>
      </c>
      <c r="N19" s="18">
        <v>115.5577351811297</v>
      </c>
      <c r="O19" s="25">
        <f t="shared" si="9"/>
        <v>1.155577351811297E-4</v>
      </c>
      <c r="P19" s="26">
        <f t="shared" si="5"/>
        <v>1493.7663084376875</v>
      </c>
      <c r="Q19" s="16">
        <v>0</v>
      </c>
      <c r="R19" s="32">
        <f t="shared" si="6"/>
        <v>0</v>
      </c>
      <c r="S19" s="26">
        <f t="shared" si="7"/>
        <v>0</v>
      </c>
      <c r="T19" t="s">
        <v>13</v>
      </c>
    </row>
    <row r="20" spans="1:20" x14ac:dyDescent="0.35">
      <c r="A20" s="1">
        <v>45017</v>
      </c>
      <c r="B20">
        <v>2</v>
      </c>
      <c r="C20" t="s">
        <v>32</v>
      </c>
      <c r="D20" s="3">
        <v>0.70916280864197534</v>
      </c>
      <c r="E20" s="3">
        <f t="shared" si="0"/>
        <v>0.29083719135802466</v>
      </c>
      <c r="F20" s="4">
        <v>292.56111111111107</v>
      </c>
      <c r="G20" s="4">
        <f t="shared" si="1"/>
        <v>12638639.999999998</v>
      </c>
      <c r="H20" s="4">
        <v>330</v>
      </c>
      <c r="I20" s="10">
        <f t="shared" si="2"/>
        <v>0.88654882154882142</v>
      </c>
      <c r="J20" s="11">
        <f t="shared" si="8"/>
        <v>14256000</v>
      </c>
      <c r="K20" s="18">
        <v>121.41475752926679</v>
      </c>
      <c r="L20" s="17">
        <f t="shared" si="3"/>
        <v>1.214147575292668E-4</v>
      </c>
      <c r="M20" s="22">
        <f t="shared" si="4"/>
        <v>1534.5174110996923</v>
      </c>
      <c r="N20" s="18">
        <v>34.636725307428868</v>
      </c>
      <c r="O20" s="25">
        <f t="shared" si="9"/>
        <v>3.4636725307428868E-5</v>
      </c>
      <c r="P20" s="26">
        <f t="shared" si="5"/>
        <v>437.76110193948273</v>
      </c>
      <c r="Q20" s="16">
        <v>0</v>
      </c>
      <c r="R20" s="32">
        <f t="shared" si="6"/>
        <v>0</v>
      </c>
      <c r="S20" s="26">
        <f t="shared" si="7"/>
        <v>0</v>
      </c>
      <c r="T20" t="s">
        <v>13</v>
      </c>
    </row>
    <row r="21" spans="1:20" x14ac:dyDescent="0.35">
      <c r="A21" s="1">
        <v>45017</v>
      </c>
      <c r="B21">
        <v>2</v>
      </c>
      <c r="C21" t="s">
        <v>33</v>
      </c>
      <c r="D21" s="3">
        <v>0.78045601851851854</v>
      </c>
      <c r="E21" s="3">
        <f t="shared" si="0"/>
        <v>0.21954398148148146</v>
      </c>
      <c r="F21" s="4">
        <v>305.73888888888888</v>
      </c>
      <c r="G21" s="4">
        <f t="shared" si="1"/>
        <v>13207920</v>
      </c>
      <c r="H21" s="4">
        <v>330</v>
      </c>
      <c r="I21" s="10">
        <f t="shared" si="2"/>
        <v>0.92648148148148146</v>
      </c>
      <c r="J21" s="11">
        <f t="shared" si="8"/>
        <v>14256000</v>
      </c>
      <c r="K21" s="18">
        <v>41.800123932581187</v>
      </c>
      <c r="L21" s="17">
        <f t="shared" si="3"/>
        <v>4.1800123932581184E-5</v>
      </c>
      <c r="M21" s="22">
        <f t="shared" si="4"/>
        <v>552.09269289161762</v>
      </c>
      <c r="N21" s="18">
        <v>48.713630435425401</v>
      </c>
      <c r="O21" s="25">
        <f t="shared" si="9"/>
        <v>4.87136304354254E-5</v>
      </c>
      <c r="P21" s="26">
        <f t="shared" si="5"/>
        <v>643.40573370066386</v>
      </c>
      <c r="Q21" s="16">
        <v>0</v>
      </c>
      <c r="R21" s="32">
        <f t="shared" si="6"/>
        <v>0</v>
      </c>
      <c r="S21" s="26">
        <f t="shared" si="7"/>
        <v>0</v>
      </c>
      <c r="T21" t="s">
        <v>13</v>
      </c>
    </row>
    <row r="22" spans="1:20" x14ac:dyDescent="0.35">
      <c r="A22" s="1">
        <v>45017</v>
      </c>
      <c r="B22">
        <v>2</v>
      </c>
      <c r="C22" t="s">
        <v>34</v>
      </c>
      <c r="D22" s="3">
        <v>0.7885898919753086</v>
      </c>
      <c r="E22" s="3">
        <f t="shared" si="0"/>
        <v>0.2114101080246914</v>
      </c>
      <c r="F22" s="4">
        <v>313.45833333333331</v>
      </c>
      <c r="G22" s="4">
        <f t="shared" si="1"/>
        <v>13541400</v>
      </c>
      <c r="H22" s="4">
        <v>330</v>
      </c>
      <c r="I22" s="10">
        <f t="shared" si="2"/>
        <v>0.94987373737373737</v>
      </c>
      <c r="J22" s="11">
        <f t="shared" si="8"/>
        <v>14256000</v>
      </c>
      <c r="K22" s="18">
        <v>42.944334633958057</v>
      </c>
      <c r="L22" s="17">
        <f t="shared" si="3"/>
        <v>4.2944334633958056E-5</v>
      </c>
      <c r="M22" s="22">
        <f t="shared" si="4"/>
        <v>581.52641301227959</v>
      </c>
      <c r="N22" s="18">
        <v>38.451375049383373</v>
      </c>
      <c r="O22" s="25">
        <f t="shared" si="9"/>
        <v>3.845137504938337E-5</v>
      </c>
      <c r="P22" s="26">
        <f t="shared" si="5"/>
        <v>520.68545009371996</v>
      </c>
      <c r="Q22" s="16">
        <v>0</v>
      </c>
      <c r="R22" s="32">
        <f t="shared" si="6"/>
        <v>0</v>
      </c>
      <c r="S22" s="26">
        <f t="shared" si="7"/>
        <v>0</v>
      </c>
      <c r="T22" t="s">
        <v>13</v>
      </c>
    </row>
    <row r="23" spans="1:20" x14ac:dyDescent="0.35">
      <c r="A23" s="1">
        <v>45017</v>
      </c>
      <c r="B23">
        <v>2</v>
      </c>
      <c r="C23" t="s">
        <v>35</v>
      </c>
      <c r="D23" s="3">
        <v>0.68077469135802471</v>
      </c>
      <c r="E23" s="3">
        <f t="shared" si="0"/>
        <v>0.31922530864197529</v>
      </c>
      <c r="F23" s="4">
        <v>310.19444444444451</v>
      </c>
      <c r="G23" s="4">
        <f t="shared" si="1"/>
        <v>13400400.000000004</v>
      </c>
      <c r="H23" s="4">
        <v>370</v>
      </c>
      <c r="I23" s="10">
        <f t="shared" si="2"/>
        <v>0.83836336336336359</v>
      </c>
      <c r="J23" s="11">
        <f t="shared" si="8"/>
        <v>15984000</v>
      </c>
      <c r="K23" s="18">
        <v>56.343843635609353</v>
      </c>
      <c r="L23" s="17">
        <f t="shared" si="3"/>
        <v>5.6343843635609355E-5</v>
      </c>
      <c r="M23" s="22">
        <f t="shared" si="4"/>
        <v>755.03004225461984</v>
      </c>
      <c r="N23" s="18">
        <v>17.185960027849958</v>
      </c>
      <c r="O23" s="25">
        <f t="shared" si="9"/>
        <v>1.7185960027849957E-5</v>
      </c>
      <c r="P23" s="26">
        <f t="shared" si="5"/>
        <v>230.29873875720062</v>
      </c>
      <c r="Q23" s="16">
        <v>0</v>
      </c>
      <c r="R23" s="32">
        <f t="shared" si="6"/>
        <v>0</v>
      </c>
      <c r="S23" s="26">
        <f t="shared" si="7"/>
        <v>0</v>
      </c>
      <c r="T23" t="s">
        <v>13</v>
      </c>
    </row>
    <row r="24" spans="1:20" x14ac:dyDescent="0.35">
      <c r="A24" s="1">
        <v>45017</v>
      </c>
      <c r="B24">
        <v>2</v>
      </c>
      <c r="C24" t="s">
        <v>36</v>
      </c>
      <c r="D24" s="3">
        <v>0.68668672839506173</v>
      </c>
      <c r="E24" s="3">
        <f t="shared" si="0"/>
        <v>0.31331327160493827</v>
      </c>
      <c r="F24" s="4">
        <v>309.87777777777779</v>
      </c>
      <c r="G24" s="4">
        <f t="shared" si="1"/>
        <v>13386720</v>
      </c>
      <c r="H24" s="4">
        <v>370</v>
      </c>
      <c r="I24" s="10">
        <f t="shared" si="2"/>
        <v>0.83750750750750758</v>
      </c>
      <c r="J24" s="11">
        <f t="shared" si="8"/>
        <v>15984000</v>
      </c>
      <c r="K24" s="18">
        <v>83.504549163275527</v>
      </c>
      <c r="L24" s="17">
        <f t="shared" si="3"/>
        <v>8.3504549163275528E-5</v>
      </c>
      <c r="M24" s="22">
        <f t="shared" si="4"/>
        <v>1117.8520183750038</v>
      </c>
      <c r="N24" s="18">
        <v>63.712525526706891</v>
      </c>
      <c r="O24" s="25">
        <f t="shared" si="9"/>
        <v>6.3712525526706884E-5</v>
      </c>
      <c r="P24" s="26">
        <f t="shared" si="5"/>
        <v>852.90173971887759</v>
      </c>
      <c r="Q24" s="16">
        <v>0</v>
      </c>
      <c r="R24" s="32">
        <f t="shared" si="6"/>
        <v>0</v>
      </c>
      <c r="S24" s="26">
        <f t="shared" si="7"/>
        <v>0</v>
      </c>
      <c r="T24" t="s">
        <v>13</v>
      </c>
    </row>
    <row r="25" spans="1:20" x14ac:dyDescent="0.35">
      <c r="A25" s="1">
        <v>45017</v>
      </c>
      <c r="B25">
        <v>2</v>
      </c>
      <c r="C25" t="s">
        <v>37</v>
      </c>
      <c r="D25" s="3">
        <v>0.70381597222222225</v>
      </c>
      <c r="E25" s="3">
        <f t="shared" si="0"/>
        <v>0.29618402777777775</v>
      </c>
      <c r="F25" s="4">
        <v>297.48055555555561</v>
      </c>
      <c r="G25" s="4">
        <f t="shared" si="1"/>
        <v>12851160.000000002</v>
      </c>
      <c r="H25" s="4">
        <v>370</v>
      </c>
      <c r="I25" s="10">
        <f t="shared" si="2"/>
        <v>0.80400150150150163</v>
      </c>
      <c r="J25" s="11">
        <f t="shared" si="8"/>
        <v>15984000</v>
      </c>
      <c r="K25" s="18">
        <v>64.627739937974482</v>
      </c>
      <c r="L25" s="17">
        <f t="shared" si="3"/>
        <v>6.4627739937974488E-5</v>
      </c>
      <c r="M25" s="22">
        <f t="shared" si="4"/>
        <v>830.54142638130031</v>
      </c>
      <c r="N25" s="18">
        <v>90.414636171504043</v>
      </c>
      <c r="O25" s="25">
        <f t="shared" si="9"/>
        <v>9.0414636171504045E-5</v>
      </c>
      <c r="P25" s="26">
        <f t="shared" si="5"/>
        <v>1161.9329557817862</v>
      </c>
      <c r="Q25" s="16">
        <v>0</v>
      </c>
      <c r="R25" s="32">
        <f t="shared" si="6"/>
        <v>0</v>
      </c>
      <c r="S25" s="26">
        <f t="shared" si="7"/>
        <v>0</v>
      </c>
      <c r="T25" t="s">
        <v>13</v>
      </c>
    </row>
    <row r="26" spans="1:20" x14ac:dyDescent="0.35">
      <c r="A26" s="1">
        <v>45017</v>
      </c>
      <c r="B26">
        <v>2</v>
      </c>
      <c r="C26" t="s">
        <v>38</v>
      </c>
      <c r="D26" s="3">
        <v>0.58882600308641975</v>
      </c>
      <c r="E26" s="3">
        <f t="shared" si="0"/>
        <v>0.41117399691358025</v>
      </c>
      <c r="F26" s="4">
        <v>300.76666666666671</v>
      </c>
      <c r="G26" s="4">
        <f t="shared" si="1"/>
        <v>12993120.000000004</v>
      </c>
      <c r="H26" s="4">
        <v>370</v>
      </c>
      <c r="I26" s="10">
        <f t="shared" si="2"/>
        <v>0.81288288288288302</v>
      </c>
      <c r="J26" s="11">
        <f t="shared" si="8"/>
        <v>15984000</v>
      </c>
      <c r="K26" s="18">
        <v>105.4916545590532</v>
      </c>
      <c r="L26" s="17">
        <f t="shared" si="3"/>
        <v>1.054916545590532E-4</v>
      </c>
      <c r="M26" s="22">
        <f t="shared" si="4"/>
        <v>1370.6657266843256</v>
      </c>
      <c r="N26" s="18">
        <v>150.35444811393609</v>
      </c>
      <c r="O26" s="25">
        <f t="shared" si="9"/>
        <v>1.503544481139361E-4</v>
      </c>
      <c r="P26" s="26">
        <f t="shared" si="5"/>
        <v>1953.573386878146</v>
      </c>
      <c r="Q26" s="16">
        <v>0</v>
      </c>
      <c r="R26" s="32">
        <f t="shared" si="6"/>
        <v>0</v>
      </c>
      <c r="S26" s="26">
        <f t="shared" si="7"/>
        <v>0</v>
      </c>
      <c r="T26" t="s">
        <v>13</v>
      </c>
    </row>
    <row r="27" spans="1:20" x14ac:dyDescent="0.35">
      <c r="A27" s="1">
        <v>45017</v>
      </c>
      <c r="B27">
        <v>2</v>
      </c>
      <c r="C27" t="s">
        <v>39</v>
      </c>
      <c r="D27" s="3">
        <v>0.72574189814814805</v>
      </c>
      <c r="E27" s="3">
        <f t="shared" si="0"/>
        <v>0.27425810185185195</v>
      </c>
      <c r="F27" s="4">
        <v>291.76111111111112</v>
      </c>
      <c r="G27" s="4">
        <f t="shared" si="1"/>
        <v>12604080</v>
      </c>
      <c r="H27" s="4">
        <v>330</v>
      </c>
      <c r="I27" s="10">
        <f t="shared" si="2"/>
        <v>0.8841245791245792</v>
      </c>
      <c r="J27" s="11">
        <f t="shared" si="8"/>
        <v>14256000</v>
      </c>
      <c r="K27" s="18">
        <v>68.676177834253252</v>
      </c>
      <c r="L27" s="17">
        <f t="shared" si="3"/>
        <v>6.8676177834253255E-5</v>
      </c>
      <c r="M27" s="22">
        <f t="shared" si="4"/>
        <v>865.60003951715476</v>
      </c>
      <c r="N27" s="18">
        <v>51.286613538607483</v>
      </c>
      <c r="O27" s="25">
        <f t="shared" si="9"/>
        <v>5.1286613538607482E-5</v>
      </c>
      <c r="P27" s="26">
        <f t="shared" si="5"/>
        <v>646.42057996969174</v>
      </c>
      <c r="Q27" s="16">
        <v>0</v>
      </c>
      <c r="R27" s="32">
        <f t="shared" si="6"/>
        <v>0</v>
      </c>
      <c r="S27" s="26">
        <f t="shared" si="7"/>
        <v>0</v>
      </c>
      <c r="T27" t="s">
        <v>13</v>
      </c>
    </row>
    <row r="28" spans="1:20" x14ac:dyDescent="0.35">
      <c r="A28" s="1">
        <v>45017</v>
      </c>
      <c r="B28">
        <v>2</v>
      </c>
      <c r="C28" t="s">
        <v>40</v>
      </c>
      <c r="D28" s="3">
        <v>0.74829552469135807</v>
      </c>
      <c r="E28" s="3">
        <f t="shared" si="0"/>
        <v>0.25170447530864193</v>
      </c>
      <c r="F28" s="4">
        <v>303.22638888888889</v>
      </c>
      <c r="G28" s="4">
        <f t="shared" si="1"/>
        <v>13099380</v>
      </c>
      <c r="H28" s="4">
        <v>330</v>
      </c>
      <c r="I28" s="10">
        <f t="shared" si="2"/>
        <v>0.91886784511784514</v>
      </c>
      <c r="J28" s="11">
        <f t="shared" si="8"/>
        <v>14256000</v>
      </c>
      <c r="K28" s="18">
        <v>37.319375104667351</v>
      </c>
      <c r="L28" s="17">
        <f t="shared" si="3"/>
        <v>3.7319375104667352E-5</v>
      </c>
      <c r="M28" s="22">
        <f t="shared" si="4"/>
        <v>488.86067585857739</v>
      </c>
      <c r="N28" s="18">
        <v>60.673323676456043</v>
      </c>
      <c r="O28" s="25">
        <f t="shared" si="9"/>
        <v>6.067332367645604E-5</v>
      </c>
      <c r="P28" s="26">
        <f t="shared" si="5"/>
        <v>794.78292270089469</v>
      </c>
      <c r="Q28" s="16">
        <v>0</v>
      </c>
      <c r="R28" s="32">
        <f t="shared" si="6"/>
        <v>0</v>
      </c>
      <c r="S28" s="26">
        <f t="shared" si="7"/>
        <v>0</v>
      </c>
      <c r="T28" t="s">
        <v>13</v>
      </c>
    </row>
    <row r="29" spans="1:20" x14ac:dyDescent="0.35">
      <c r="A29" s="1">
        <v>45017</v>
      </c>
      <c r="B29">
        <v>2</v>
      </c>
      <c r="C29" t="s">
        <v>41</v>
      </c>
      <c r="D29" s="3">
        <v>0.77993479938271604</v>
      </c>
      <c r="E29" s="3">
        <f t="shared" si="0"/>
        <v>0.22006520061728396</v>
      </c>
      <c r="F29" s="4">
        <v>206.32638888888891</v>
      </c>
      <c r="G29" s="4">
        <f t="shared" si="1"/>
        <v>8913300.0000000019</v>
      </c>
      <c r="H29" s="4">
        <v>220</v>
      </c>
      <c r="I29" s="10">
        <f t="shared" si="2"/>
        <v>0.93784722222222239</v>
      </c>
      <c r="J29" s="11">
        <f t="shared" si="8"/>
        <v>9504000</v>
      </c>
      <c r="K29" s="18">
        <v>59.41927091487176</v>
      </c>
      <c r="L29" s="17">
        <f t="shared" si="3"/>
        <v>5.9419270914871762E-5</v>
      </c>
      <c r="M29" s="22">
        <f t="shared" si="4"/>
        <v>529.62178744552659</v>
      </c>
      <c r="N29" s="18">
        <v>59.775074932326078</v>
      </c>
      <c r="O29" s="25">
        <f t="shared" si="9"/>
        <v>5.977507493232608E-5</v>
      </c>
      <c r="P29" s="26">
        <f t="shared" si="5"/>
        <v>532.79317539430212</v>
      </c>
      <c r="Q29" s="16">
        <v>0</v>
      </c>
      <c r="R29" s="32">
        <f t="shared" si="6"/>
        <v>0</v>
      </c>
      <c r="S29" s="26">
        <f t="shared" si="7"/>
        <v>0</v>
      </c>
      <c r="T29" t="s">
        <v>13</v>
      </c>
    </row>
    <row r="30" spans="1:20" x14ac:dyDescent="0.35">
      <c r="A30" s="1">
        <v>45017</v>
      </c>
      <c r="B30">
        <v>2</v>
      </c>
      <c r="C30" t="s">
        <v>42</v>
      </c>
      <c r="D30" s="3">
        <v>0.71353356481481467</v>
      </c>
      <c r="E30" s="3">
        <f t="shared" si="0"/>
        <v>0.28646643518518533</v>
      </c>
      <c r="F30" s="4">
        <v>205.01388888888891</v>
      </c>
      <c r="G30" s="4">
        <f t="shared" si="1"/>
        <v>8856600.0000000019</v>
      </c>
      <c r="H30" s="4">
        <v>220</v>
      </c>
      <c r="I30" s="10">
        <f t="shared" si="2"/>
        <v>0.93188131313131328</v>
      </c>
      <c r="J30" s="11">
        <f t="shared" si="8"/>
        <v>9504000</v>
      </c>
      <c r="K30" s="18">
        <v>64.977715050319773</v>
      </c>
      <c r="L30" s="17">
        <f t="shared" si="3"/>
        <v>6.4977715050319775E-5</v>
      </c>
      <c r="M30" s="22">
        <f t="shared" si="4"/>
        <v>575.48163111466226</v>
      </c>
      <c r="N30" s="18">
        <v>118.292763296736</v>
      </c>
      <c r="O30" s="25">
        <f t="shared" si="9"/>
        <v>1.18292763296736E-4</v>
      </c>
      <c r="P30" s="26">
        <f t="shared" si="5"/>
        <v>1047.6716874138722</v>
      </c>
      <c r="Q30" s="16">
        <v>0</v>
      </c>
      <c r="R30" s="32">
        <f t="shared" si="6"/>
        <v>0</v>
      </c>
      <c r="S30" s="26">
        <f t="shared" si="7"/>
        <v>0</v>
      </c>
      <c r="T30" t="s">
        <v>13</v>
      </c>
    </row>
    <row r="31" spans="1:20" x14ac:dyDescent="0.35">
      <c r="A31" s="1">
        <v>45017</v>
      </c>
      <c r="B31">
        <v>2</v>
      </c>
      <c r="C31" t="s">
        <v>43</v>
      </c>
      <c r="D31" s="3">
        <v>0.75982793209876542</v>
      </c>
      <c r="E31" s="3">
        <f t="shared" si="0"/>
        <v>0.24017206790123458</v>
      </c>
      <c r="F31" s="4">
        <v>204.38888888888891</v>
      </c>
      <c r="G31" s="4">
        <f t="shared" si="1"/>
        <v>8829600.0000000019</v>
      </c>
      <c r="H31" s="4">
        <v>220</v>
      </c>
      <c r="I31" s="10">
        <f t="shared" si="2"/>
        <v>0.92904040404040411</v>
      </c>
      <c r="J31" s="11">
        <f t="shared" si="8"/>
        <v>9504000</v>
      </c>
      <c r="K31" s="18">
        <v>96.081324097989253</v>
      </c>
      <c r="L31" s="17">
        <f t="shared" si="3"/>
        <v>9.6081324097989254E-5</v>
      </c>
      <c r="M31" s="22">
        <f t="shared" si="4"/>
        <v>848.35965925560606</v>
      </c>
      <c r="N31" s="18">
        <v>32.447726712266537</v>
      </c>
      <c r="O31" s="25">
        <f t="shared" si="9"/>
        <v>3.2447726712266538E-5</v>
      </c>
      <c r="P31" s="26">
        <f t="shared" si="5"/>
        <v>286.50044777862871</v>
      </c>
      <c r="Q31" s="16">
        <v>0</v>
      </c>
      <c r="R31" s="32">
        <f t="shared" si="6"/>
        <v>0</v>
      </c>
      <c r="S31" s="26">
        <f t="shared" si="7"/>
        <v>0</v>
      </c>
      <c r="T31" t="s">
        <v>13</v>
      </c>
    </row>
    <row r="32" spans="1:20" x14ac:dyDescent="0.35">
      <c r="A32" s="1">
        <v>45017</v>
      </c>
      <c r="B32">
        <v>2</v>
      </c>
      <c r="C32" t="s">
        <v>44</v>
      </c>
      <c r="D32" s="3">
        <v>0.64267052469135799</v>
      </c>
      <c r="E32" s="3">
        <f t="shared" si="0"/>
        <v>0.35732947530864201</v>
      </c>
      <c r="F32" s="4">
        <v>204.96111111111111</v>
      </c>
      <c r="G32" s="4">
        <f t="shared" si="1"/>
        <v>8854320</v>
      </c>
      <c r="H32" s="4">
        <v>220</v>
      </c>
      <c r="I32" s="10">
        <f t="shared" si="2"/>
        <v>0.9316414141414141</v>
      </c>
      <c r="J32" s="11">
        <f t="shared" si="8"/>
        <v>9504000</v>
      </c>
      <c r="K32" s="18">
        <v>91.111266756815454</v>
      </c>
      <c r="L32" s="17">
        <f t="shared" si="3"/>
        <v>9.1111266756815451E-5</v>
      </c>
      <c r="M32" s="22">
        <f t="shared" si="4"/>
        <v>806.72831147020622</v>
      </c>
      <c r="N32" s="18">
        <v>263.18864851165739</v>
      </c>
      <c r="O32" s="25">
        <f t="shared" si="9"/>
        <v>2.6318864851165738E-4</v>
      </c>
      <c r="P32" s="26">
        <f t="shared" si="5"/>
        <v>2330.3565142897382</v>
      </c>
      <c r="Q32" s="16">
        <v>0</v>
      </c>
      <c r="R32" s="32">
        <f t="shared" si="6"/>
        <v>0</v>
      </c>
      <c r="S32" s="26">
        <f t="shared" si="7"/>
        <v>0</v>
      </c>
      <c r="T32" t="s">
        <v>13</v>
      </c>
    </row>
    <row r="33" spans="1:20" x14ac:dyDescent="0.35">
      <c r="A33" s="1">
        <v>45017</v>
      </c>
      <c r="B33">
        <v>2</v>
      </c>
      <c r="C33" t="s">
        <v>45</v>
      </c>
      <c r="D33" s="3">
        <v>0.7820976080246913</v>
      </c>
      <c r="E33" s="3">
        <f t="shared" si="0"/>
        <v>0.2179023919753087</v>
      </c>
      <c r="F33" s="4">
        <v>1990.1388888888889</v>
      </c>
      <c r="G33" s="4">
        <f t="shared" si="1"/>
        <v>85974000</v>
      </c>
      <c r="H33" s="4">
        <v>2100</v>
      </c>
      <c r="I33" s="10">
        <f t="shared" si="2"/>
        <v>0.94768518518518519</v>
      </c>
      <c r="J33" s="11">
        <f t="shared" si="8"/>
        <v>90720000</v>
      </c>
      <c r="K33" s="16">
        <v>0</v>
      </c>
      <c r="L33" s="17">
        <f t="shared" si="3"/>
        <v>0</v>
      </c>
      <c r="M33" s="22">
        <f t="shared" si="4"/>
        <v>0</v>
      </c>
      <c r="N33" s="16">
        <v>0</v>
      </c>
      <c r="O33" s="25">
        <f t="shared" si="9"/>
        <v>0</v>
      </c>
      <c r="P33" s="26">
        <f t="shared" si="5"/>
        <v>0</v>
      </c>
      <c r="Q33" s="18">
        <v>511.62323137726099</v>
      </c>
      <c r="R33" s="32">
        <f t="shared" si="6"/>
        <v>5.11623231377261E-4</v>
      </c>
      <c r="S33" s="26">
        <f t="shared" si="7"/>
        <v>43986.295694428634</v>
      </c>
      <c r="T33" t="s">
        <v>46</v>
      </c>
    </row>
    <row r="34" spans="1:20" x14ac:dyDescent="0.35">
      <c r="A34" s="1">
        <v>45017</v>
      </c>
      <c r="B34">
        <v>2</v>
      </c>
      <c r="C34" t="s">
        <v>47</v>
      </c>
      <c r="D34" s="3">
        <v>0.85105169753086418</v>
      </c>
      <c r="E34" s="3">
        <f t="shared" si="0"/>
        <v>0.14894830246913582</v>
      </c>
      <c r="F34" s="4">
        <v>1996.805555555555</v>
      </c>
      <c r="G34" s="4">
        <f t="shared" si="1"/>
        <v>86261999.99999997</v>
      </c>
      <c r="H34" s="4">
        <v>2100</v>
      </c>
      <c r="I34" s="10">
        <f t="shared" si="2"/>
        <v>0.95085978835978813</v>
      </c>
      <c r="J34" s="11">
        <f t="shared" si="8"/>
        <v>90720000</v>
      </c>
      <c r="K34" s="16">
        <v>0</v>
      </c>
      <c r="L34" s="17">
        <f t="shared" si="3"/>
        <v>0</v>
      </c>
      <c r="M34" s="22">
        <f t="shared" si="4"/>
        <v>0</v>
      </c>
      <c r="N34" s="16">
        <v>0</v>
      </c>
      <c r="O34" s="25">
        <f t="shared" si="9"/>
        <v>0</v>
      </c>
      <c r="P34" s="26">
        <f t="shared" si="5"/>
        <v>0</v>
      </c>
      <c r="Q34" s="18">
        <v>553.87176214068541</v>
      </c>
      <c r="R34" s="32">
        <f t="shared" si="6"/>
        <v>5.5387176214068536E-4</v>
      </c>
      <c r="S34" s="26">
        <f t="shared" si="7"/>
        <v>47778.085945779785</v>
      </c>
      <c r="T34" t="s">
        <v>46</v>
      </c>
    </row>
    <row r="35" spans="1:20" x14ac:dyDescent="0.35">
      <c r="A35" s="1">
        <v>45017</v>
      </c>
      <c r="B35">
        <v>2</v>
      </c>
      <c r="C35" t="s">
        <v>48</v>
      </c>
      <c r="D35" s="3">
        <v>0.94452160493827164</v>
      </c>
      <c r="E35" s="3">
        <f t="shared" si="0"/>
        <v>5.5478395061728358E-2</v>
      </c>
      <c r="F35" s="4">
        <v>2208.75</v>
      </c>
      <c r="G35" s="4">
        <f t="shared" si="1"/>
        <v>95418000</v>
      </c>
      <c r="H35" s="4">
        <v>2250</v>
      </c>
      <c r="I35" s="10">
        <f t="shared" si="2"/>
        <v>0.98166666666666669</v>
      </c>
      <c r="J35" s="11">
        <f t="shared" si="8"/>
        <v>97200000</v>
      </c>
      <c r="K35" s="16">
        <v>0</v>
      </c>
      <c r="L35" s="17">
        <f t="shared" si="3"/>
        <v>0</v>
      </c>
      <c r="M35" s="22">
        <f t="shared" si="4"/>
        <v>0</v>
      </c>
      <c r="N35" s="16">
        <v>0</v>
      </c>
      <c r="O35" s="25">
        <f t="shared" si="9"/>
        <v>0</v>
      </c>
      <c r="P35" s="26">
        <f t="shared" si="5"/>
        <v>0</v>
      </c>
      <c r="Q35" s="16">
        <v>0</v>
      </c>
      <c r="R35" s="32">
        <f t="shared" si="6"/>
        <v>0</v>
      </c>
      <c r="S35" s="26">
        <f t="shared" si="7"/>
        <v>0</v>
      </c>
      <c r="T35" s="5" t="s">
        <v>28</v>
      </c>
    </row>
    <row r="36" spans="1:20" x14ac:dyDescent="0.35">
      <c r="A36" s="1">
        <v>45017</v>
      </c>
      <c r="B36">
        <v>2</v>
      </c>
      <c r="C36" t="s">
        <v>49</v>
      </c>
      <c r="D36" s="3">
        <v>0.92575925925925928</v>
      </c>
      <c r="E36" s="3">
        <f t="shared" si="0"/>
        <v>7.4240740740740718E-2</v>
      </c>
      <c r="F36" s="4">
        <v>1653.680555555555</v>
      </c>
      <c r="G36" s="4">
        <f t="shared" si="1"/>
        <v>71438999.99999997</v>
      </c>
      <c r="H36" s="4">
        <v>1950</v>
      </c>
      <c r="I36" s="10">
        <f t="shared" si="2"/>
        <v>0.84804131054131027</v>
      </c>
      <c r="J36" s="11">
        <f t="shared" si="8"/>
        <v>84240000</v>
      </c>
      <c r="K36" s="16">
        <v>0</v>
      </c>
      <c r="L36" s="17">
        <f t="shared" si="3"/>
        <v>0</v>
      </c>
      <c r="M36" s="22">
        <f t="shared" si="4"/>
        <v>0</v>
      </c>
      <c r="N36" s="16">
        <v>0</v>
      </c>
      <c r="O36" s="25">
        <f t="shared" si="9"/>
        <v>0</v>
      </c>
      <c r="P36" s="26">
        <f t="shared" si="5"/>
        <v>0</v>
      </c>
      <c r="Q36" s="16">
        <v>0</v>
      </c>
      <c r="R36" s="32">
        <f t="shared" si="6"/>
        <v>0</v>
      </c>
      <c r="S36" s="26">
        <f t="shared" si="7"/>
        <v>0</v>
      </c>
      <c r="T36" s="5" t="s">
        <v>28</v>
      </c>
    </row>
    <row r="37" spans="1:20" x14ac:dyDescent="0.35">
      <c r="A37" s="1">
        <v>45047</v>
      </c>
      <c r="B37">
        <v>1</v>
      </c>
      <c r="C37" t="s">
        <v>10</v>
      </c>
      <c r="D37" s="3">
        <v>0.85861822348664452</v>
      </c>
      <c r="E37" s="3">
        <f t="shared" si="0"/>
        <v>0.14138177651335548</v>
      </c>
      <c r="F37" s="4">
        <v>2948.0768136557608</v>
      </c>
      <c r="G37" s="4">
        <f t="shared" si="1"/>
        <v>127356918.34992886</v>
      </c>
      <c r="H37" s="4">
        <v>3150</v>
      </c>
      <c r="I37" s="10">
        <f t="shared" si="2"/>
        <v>0.93589740116055897</v>
      </c>
      <c r="J37" s="11">
        <f t="shared" si="8"/>
        <v>136080000</v>
      </c>
      <c r="K37" s="16">
        <v>0</v>
      </c>
      <c r="L37" s="17">
        <f t="shared" si="3"/>
        <v>0</v>
      </c>
      <c r="M37" s="22">
        <f t="shared" si="4"/>
        <v>0</v>
      </c>
      <c r="N37" s="16">
        <v>0</v>
      </c>
      <c r="O37" s="25">
        <f t="shared" si="9"/>
        <v>0</v>
      </c>
      <c r="P37" s="26">
        <f t="shared" si="5"/>
        <v>0</v>
      </c>
      <c r="Q37" s="16">
        <v>0</v>
      </c>
      <c r="R37" s="32">
        <f t="shared" si="6"/>
        <v>0</v>
      </c>
      <c r="S37" s="26">
        <f t="shared" si="7"/>
        <v>0</v>
      </c>
      <c r="T37" s="5" t="s">
        <v>11</v>
      </c>
    </row>
    <row r="38" spans="1:20" x14ac:dyDescent="0.35">
      <c r="A38" s="1">
        <v>45047</v>
      </c>
      <c r="B38">
        <v>1</v>
      </c>
      <c r="C38" t="s">
        <v>12</v>
      </c>
      <c r="D38" s="3">
        <v>0.4739003477161372</v>
      </c>
      <c r="E38" s="3">
        <f t="shared" si="0"/>
        <v>0.5260996522838628</v>
      </c>
      <c r="F38" s="4">
        <v>160.37126600284489</v>
      </c>
      <c r="G38" s="4">
        <f t="shared" si="1"/>
        <v>6928038.6913228985</v>
      </c>
      <c r="H38" s="4">
        <v>190</v>
      </c>
      <c r="I38" s="10">
        <f t="shared" si="2"/>
        <v>0.84405929475181518</v>
      </c>
      <c r="J38" s="11">
        <f t="shared" si="8"/>
        <v>8208000</v>
      </c>
      <c r="K38" s="18">
        <v>97.176098566796512</v>
      </c>
      <c r="L38" s="17">
        <f t="shared" si="3"/>
        <v>9.7176098566796509E-5</v>
      </c>
      <c r="M38" s="22">
        <f t="shared" si="4"/>
        <v>673.23977074257391</v>
      </c>
      <c r="N38" s="18">
        <v>337.23705317440118</v>
      </c>
      <c r="O38" s="25">
        <f t="shared" si="9"/>
        <v>3.3723705317440119E-4</v>
      </c>
      <c r="P38" s="26">
        <f t="shared" si="5"/>
        <v>2336.3913525399689</v>
      </c>
      <c r="Q38" s="16">
        <v>0</v>
      </c>
      <c r="R38" s="32">
        <f t="shared" si="6"/>
        <v>0</v>
      </c>
      <c r="S38" s="26">
        <f t="shared" si="7"/>
        <v>0</v>
      </c>
      <c r="T38" t="s">
        <v>13</v>
      </c>
    </row>
    <row r="39" spans="1:20" x14ac:dyDescent="0.35">
      <c r="A39" s="1">
        <v>45047</v>
      </c>
      <c r="B39">
        <v>1</v>
      </c>
      <c r="C39" t="s">
        <v>14</v>
      </c>
      <c r="D39" s="3">
        <v>0.62389007428481114</v>
      </c>
      <c r="E39" s="3">
        <f t="shared" si="0"/>
        <v>0.37610992571518886</v>
      </c>
      <c r="F39" s="4">
        <v>306.17069701280229</v>
      </c>
      <c r="G39" s="4">
        <f t="shared" si="1"/>
        <v>13226574.110953059</v>
      </c>
      <c r="H39" s="4">
        <v>330</v>
      </c>
      <c r="I39" s="10">
        <f t="shared" si="2"/>
        <v>0.92778999094788572</v>
      </c>
      <c r="J39" s="11">
        <f t="shared" si="8"/>
        <v>14256000</v>
      </c>
      <c r="K39" s="18">
        <v>45.703742528891112</v>
      </c>
      <c r="L39" s="17">
        <f t="shared" si="3"/>
        <v>4.5703742528891115E-5</v>
      </c>
      <c r="M39" s="22">
        <f t="shared" si="4"/>
        <v>604.50393770629546</v>
      </c>
      <c r="N39" s="18">
        <v>53.629247013669911</v>
      </c>
      <c r="O39" s="25">
        <f t="shared" si="9"/>
        <v>5.3629247013669912E-5</v>
      </c>
      <c r="P39" s="26">
        <f t="shared" si="5"/>
        <v>709.33121014091307</v>
      </c>
      <c r="Q39" s="16">
        <v>0</v>
      </c>
      <c r="R39" s="32">
        <f t="shared" si="6"/>
        <v>0</v>
      </c>
      <c r="S39" s="26">
        <f t="shared" si="7"/>
        <v>0</v>
      </c>
      <c r="T39" t="s">
        <v>13</v>
      </c>
    </row>
    <row r="40" spans="1:20" x14ac:dyDescent="0.35">
      <c r="A40" s="1">
        <v>45047</v>
      </c>
      <c r="B40">
        <v>1</v>
      </c>
      <c r="C40" t="s">
        <v>15</v>
      </c>
      <c r="D40" s="3">
        <v>0.5191646910067963</v>
      </c>
      <c r="E40" s="3">
        <f t="shared" si="0"/>
        <v>0.4808353089932037</v>
      </c>
      <c r="F40" s="4">
        <v>312.60597439544807</v>
      </c>
      <c r="G40" s="4">
        <f t="shared" si="1"/>
        <v>13504578.093883356</v>
      </c>
      <c r="H40" s="4">
        <v>330</v>
      </c>
      <c r="I40" s="10">
        <f t="shared" si="2"/>
        <v>0.94729083150135784</v>
      </c>
      <c r="J40" s="11">
        <f t="shared" si="8"/>
        <v>14256000</v>
      </c>
      <c r="K40" s="18">
        <v>48.466510547128017</v>
      </c>
      <c r="L40" s="17">
        <f t="shared" si="3"/>
        <v>4.8466510547128018E-5</v>
      </c>
      <c r="M40" s="22">
        <f t="shared" si="4"/>
        <v>654.51977662171169</v>
      </c>
      <c r="N40" s="18">
        <v>82.891321776863805</v>
      </c>
      <c r="O40" s="25">
        <f t="shared" si="9"/>
        <v>8.2891321776863811E-5</v>
      </c>
      <c r="P40" s="26">
        <f t="shared" si="5"/>
        <v>1119.4123282408714</v>
      </c>
      <c r="Q40" s="16">
        <v>0</v>
      </c>
      <c r="R40" s="32">
        <f t="shared" si="6"/>
        <v>0</v>
      </c>
      <c r="S40" s="26">
        <f t="shared" si="7"/>
        <v>0</v>
      </c>
      <c r="T40" t="s">
        <v>13</v>
      </c>
    </row>
    <row r="41" spans="1:20" x14ac:dyDescent="0.35">
      <c r="A41" s="1">
        <v>45047</v>
      </c>
      <c r="B41">
        <v>1</v>
      </c>
      <c r="C41" t="s">
        <v>16</v>
      </c>
      <c r="D41" s="3">
        <v>0.49565196775723092</v>
      </c>
      <c r="E41" s="3">
        <f t="shared" si="0"/>
        <v>0.50434803224276914</v>
      </c>
      <c r="F41" s="4">
        <v>304.92745376955912</v>
      </c>
      <c r="G41" s="4">
        <f t="shared" si="1"/>
        <v>13172866.002844954</v>
      </c>
      <c r="H41" s="4">
        <v>330</v>
      </c>
      <c r="I41" s="10">
        <f t="shared" si="2"/>
        <v>0.92402258718048214</v>
      </c>
      <c r="J41" s="11">
        <f t="shared" si="8"/>
        <v>14256000</v>
      </c>
      <c r="K41" s="18">
        <v>60.866592921984093</v>
      </c>
      <c r="L41" s="17">
        <f t="shared" si="3"/>
        <v>6.0866592921984097E-5</v>
      </c>
      <c r="M41" s="22">
        <f t="shared" si="4"/>
        <v>801.78747261100762</v>
      </c>
      <c r="N41" s="18">
        <v>60.065716699326401</v>
      </c>
      <c r="O41" s="25">
        <f t="shared" si="9"/>
        <v>6.00657166993264E-5</v>
      </c>
      <c r="P41" s="26">
        <f t="shared" si="5"/>
        <v>791.23763744507312</v>
      </c>
      <c r="Q41" s="16">
        <v>0</v>
      </c>
      <c r="R41" s="32">
        <f t="shared" si="6"/>
        <v>0</v>
      </c>
      <c r="S41" s="26">
        <f t="shared" si="7"/>
        <v>0</v>
      </c>
      <c r="T41" t="s">
        <v>13</v>
      </c>
    </row>
    <row r="42" spans="1:20" x14ac:dyDescent="0.35">
      <c r="A42" s="1">
        <v>45047</v>
      </c>
      <c r="B42">
        <v>1</v>
      </c>
      <c r="C42" t="s">
        <v>17</v>
      </c>
      <c r="D42" s="3">
        <v>0.55050300300300303</v>
      </c>
      <c r="E42" s="3">
        <f t="shared" si="0"/>
        <v>0.44949699699699697</v>
      </c>
      <c r="F42" s="4">
        <v>304.56187766714089</v>
      </c>
      <c r="G42" s="4">
        <f t="shared" si="1"/>
        <v>13157073.115220487</v>
      </c>
      <c r="H42" s="4">
        <v>330</v>
      </c>
      <c r="I42" s="10">
        <f t="shared" si="2"/>
        <v>0.92291478080951783</v>
      </c>
      <c r="J42" s="11">
        <f t="shared" si="8"/>
        <v>14256000</v>
      </c>
      <c r="K42" s="18">
        <v>76.674355023637588</v>
      </c>
      <c r="L42" s="17">
        <f t="shared" si="3"/>
        <v>7.6674355023637582E-5</v>
      </c>
      <c r="M42" s="22">
        <f t="shared" si="4"/>
        <v>1008.8100951083729</v>
      </c>
      <c r="N42" s="18">
        <v>44.274351020286304</v>
      </c>
      <c r="O42" s="25">
        <f t="shared" si="9"/>
        <v>4.42743510202863E-5</v>
      </c>
      <c r="P42" s="26">
        <f t="shared" si="5"/>
        <v>582.52087350284364</v>
      </c>
      <c r="Q42" s="16">
        <v>0</v>
      </c>
      <c r="R42" s="32">
        <f t="shared" si="6"/>
        <v>0</v>
      </c>
      <c r="S42" s="26">
        <f t="shared" si="7"/>
        <v>0</v>
      </c>
      <c r="T42" t="s">
        <v>13</v>
      </c>
    </row>
    <row r="43" spans="1:20" x14ac:dyDescent="0.35">
      <c r="A43" s="1">
        <v>45047</v>
      </c>
      <c r="B43">
        <v>1</v>
      </c>
      <c r="C43" t="s">
        <v>18</v>
      </c>
      <c r="D43" s="3">
        <v>0.65712501975659865</v>
      </c>
      <c r="E43" s="3">
        <f t="shared" si="0"/>
        <v>0.34287498024340135</v>
      </c>
      <c r="F43" s="4">
        <v>306.75391180654339</v>
      </c>
      <c r="G43" s="4">
        <f t="shared" si="1"/>
        <v>13251768.990042675</v>
      </c>
      <c r="H43" s="4">
        <v>330</v>
      </c>
      <c r="I43" s="10">
        <f t="shared" si="2"/>
        <v>0.92955730850467688</v>
      </c>
      <c r="J43" s="11">
        <f t="shared" si="8"/>
        <v>14256000</v>
      </c>
      <c r="K43" s="18">
        <v>66.531317840017309</v>
      </c>
      <c r="L43" s="17">
        <f t="shared" si="3"/>
        <v>6.6531317840017303E-5</v>
      </c>
      <c r="M43" s="22">
        <f t="shared" si="4"/>
        <v>881.65765461901435</v>
      </c>
      <c r="N43" s="18">
        <v>50.254059556117589</v>
      </c>
      <c r="O43" s="25">
        <f t="shared" si="9"/>
        <v>5.0254059556117589E-5</v>
      </c>
      <c r="P43" s="26">
        <f t="shared" si="5"/>
        <v>665.95518804951689</v>
      </c>
      <c r="Q43" s="16">
        <v>0</v>
      </c>
      <c r="R43" s="32">
        <f t="shared" si="6"/>
        <v>0</v>
      </c>
      <c r="S43" s="26">
        <f t="shared" si="7"/>
        <v>0</v>
      </c>
      <c r="T43" t="s">
        <v>13</v>
      </c>
    </row>
    <row r="44" spans="1:20" x14ac:dyDescent="0.35">
      <c r="A44" s="1">
        <v>45047</v>
      </c>
      <c r="B44">
        <v>1</v>
      </c>
      <c r="C44" t="s">
        <v>19</v>
      </c>
      <c r="D44" s="3">
        <v>0.56050932511458829</v>
      </c>
      <c r="E44" s="3">
        <f t="shared" si="0"/>
        <v>0.43949067488541171</v>
      </c>
      <c r="F44" s="4">
        <v>308.81507823613089</v>
      </c>
      <c r="G44" s="4">
        <f t="shared" si="1"/>
        <v>13340811.379800854</v>
      </c>
      <c r="H44" s="4">
        <v>330</v>
      </c>
      <c r="I44" s="10">
        <f t="shared" si="2"/>
        <v>0.93580326738221475</v>
      </c>
      <c r="J44" s="11">
        <f t="shared" si="8"/>
        <v>14256000</v>
      </c>
      <c r="K44" s="18">
        <v>49.910480235368013</v>
      </c>
      <c r="L44" s="17">
        <f t="shared" si="3"/>
        <v>4.9910480235368014E-5</v>
      </c>
      <c r="M44" s="22">
        <f t="shared" si="4"/>
        <v>665.84630269532317</v>
      </c>
      <c r="N44" s="18">
        <v>59.074371688419177</v>
      </c>
      <c r="O44" s="25">
        <f t="shared" si="9"/>
        <v>5.9074371688419176E-5</v>
      </c>
      <c r="P44" s="26">
        <f t="shared" si="5"/>
        <v>788.10005007544794</v>
      </c>
      <c r="Q44" s="16">
        <v>0</v>
      </c>
      <c r="R44" s="32">
        <f t="shared" si="6"/>
        <v>0</v>
      </c>
      <c r="S44" s="26">
        <f t="shared" si="7"/>
        <v>0</v>
      </c>
      <c r="T44" t="s">
        <v>13</v>
      </c>
    </row>
    <row r="45" spans="1:20" x14ac:dyDescent="0.35">
      <c r="A45" s="1">
        <v>45047</v>
      </c>
      <c r="B45">
        <v>1</v>
      </c>
      <c r="C45" t="s">
        <v>20</v>
      </c>
      <c r="D45" s="3">
        <v>0.45579540066382168</v>
      </c>
      <c r="E45" s="3">
        <f t="shared" si="0"/>
        <v>0.54420459933617837</v>
      </c>
      <c r="F45" s="4">
        <v>301.95021337126599</v>
      </c>
      <c r="G45" s="4">
        <f t="shared" si="1"/>
        <v>13044249.217638692</v>
      </c>
      <c r="H45" s="4">
        <v>330</v>
      </c>
      <c r="I45" s="10">
        <f t="shared" si="2"/>
        <v>0.9150006465795939</v>
      </c>
      <c r="J45" s="11">
        <f t="shared" si="8"/>
        <v>14256000</v>
      </c>
      <c r="K45" s="18">
        <v>40.124356845967611</v>
      </c>
      <c r="L45" s="17">
        <f t="shared" si="3"/>
        <v>4.0124356845967608E-5</v>
      </c>
      <c r="M45" s="22">
        <f t="shared" si="4"/>
        <v>523.39211039626866</v>
      </c>
      <c r="N45" s="18">
        <v>65.381206467759725</v>
      </c>
      <c r="O45" s="25">
        <f t="shared" si="9"/>
        <v>6.5381206467759722E-5</v>
      </c>
      <c r="P45" s="26">
        <f t="shared" si="5"/>
        <v>852.84875131534852</v>
      </c>
      <c r="Q45" s="16">
        <v>0</v>
      </c>
      <c r="R45" s="32">
        <f t="shared" si="6"/>
        <v>0</v>
      </c>
      <c r="S45" s="26">
        <f t="shared" si="7"/>
        <v>0</v>
      </c>
      <c r="T45" t="s">
        <v>13</v>
      </c>
    </row>
    <row r="46" spans="1:20" x14ac:dyDescent="0.35">
      <c r="A46" s="1">
        <v>45047</v>
      </c>
      <c r="B46">
        <v>1</v>
      </c>
      <c r="C46" t="s">
        <v>21</v>
      </c>
      <c r="D46" s="3">
        <v>0.61426426426426428</v>
      </c>
      <c r="E46" s="3">
        <f t="shared" si="0"/>
        <v>0.38573573573573572</v>
      </c>
      <c r="F46" s="4">
        <v>303.24466571834989</v>
      </c>
      <c r="G46" s="4">
        <f t="shared" si="1"/>
        <v>13100169.559032716</v>
      </c>
      <c r="H46" s="4">
        <v>330</v>
      </c>
      <c r="I46" s="10">
        <f t="shared" si="2"/>
        <v>0.91892322944954508</v>
      </c>
      <c r="J46" s="11">
        <f t="shared" si="8"/>
        <v>14256000</v>
      </c>
      <c r="K46" s="18">
        <v>66.66947600936642</v>
      </c>
      <c r="L46" s="17">
        <f t="shared" si="3"/>
        <v>6.6669476009366426E-5</v>
      </c>
      <c r="M46" s="22">
        <f t="shared" si="4"/>
        <v>873.38144013456406</v>
      </c>
      <c r="N46" s="18">
        <v>45.442166430912501</v>
      </c>
      <c r="O46" s="25">
        <f t="shared" si="9"/>
        <v>4.5442166430912498E-5</v>
      </c>
      <c r="P46" s="26">
        <f t="shared" si="5"/>
        <v>595.30008537473827</v>
      </c>
      <c r="Q46" s="16">
        <v>0</v>
      </c>
      <c r="R46" s="32">
        <f t="shared" si="6"/>
        <v>0</v>
      </c>
      <c r="S46" s="26">
        <f t="shared" si="7"/>
        <v>0</v>
      </c>
      <c r="T46" t="s">
        <v>13</v>
      </c>
    </row>
    <row r="47" spans="1:20" x14ac:dyDescent="0.35">
      <c r="A47" s="1">
        <v>45047</v>
      </c>
      <c r="B47">
        <v>1</v>
      </c>
      <c r="C47" t="s">
        <v>22</v>
      </c>
      <c r="D47" s="3">
        <v>0.46051762288604392</v>
      </c>
      <c r="E47" s="3">
        <f t="shared" si="0"/>
        <v>0.53948237711395608</v>
      </c>
      <c r="F47" s="4">
        <v>312.12802275960172</v>
      </c>
      <c r="G47" s="4">
        <f t="shared" si="1"/>
        <v>13483930.583214793</v>
      </c>
      <c r="H47" s="4">
        <v>330</v>
      </c>
      <c r="I47" s="10">
        <f t="shared" si="2"/>
        <v>0.94584249321091429</v>
      </c>
      <c r="J47" s="11">
        <f t="shared" si="8"/>
        <v>14256000</v>
      </c>
      <c r="K47" s="18">
        <v>33.487863533591288</v>
      </c>
      <c r="L47" s="17">
        <f t="shared" si="3"/>
        <v>3.3487863533591286E-5</v>
      </c>
      <c r="M47" s="22">
        <f t="shared" si="4"/>
        <v>451.54802726711495</v>
      </c>
      <c r="N47" s="18">
        <v>123.2161103221613</v>
      </c>
      <c r="O47" s="25">
        <f t="shared" si="9"/>
        <v>1.2321611032216131E-4</v>
      </c>
      <c r="P47" s="26">
        <f t="shared" si="5"/>
        <v>1661.4374783177589</v>
      </c>
      <c r="Q47" s="16">
        <v>0</v>
      </c>
      <c r="R47" s="32">
        <f t="shared" si="6"/>
        <v>0</v>
      </c>
      <c r="S47" s="26">
        <f t="shared" si="7"/>
        <v>0</v>
      </c>
      <c r="T47" t="s">
        <v>13</v>
      </c>
    </row>
    <row r="48" spans="1:20" x14ac:dyDescent="0.35">
      <c r="A48" s="1">
        <v>45047</v>
      </c>
      <c r="B48">
        <v>1</v>
      </c>
      <c r="C48" t="s">
        <v>23</v>
      </c>
      <c r="D48" s="3">
        <v>0.48473249565354831</v>
      </c>
      <c r="E48" s="3">
        <f t="shared" si="0"/>
        <v>0.51526750434645163</v>
      </c>
      <c r="F48" s="4">
        <v>297.83783783783781</v>
      </c>
      <c r="G48" s="4">
        <f t="shared" si="1"/>
        <v>12866594.594594596</v>
      </c>
      <c r="H48" s="4">
        <v>330</v>
      </c>
      <c r="I48" s="10">
        <f t="shared" si="2"/>
        <v>0.90253890253890245</v>
      </c>
      <c r="J48" s="11">
        <f t="shared" si="8"/>
        <v>14256000</v>
      </c>
      <c r="K48" s="18">
        <v>53.538609284431388</v>
      </c>
      <c r="L48" s="17">
        <f t="shared" si="3"/>
        <v>5.3538609284431387E-5</v>
      </c>
      <c r="M48" s="22">
        <f t="shared" si="4"/>
        <v>688.85958082117691</v>
      </c>
      <c r="N48" s="18">
        <v>43.667428197614363</v>
      </c>
      <c r="O48" s="25">
        <f t="shared" si="9"/>
        <v>4.3667428197614363E-5</v>
      </c>
      <c r="P48" s="26">
        <f t="shared" si="5"/>
        <v>561.85109560727255</v>
      </c>
      <c r="Q48" s="16">
        <v>0</v>
      </c>
      <c r="R48" s="32">
        <f t="shared" si="6"/>
        <v>0</v>
      </c>
      <c r="S48" s="26">
        <f t="shared" si="7"/>
        <v>0</v>
      </c>
      <c r="T48" t="s">
        <v>13</v>
      </c>
    </row>
    <row r="49" spans="1:20" x14ac:dyDescent="0.35">
      <c r="A49" s="1">
        <v>45047</v>
      </c>
      <c r="B49">
        <v>1</v>
      </c>
      <c r="C49" t="s">
        <v>24</v>
      </c>
      <c r="D49" s="3">
        <v>0.81720760233918133</v>
      </c>
      <c r="E49" s="3">
        <f t="shared" si="0"/>
        <v>0.18279239766081867</v>
      </c>
      <c r="F49" s="4">
        <v>1528.427419354839</v>
      </c>
      <c r="G49" s="4">
        <f t="shared" si="1"/>
        <v>66028064.516129047</v>
      </c>
      <c r="H49" s="4">
        <v>1600</v>
      </c>
      <c r="I49" s="10">
        <f t="shared" si="2"/>
        <v>0.95526713709677435</v>
      </c>
      <c r="J49" s="11">
        <f t="shared" si="8"/>
        <v>69120000</v>
      </c>
      <c r="K49" s="16">
        <v>0</v>
      </c>
      <c r="L49" s="17">
        <f t="shared" si="3"/>
        <v>0</v>
      </c>
      <c r="M49" s="22">
        <f t="shared" si="4"/>
        <v>0</v>
      </c>
      <c r="N49" s="16">
        <v>0</v>
      </c>
      <c r="O49" s="25">
        <f t="shared" si="9"/>
        <v>0</v>
      </c>
      <c r="P49" s="26">
        <f t="shared" si="5"/>
        <v>0</v>
      </c>
      <c r="Q49" s="18">
        <v>479.19190886824259</v>
      </c>
      <c r="R49" s="32">
        <f t="shared" si="6"/>
        <v>4.7919190886824262E-4</v>
      </c>
      <c r="S49" s="26">
        <f t="shared" si="7"/>
        <v>31640.114274359355</v>
      </c>
      <c r="T49" t="s">
        <v>25</v>
      </c>
    </row>
    <row r="50" spans="1:20" x14ac:dyDescent="0.35">
      <c r="A50" s="1">
        <v>45047</v>
      </c>
      <c r="B50">
        <v>1</v>
      </c>
      <c r="C50" t="s">
        <v>26</v>
      </c>
      <c r="D50" s="3">
        <v>0.825109056424846</v>
      </c>
      <c r="E50" s="3">
        <f t="shared" si="0"/>
        <v>0.174890943575154</v>
      </c>
      <c r="F50" s="4">
        <v>1508.333333333333</v>
      </c>
      <c r="G50" s="4">
        <f t="shared" si="1"/>
        <v>65159999.999999985</v>
      </c>
      <c r="H50" s="4">
        <v>1600</v>
      </c>
      <c r="I50" s="10">
        <f t="shared" si="2"/>
        <v>0.94270833333333315</v>
      </c>
      <c r="J50" s="11">
        <f t="shared" si="8"/>
        <v>69120000</v>
      </c>
      <c r="K50" s="16">
        <v>0</v>
      </c>
      <c r="L50" s="17">
        <f t="shared" si="3"/>
        <v>0</v>
      </c>
      <c r="M50" s="22">
        <f t="shared" si="4"/>
        <v>0</v>
      </c>
      <c r="N50" s="16">
        <v>0</v>
      </c>
      <c r="O50" s="25">
        <f t="shared" si="9"/>
        <v>0</v>
      </c>
      <c r="P50" s="26">
        <f t="shared" si="5"/>
        <v>0</v>
      </c>
      <c r="Q50" s="18">
        <v>478.81418695446149</v>
      </c>
      <c r="R50" s="32">
        <f t="shared" si="6"/>
        <v>4.788141869544615E-4</v>
      </c>
      <c r="S50" s="26">
        <f t="shared" si="7"/>
        <v>31199.532421952703</v>
      </c>
      <c r="T50" t="s">
        <v>25</v>
      </c>
    </row>
    <row r="51" spans="1:20" x14ac:dyDescent="0.35">
      <c r="A51" s="1">
        <v>45047</v>
      </c>
      <c r="B51">
        <v>1</v>
      </c>
      <c r="C51" t="s">
        <v>27</v>
      </c>
      <c r="D51" s="3">
        <v>0.92371937727200881</v>
      </c>
      <c r="E51" s="3">
        <f t="shared" si="0"/>
        <v>7.6280622727991187E-2</v>
      </c>
      <c r="F51" s="4">
        <v>2668.3239247311831</v>
      </c>
      <c r="G51" s="4">
        <f t="shared" si="1"/>
        <v>115271593.5483871</v>
      </c>
      <c r="H51" s="4">
        <v>3000</v>
      </c>
      <c r="I51" s="10">
        <f t="shared" si="2"/>
        <v>0.88944130824372769</v>
      </c>
      <c r="J51" s="11">
        <f t="shared" si="8"/>
        <v>129600000</v>
      </c>
      <c r="K51" s="16">
        <v>0</v>
      </c>
      <c r="L51" s="17">
        <f t="shared" si="3"/>
        <v>0</v>
      </c>
      <c r="M51" s="22">
        <f t="shared" si="4"/>
        <v>0</v>
      </c>
      <c r="N51" s="16">
        <v>0</v>
      </c>
      <c r="O51" s="25">
        <f t="shared" si="9"/>
        <v>0</v>
      </c>
      <c r="P51" s="26">
        <f t="shared" si="5"/>
        <v>0</v>
      </c>
      <c r="Q51" s="16">
        <v>0</v>
      </c>
      <c r="R51" s="32">
        <f t="shared" si="6"/>
        <v>0</v>
      </c>
      <c r="S51" s="26">
        <f t="shared" si="7"/>
        <v>0</v>
      </c>
      <c r="T51" s="5" t="s">
        <v>28</v>
      </c>
    </row>
    <row r="52" spans="1:20" x14ac:dyDescent="0.35">
      <c r="A52" s="1">
        <v>45047</v>
      </c>
      <c r="B52">
        <v>2</v>
      </c>
      <c r="C52" t="s">
        <v>29</v>
      </c>
      <c r="D52" s="3">
        <v>0.95086336336336341</v>
      </c>
      <c r="E52" s="3">
        <f t="shared" si="0"/>
        <v>4.9136636636636588E-2</v>
      </c>
      <c r="F52" s="4">
        <v>3490.1806543385492</v>
      </c>
      <c r="G52" s="4">
        <f t="shared" si="1"/>
        <v>150775804.26742533</v>
      </c>
      <c r="H52" s="4">
        <v>3525</v>
      </c>
      <c r="I52" s="10">
        <f t="shared" si="2"/>
        <v>0.99012217144356007</v>
      </c>
      <c r="J52" s="11">
        <f t="shared" si="8"/>
        <v>152280000</v>
      </c>
      <c r="K52" s="16">
        <v>0</v>
      </c>
      <c r="L52" s="17">
        <f t="shared" si="3"/>
        <v>0</v>
      </c>
      <c r="M52" s="22">
        <f t="shared" si="4"/>
        <v>0</v>
      </c>
      <c r="N52" s="16">
        <v>0</v>
      </c>
      <c r="O52" s="25">
        <f t="shared" si="9"/>
        <v>0</v>
      </c>
      <c r="P52" s="26">
        <f t="shared" si="5"/>
        <v>0</v>
      </c>
      <c r="Q52" s="16">
        <v>0</v>
      </c>
      <c r="R52" s="32">
        <f t="shared" si="6"/>
        <v>0</v>
      </c>
      <c r="S52" s="26">
        <f t="shared" si="7"/>
        <v>0</v>
      </c>
      <c r="T52" s="5" t="s">
        <v>11</v>
      </c>
    </row>
    <row r="53" spans="1:20" x14ac:dyDescent="0.35">
      <c r="A53" s="1">
        <v>45047</v>
      </c>
      <c r="B53">
        <v>2</v>
      </c>
      <c r="C53" t="s">
        <v>30</v>
      </c>
      <c r="D53" s="3">
        <v>0.97828394183657341</v>
      </c>
      <c r="E53" s="3">
        <f t="shared" si="0"/>
        <v>2.1716058163426588E-2</v>
      </c>
      <c r="F53" s="4">
        <v>0</v>
      </c>
      <c r="G53" s="4">
        <f t="shared" si="1"/>
        <v>0</v>
      </c>
      <c r="H53" s="4">
        <v>1080</v>
      </c>
      <c r="I53" s="10">
        <f t="shared" si="2"/>
        <v>0</v>
      </c>
      <c r="J53" s="11">
        <f t="shared" si="8"/>
        <v>46656000</v>
      </c>
      <c r="K53" s="16">
        <v>0</v>
      </c>
      <c r="L53" s="17">
        <f t="shared" si="3"/>
        <v>0</v>
      </c>
      <c r="M53" s="22">
        <f t="shared" si="4"/>
        <v>0</v>
      </c>
      <c r="N53" s="16">
        <v>0</v>
      </c>
      <c r="O53" s="25">
        <f t="shared" si="9"/>
        <v>0</v>
      </c>
      <c r="P53" s="26">
        <f t="shared" si="5"/>
        <v>0</v>
      </c>
      <c r="Q53" s="16">
        <v>0</v>
      </c>
      <c r="R53" s="32">
        <f t="shared" si="6"/>
        <v>0</v>
      </c>
      <c r="S53" s="26">
        <f t="shared" si="7"/>
        <v>0</v>
      </c>
      <c r="T53" s="5" t="s">
        <v>11</v>
      </c>
    </row>
    <row r="54" spans="1:20" x14ac:dyDescent="0.35">
      <c r="A54" s="1">
        <v>45047</v>
      </c>
      <c r="B54">
        <v>2</v>
      </c>
      <c r="C54" t="s">
        <v>31</v>
      </c>
      <c r="D54" s="3">
        <v>0.64983799589062741</v>
      </c>
      <c r="E54" s="3">
        <f t="shared" si="0"/>
        <v>0.35016200410937259</v>
      </c>
      <c r="F54" s="4">
        <v>306.61735419630162</v>
      </c>
      <c r="G54" s="4">
        <f t="shared" si="1"/>
        <v>13245869.701280231</v>
      </c>
      <c r="H54" s="4">
        <v>330</v>
      </c>
      <c r="I54" s="10">
        <f t="shared" si="2"/>
        <v>0.92914349756455039</v>
      </c>
      <c r="J54" s="11">
        <f t="shared" si="8"/>
        <v>14256000</v>
      </c>
      <c r="K54" s="18">
        <v>44.537618249543733</v>
      </c>
      <c r="L54" s="17">
        <f t="shared" si="3"/>
        <v>4.4537618249543734E-5</v>
      </c>
      <c r="M54" s="22">
        <f t="shared" si="4"/>
        <v>589.93948813881684</v>
      </c>
      <c r="N54" s="18">
        <v>150.1925520532059</v>
      </c>
      <c r="O54" s="25">
        <f t="shared" si="9"/>
        <v>1.5019255205320591E-4</v>
      </c>
      <c r="P54" s="26">
        <f t="shared" si="5"/>
        <v>1989.430974599514</v>
      </c>
      <c r="Q54" s="16">
        <v>0</v>
      </c>
      <c r="R54" s="32">
        <f t="shared" si="6"/>
        <v>0</v>
      </c>
      <c r="S54" s="26">
        <f t="shared" si="7"/>
        <v>0</v>
      </c>
      <c r="T54" t="s">
        <v>13</v>
      </c>
    </row>
    <row r="55" spans="1:20" x14ac:dyDescent="0.35">
      <c r="A55" s="1">
        <v>45047</v>
      </c>
      <c r="B55">
        <v>2</v>
      </c>
      <c r="C55" t="s">
        <v>32</v>
      </c>
      <c r="D55" s="3">
        <v>0.7923000632211159</v>
      </c>
      <c r="E55" s="3">
        <f t="shared" si="0"/>
        <v>0.2076999367788841</v>
      </c>
      <c r="F55" s="4">
        <v>321.46941678520619</v>
      </c>
      <c r="G55" s="4">
        <f t="shared" si="1"/>
        <v>13887478.805120908</v>
      </c>
      <c r="H55" s="4">
        <v>330</v>
      </c>
      <c r="I55" s="10">
        <f t="shared" si="2"/>
        <v>0.97414974783395814</v>
      </c>
      <c r="J55" s="11">
        <f t="shared" si="8"/>
        <v>14256000</v>
      </c>
      <c r="K55" s="18">
        <v>43.154199892397003</v>
      </c>
      <c r="L55" s="17">
        <f t="shared" si="3"/>
        <v>4.3154199892397001E-5</v>
      </c>
      <c r="M55" s="22">
        <f t="shared" si="4"/>
        <v>599.30303635761436</v>
      </c>
      <c r="N55" s="18">
        <v>15.09909928515019</v>
      </c>
      <c r="O55" s="25">
        <f t="shared" si="9"/>
        <v>1.5099099285150191E-5</v>
      </c>
      <c r="P55" s="26">
        <f t="shared" si="5"/>
        <v>209.68842129893952</v>
      </c>
      <c r="Q55" s="16">
        <v>0</v>
      </c>
      <c r="R55" s="32">
        <f t="shared" si="6"/>
        <v>0</v>
      </c>
      <c r="S55" s="26">
        <f t="shared" si="7"/>
        <v>0</v>
      </c>
      <c r="T55" t="s">
        <v>13</v>
      </c>
    </row>
    <row r="56" spans="1:20" x14ac:dyDescent="0.35">
      <c r="A56" s="1">
        <v>45047</v>
      </c>
      <c r="B56">
        <v>2</v>
      </c>
      <c r="C56" t="s">
        <v>33</v>
      </c>
      <c r="D56" s="3">
        <v>0.81245614035087721</v>
      </c>
      <c r="E56" s="3">
        <f t="shared" si="0"/>
        <v>0.18754385964912279</v>
      </c>
      <c r="F56" s="4">
        <v>319.47795163584641</v>
      </c>
      <c r="G56" s="4">
        <f t="shared" si="1"/>
        <v>13801447.510668563</v>
      </c>
      <c r="H56" s="4">
        <v>330</v>
      </c>
      <c r="I56" s="10">
        <f t="shared" si="2"/>
        <v>0.96811500495711034</v>
      </c>
      <c r="J56" s="11">
        <f t="shared" si="8"/>
        <v>14256000</v>
      </c>
      <c r="K56" s="18">
        <v>30.78245459096215</v>
      </c>
      <c r="L56" s="17">
        <f t="shared" si="3"/>
        <v>3.0782454590962148E-5</v>
      </c>
      <c r="M56" s="22">
        <f t="shared" si="4"/>
        <v>424.84243128670261</v>
      </c>
      <c r="N56" s="18">
        <v>30.78245459096215</v>
      </c>
      <c r="O56" s="25">
        <f t="shared" si="9"/>
        <v>3.0782454590962148E-5</v>
      </c>
      <c r="P56" s="26">
        <f t="shared" si="5"/>
        <v>424.84243128670261</v>
      </c>
      <c r="Q56" s="16">
        <v>0</v>
      </c>
      <c r="R56" s="32">
        <f t="shared" si="6"/>
        <v>0</v>
      </c>
      <c r="S56" s="26">
        <f t="shared" si="7"/>
        <v>0</v>
      </c>
      <c r="T56" t="s">
        <v>13</v>
      </c>
    </row>
    <row r="57" spans="1:20" x14ac:dyDescent="0.35">
      <c r="A57" s="1">
        <v>45047</v>
      </c>
      <c r="B57">
        <v>2</v>
      </c>
      <c r="C57" t="s">
        <v>34</v>
      </c>
      <c r="D57" s="3">
        <v>0.75857436383752175</v>
      </c>
      <c r="E57" s="3">
        <f t="shared" si="0"/>
        <v>0.24142563616247825</v>
      </c>
      <c r="F57" s="4">
        <v>316.55761024182078</v>
      </c>
      <c r="G57" s="4">
        <f t="shared" si="1"/>
        <v>13675288.762446657</v>
      </c>
      <c r="H57" s="4">
        <v>330</v>
      </c>
      <c r="I57" s="10">
        <f t="shared" si="2"/>
        <v>0.95926548558127511</v>
      </c>
      <c r="J57" s="11">
        <f t="shared" si="8"/>
        <v>14256000</v>
      </c>
      <c r="K57" s="18">
        <v>45.035603590426049</v>
      </c>
      <c r="L57" s="17">
        <f t="shared" si="3"/>
        <v>4.5035603590426052E-5</v>
      </c>
      <c r="M57" s="22">
        <f t="shared" si="4"/>
        <v>615.87488369015568</v>
      </c>
      <c r="N57" s="18">
        <v>53.124037938152227</v>
      </c>
      <c r="O57" s="25">
        <f t="shared" si="9"/>
        <v>5.3124037938152228E-5</v>
      </c>
      <c r="P57" s="26">
        <f t="shared" si="5"/>
        <v>726.48655903140298</v>
      </c>
      <c r="Q57" s="16">
        <v>0</v>
      </c>
      <c r="R57" s="32">
        <f t="shared" si="6"/>
        <v>0</v>
      </c>
      <c r="S57" s="26">
        <f t="shared" si="7"/>
        <v>0</v>
      </c>
      <c r="T57" t="s">
        <v>13</v>
      </c>
    </row>
    <row r="58" spans="1:20" x14ac:dyDescent="0.35">
      <c r="A58" s="1">
        <v>45047</v>
      </c>
      <c r="B58">
        <v>2</v>
      </c>
      <c r="C58" t="s">
        <v>35</v>
      </c>
      <c r="D58" s="3">
        <v>0.70478425794215271</v>
      </c>
      <c r="E58" s="3">
        <f t="shared" si="0"/>
        <v>0.29521574205784729</v>
      </c>
      <c r="F58" s="4">
        <v>326.36984352773828</v>
      </c>
      <c r="G58" s="4">
        <f t="shared" si="1"/>
        <v>14099177.240398295</v>
      </c>
      <c r="H58" s="4">
        <v>370</v>
      </c>
      <c r="I58" s="10">
        <f t="shared" si="2"/>
        <v>0.88208065818307646</v>
      </c>
      <c r="J58" s="11">
        <f t="shared" si="8"/>
        <v>15984000</v>
      </c>
      <c r="K58" s="18">
        <v>69.982822307533027</v>
      </c>
      <c r="L58" s="17">
        <f t="shared" si="3"/>
        <v>6.9982822307533028E-5</v>
      </c>
      <c r="M58" s="22">
        <f t="shared" si="4"/>
        <v>986.70021549720775</v>
      </c>
      <c r="N58" s="18">
        <v>15.252666400359759</v>
      </c>
      <c r="O58" s="25">
        <f t="shared" si="9"/>
        <v>1.5252666400359759E-5</v>
      </c>
      <c r="P58" s="26">
        <f t="shared" si="5"/>
        <v>215.05004696734011</v>
      </c>
      <c r="Q58" s="16">
        <v>0</v>
      </c>
      <c r="R58" s="32">
        <f t="shared" si="6"/>
        <v>0</v>
      </c>
      <c r="S58" s="26">
        <f t="shared" si="7"/>
        <v>0</v>
      </c>
      <c r="T58" t="s">
        <v>13</v>
      </c>
    </row>
    <row r="59" spans="1:20" x14ac:dyDescent="0.35">
      <c r="A59" s="1">
        <v>45047</v>
      </c>
      <c r="B59">
        <v>2</v>
      </c>
      <c r="C59" t="s">
        <v>36</v>
      </c>
      <c r="D59" s="3">
        <v>0.70687885253674732</v>
      </c>
      <c r="E59" s="3">
        <f t="shared" si="0"/>
        <v>0.29312114746325268</v>
      </c>
      <c r="F59" s="4">
        <v>318.58605974395448</v>
      </c>
      <c r="G59" s="4">
        <f t="shared" si="1"/>
        <v>13762917.780938836</v>
      </c>
      <c r="H59" s="4">
        <v>370</v>
      </c>
      <c r="I59" s="10">
        <f t="shared" si="2"/>
        <v>0.86104340471339047</v>
      </c>
      <c r="J59" s="11">
        <f t="shared" si="8"/>
        <v>15984000</v>
      </c>
      <c r="K59" s="18">
        <v>58.354988264391373</v>
      </c>
      <c r="L59" s="17">
        <f t="shared" si="3"/>
        <v>5.8354988264391373E-5</v>
      </c>
      <c r="M59" s="22">
        <f t="shared" si="4"/>
        <v>803.13490559046909</v>
      </c>
      <c r="N59" s="18">
        <v>97.531799366320215</v>
      </c>
      <c r="O59" s="25">
        <f t="shared" si="9"/>
        <v>9.7531799366320219E-5</v>
      </c>
      <c r="P59" s="26">
        <f t="shared" si="5"/>
        <v>1342.3221357056875</v>
      </c>
      <c r="Q59" s="16">
        <v>0</v>
      </c>
      <c r="R59" s="32">
        <f t="shared" si="6"/>
        <v>0</v>
      </c>
      <c r="S59" s="26">
        <f t="shared" si="7"/>
        <v>0</v>
      </c>
      <c r="T59" t="s">
        <v>13</v>
      </c>
    </row>
    <row r="60" spans="1:20" x14ac:dyDescent="0.35">
      <c r="A60" s="1">
        <v>45047</v>
      </c>
      <c r="B60">
        <v>2</v>
      </c>
      <c r="C60" t="s">
        <v>37</v>
      </c>
      <c r="D60" s="3">
        <v>0.59928797218270902</v>
      </c>
      <c r="E60" s="3">
        <f t="shared" si="0"/>
        <v>0.40071202781729098</v>
      </c>
      <c r="F60" s="4">
        <v>315.63869132290188</v>
      </c>
      <c r="G60" s="4">
        <f t="shared" si="1"/>
        <v>13635591.465149362</v>
      </c>
      <c r="H60" s="4">
        <v>370</v>
      </c>
      <c r="I60" s="10">
        <f t="shared" si="2"/>
        <v>0.85307754411595105</v>
      </c>
      <c r="J60" s="11">
        <f t="shared" si="8"/>
        <v>15984000</v>
      </c>
      <c r="K60" s="18">
        <v>141.83752900205741</v>
      </c>
      <c r="L60" s="17">
        <f t="shared" si="3"/>
        <v>1.418375290020574E-4</v>
      </c>
      <c r="M60" s="22">
        <f t="shared" si="4"/>
        <v>1934.038599898329</v>
      </c>
      <c r="N60" s="18">
        <v>130.1048587078659</v>
      </c>
      <c r="O60" s="25">
        <f t="shared" si="9"/>
        <v>1.3010485870786591E-4</v>
      </c>
      <c r="P60" s="26">
        <f t="shared" si="5"/>
        <v>1774.05670097144</v>
      </c>
      <c r="Q60" s="16">
        <v>0</v>
      </c>
      <c r="R60" s="32">
        <f t="shared" si="6"/>
        <v>0</v>
      </c>
      <c r="S60" s="26">
        <f t="shared" si="7"/>
        <v>0</v>
      </c>
      <c r="T60" t="s">
        <v>13</v>
      </c>
    </row>
    <row r="61" spans="1:20" x14ac:dyDescent="0.35">
      <c r="A61" s="1">
        <v>45047</v>
      </c>
      <c r="B61">
        <v>2</v>
      </c>
      <c r="C61" t="s">
        <v>38</v>
      </c>
      <c r="D61" s="3">
        <v>0.65169788209261892</v>
      </c>
      <c r="E61" s="3">
        <f t="shared" si="0"/>
        <v>0.34830211790738108</v>
      </c>
      <c r="F61" s="4">
        <v>311.70128022759599</v>
      </c>
      <c r="G61" s="4">
        <f t="shared" si="1"/>
        <v>13465495.305832148</v>
      </c>
      <c r="H61" s="4">
        <v>370</v>
      </c>
      <c r="I61" s="10">
        <f t="shared" si="2"/>
        <v>0.84243589250701623</v>
      </c>
      <c r="J61" s="11">
        <f t="shared" si="8"/>
        <v>15984000</v>
      </c>
      <c r="K61" s="18">
        <v>90.90686591586919</v>
      </c>
      <c r="L61" s="17">
        <f t="shared" si="3"/>
        <v>9.0906865915869187E-5</v>
      </c>
      <c r="M61" s="22">
        <f t="shared" si="4"/>
        <v>1224.1059762580489</v>
      </c>
      <c r="N61" s="18">
        <v>143.79018695346619</v>
      </c>
      <c r="O61" s="25">
        <f t="shared" si="9"/>
        <v>1.4379018695346619E-4</v>
      </c>
      <c r="P61" s="26">
        <f t="shared" si="5"/>
        <v>1936.206087446626</v>
      </c>
      <c r="Q61" s="16">
        <v>0</v>
      </c>
      <c r="R61" s="32">
        <f t="shared" si="6"/>
        <v>0</v>
      </c>
      <c r="S61" s="26">
        <f t="shared" si="7"/>
        <v>0</v>
      </c>
      <c r="T61" t="s">
        <v>13</v>
      </c>
    </row>
    <row r="62" spans="1:20" x14ac:dyDescent="0.35">
      <c r="A62" s="1">
        <v>45047</v>
      </c>
      <c r="B62">
        <v>2</v>
      </c>
      <c r="C62" t="s">
        <v>39</v>
      </c>
      <c r="D62" s="3">
        <v>0.88000987829935196</v>
      </c>
      <c r="E62" s="3">
        <f t="shared" si="0"/>
        <v>0.11999012170064804</v>
      </c>
      <c r="F62" s="4">
        <v>313.44950213371271</v>
      </c>
      <c r="G62" s="4">
        <f t="shared" si="1"/>
        <v>13541018.492176391</v>
      </c>
      <c r="H62" s="4">
        <v>330</v>
      </c>
      <c r="I62" s="10">
        <f t="shared" si="2"/>
        <v>0.94984697616276581</v>
      </c>
      <c r="J62" s="11">
        <f t="shared" si="8"/>
        <v>14256000</v>
      </c>
      <c r="K62" s="18">
        <v>20.94687691110498</v>
      </c>
      <c r="L62" s="17">
        <f t="shared" si="3"/>
        <v>2.0946876911104981E-5</v>
      </c>
      <c r="M62" s="22">
        <f t="shared" si="4"/>
        <v>283.64204760661522</v>
      </c>
      <c r="N62" s="18">
        <v>17.423993066964599</v>
      </c>
      <c r="O62" s="25">
        <f t="shared" si="9"/>
        <v>1.7423993066964597E-5</v>
      </c>
      <c r="P62" s="26">
        <f t="shared" si="5"/>
        <v>235.93861232732084</v>
      </c>
      <c r="Q62" s="16">
        <v>0</v>
      </c>
      <c r="R62" s="32">
        <f t="shared" si="6"/>
        <v>0</v>
      </c>
      <c r="S62" s="26">
        <f t="shared" si="7"/>
        <v>0</v>
      </c>
      <c r="T62" t="s">
        <v>13</v>
      </c>
    </row>
    <row r="63" spans="1:20" x14ac:dyDescent="0.35">
      <c r="A63" s="1">
        <v>45047</v>
      </c>
      <c r="B63">
        <v>2</v>
      </c>
      <c r="C63" t="s">
        <v>40</v>
      </c>
      <c r="D63" s="3">
        <v>0.74783744270586372</v>
      </c>
      <c r="E63" s="3">
        <f t="shared" si="0"/>
        <v>0.25216255729413628</v>
      </c>
      <c r="F63" s="4">
        <v>317.60739687055468</v>
      </c>
      <c r="G63" s="4">
        <f t="shared" si="1"/>
        <v>13720639.544807961</v>
      </c>
      <c r="H63" s="4">
        <v>330</v>
      </c>
      <c r="I63" s="10">
        <f t="shared" si="2"/>
        <v>0.96244665718349898</v>
      </c>
      <c r="J63" s="11">
        <f t="shared" si="8"/>
        <v>14256000</v>
      </c>
      <c r="K63" s="18">
        <v>62.310687226616118</v>
      </c>
      <c r="L63" s="17">
        <f t="shared" si="3"/>
        <v>6.2310687226616114E-5</v>
      </c>
      <c r="M63" s="22">
        <f t="shared" si="4"/>
        <v>854.94247922566933</v>
      </c>
      <c r="N63" s="18">
        <v>28.881230940803832</v>
      </c>
      <c r="O63" s="25">
        <f t="shared" si="9"/>
        <v>2.8881230940803831E-5</v>
      </c>
      <c r="P63" s="26">
        <f t="shared" si="5"/>
        <v>396.26895934912426</v>
      </c>
      <c r="Q63" s="16">
        <v>0</v>
      </c>
      <c r="R63" s="32">
        <f t="shared" si="6"/>
        <v>0</v>
      </c>
      <c r="S63" s="26">
        <f t="shared" si="7"/>
        <v>0</v>
      </c>
      <c r="T63" t="s">
        <v>13</v>
      </c>
    </row>
    <row r="64" spans="1:20" x14ac:dyDescent="0.35">
      <c r="A64" s="1">
        <v>45047</v>
      </c>
      <c r="B64">
        <v>2</v>
      </c>
      <c r="C64" t="s">
        <v>41</v>
      </c>
      <c r="D64" s="3">
        <v>0.78300260787102904</v>
      </c>
      <c r="E64" s="3">
        <f t="shared" si="0"/>
        <v>0.21699739212897096</v>
      </c>
      <c r="F64" s="4">
        <v>205.7610241820768</v>
      </c>
      <c r="G64" s="4">
        <f t="shared" si="1"/>
        <v>8888876.2446657177</v>
      </c>
      <c r="H64" s="4">
        <v>220</v>
      </c>
      <c r="I64" s="10">
        <f t="shared" si="2"/>
        <v>0.93527738264580362</v>
      </c>
      <c r="J64" s="11">
        <f t="shared" si="8"/>
        <v>9504000</v>
      </c>
      <c r="K64" s="18">
        <v>20.973998301261499</v>
      </c>
      <c r="L64" s="17">
        <f t="shared" si="3"/>
        <v>2.0973998301261498E-5</v>
      </c>
      <c r="M64" s="22">
        <f t="shared" si="4"/>
        <v>186.43527525574245</v>
      </c>
      <c r="N64" s="18">
        <v>156.60585398275251</v>
      </c>
      <c r="O64" s="25">
        <f t="shared" si="9"/>
        <v>1.566058539827525E-4</v>
      </c>
      <c r="P64" s="26">
        <f t="shared" si="5"/>
        <v>1392.0500552428769</v>
      </c>
      <c r="Q64" s="16">
        <v>0</v>
      </c>
      <c r="R64" s="32">
        <f t="shared" si="6"/>
        <v>0</v>
      </c>
      <c r="S64" s="26">
        <f t="shared" si="7"/>
        <v>0</v>
      </c>
      <c r="T64" t="s">
        <v>13</v>
      </c>
    </row>
    <row r="65" spans="1:20" x14ac:dyDescent="0.35">
      <c r="A65" s="1">
        <v>45047</v>
      </c>
      <c r="B65">
        <v>2</v>
      </c>
      <c r="C65" t="s">
        <v>42</v>
      </c>
      <c r="D65" s="3">
        <v>0.75039710763394973</v>
      </c>
      <c r="E65" s="3">
        <f t="shared" si="0"/>
        <v>0.24960289236605027</v>
      </c>
      <c r="F65" s="4">
        <v>198.40682788051211</v>
      </c>
      <c r="G65" s="4">
        <f t="shared" si="1"/>
        <v>8571174.9644381236</v>
      </c>
      <c r="H65" s="4">
        <v>220</v>
      </c>
      <c r="I65" s="10">
        <f t="shared" si="2"/>
        <v>0.90184921763869141</v>
      </c>
      <c r="J65" s="11">
        <f t="shared" si="8"/>
        <v>9504000</v>
      </c>
      <c r="K65" s="18">
        <v>92.730718750649331</v>
      </c>
      <c r="L65" s="17">
        <f t="shared" si="3"/>
        <v>9.2730718750649331E-5</v>
      </c>
      <c r="M65" s="22">
        <f t="shared" si="4"/>
        <v>794.81121498991843</v>
      </c>
      <c r="N65" s="18">
        <v>134.11609508195761</v>
      </c>
      <c r="O65" s="25">
        <f t="shared" si="9"/>
        <v>1.3411609508195762E-4</v>
      </c>
      <c r="P65" s="26">
        <f t="shared" si="5"/>
        <v>1149.532516494678</v>
      </c>
      <c r="Q65" s="16">
        <v>0</v>
      </c>
      <c r="R65" s="32">
        <f t="shared" si="6"/>
        <v>0</v>
      </c>
      <c r="S65" s="26">
        <f t="shared" si="7"/>
        <v>0</v>
      </c>
      <c r="T65" t="s">
        <v>13</v>
      </c>
    </row>
    <row r="66" spans="1:20" x14ac:dyDescent="0.35">
      <c r="A66" s="1">
        <v>45047</v>
      </c>
      <c r="B66">
        <v>2</v>
      </c>
      <c r="C66" t="s">
        <v>43</v>
      </c>
      <c r="D66" s="3">
        <v>0.70514501343448699</v>
      </c>
      <c r="E66" s="3">
        <f t="shared" si="0"/>
        <v>0.29485498656551301</v>
      </c>
      <c r="F66" s="4">
        <v>202.98008534850641</v>
      </c>
      <c r="G66" s="4">
        <f t="shared" si="1"/>
        <v>8768739.687055476</v>
      </c>
      <c r="H66" s="4">
        <v>220</v>
      </c>
      <c r="I66" s="10">
        <f t="shared" si="2"/>
        <v>0.92263675158412006</v>
      </c>
      <c r="J66" s="11">
        <f t="shared" si="8"/>
        <v>9504000</v>
      </c>
      <c r="K66" s="18">
        <v>110.3758747839108</v>
      </c>
      <c r="L66" s="17">
        <f t="shared" si="3"/>
        <v>1.1037587478391081E-4</v>
      </c>
      <c r="M66" s="22">
        <f t="shared" si="4"/>
        <v>967.85731371114446</v>
      </c>
      <c r="N66" s="18">
        <v>100.0334349040052</v>
      </c>
      <c r="O66" s="25">
        <f t="shared" si="9"/>
        <v>1.0003343490400521E-4</v>
      </c>
      <c r="P66" s="26">
        <f t="shared" si="5"/>
        <v>877.16715067523091</v>
      </c>
      <c r="Q66" s="16">
        <v>0</v>
      </c>
      <c r="R66" s="32">
        <f t="shared" si="6"/>
        <v>0</v>
      </c>
      <c r="S66" s="26">
        <f t="shared" si="7"/>
        <v>0</v>
      </c>
      <c r="T66" t="s">
        <v>13</v>
      </c>
    </row>
    <row r="67" spans="1:20" x14ac:dyDescent="0.35">
      <c r="A67" s="1">
        <v>45047</v>
      </c>
      <c r="B67">
        <v>2</v>
      </c>
      <c r="C67" t="s">
        <v>44</v>
      </c>
      <c r="D67" s="3">
        <v>0.65616761498340437</v>
      </c>
      <c r="E67" s="3">
        <f t="shared" ref="E67:E130" si="10">1-D67</f>
        <v>0.34383238501659563</v>
      </c>
      <c r="F67" s="4">
        <v>203.9445234708393</v>
      </c>
      <c r="G67" s="4">
        <f t="shared" ref="G67:G130" si="11">F67*60*24*30</f>
        <v>8810403.4139402583</v>
      </c>
      <c r="H67" s="4">
        <v>220</v>
      </c>
      <c r="I67" s="10">
        <f t="shared" ref="I67:I130" si="12">F67/H67</f>
        <v>0.92702056123108778</v>
      </c>
      <c r="J67" s="11">
        <f t="shared" ref="J67:J130" si="13">H67*60*24*30</f>
        <v>9504000</v>
      </c>
      <c r="K67" s="18">
        <v>66.039380140714684</v>
      </c>
      <c r="L67" s="17">
        <f t="shared" ref="L67:L130" si="14">K67/1000000</f>
        <v>6.6039380140714678E-5</v>
      </c>
      <c r="M67" s="22">
        <f t="shared" ref="M67:M130" si="15">G67*L67</f>
        <v>581.83358024625113</v>
      </c>
      <c r="N67" s="18">
        <v>311.97914066475562</v>
      </c>
      <c r="O67" s="25">
        <f t="shared" ref="O67:O130" si="16">N67/1000000</f>
        <v>3.119791406647556E-4</v>
      </c>
      <c r="P67" s="26">
        <f t="shared" ref="P67:P130" si="17">G67*O67</f>
        <v>2748.6620859909108</v>
      </c>
      <c r="Q67" s="16">
        <v>0</v>
      </c>
      <c r="R67" s="32">
        <f t="shared" ref="R67:R130" si="18">Q67/1000000</f>
        <v>0</v>
      </c>
      <c r="S67" s="26">
        <f t="shared" ref="S67:S130" si="19">G67*R67</f>
        <v>0</v>
      </c>
      <c r="T67" t="s">
        <v>13</v>
      </c>
    </row>
    <row r="68" spans="1:20" x14ac:dyDescent="0.35">
      <c r="A68" s="1">
        <v>45047</v>
      </c>
      <c r="B68">
        <v>2</v>
      </c>
      <c r="C68" t="s">
        <v>45</v>
      </c>
      <c r="D68" s="3">
        <v>0.82579777145566635</v>
      </c>
      <c r="E68" s="3">
        <f t="shared" si="10"/>
        <v>0.17420222854433365</v>
      </c>
      <c r="F68" s="4">
        <v>1949.1935483870971</v>
      </c>
      <c r="G68" s="4">
        <f t="shared" si="11"/>
        <v>84205161.290322587</v>
      </c>
      <c r="H68" s="4">
        <v>2100</v>
      </c>
      <c r="I68" s="10">
        <f t="shared" si="12"/>
        <v>0.92818740399385569</v>
      </c>
      <c r="J68" s="11">
        <f t="shared" si="13"/>
        <v>90720000</v>
      </c>
      <c r="K68" s="16">
        <v>0</v>
      </c>
      <c r="L68" s="17">
        <f t="shared" si="14"/>
        <v>0</v>
      </c>
      <c r="M68" s="22">
        <f t="shared" si="15"/>
        <v>0</v>
      </c>
      <c r="N68" s="16">
        <v>0</v>
      </c>
      <c r="O68" s="25">
        <f t="shared" si="16"/>
        <v>0</v>
      </c>
      <c r="P68" s="26">
        <f t="shared" si="17"/>
        <v>0</v>
      </c>
      <c r="Q68" s="18">
        <v>366.39731047529449</v>
      </c>
      <c r="R68" s="32">
        <f t="shared" si="18"/>
        <v>3.6639731047529448E-4</v>
      </c>
      <c r="S68" s="26">
        <f t="shared" si="19"/>
        <v>30852.544624912574</v>
      </c>
      <c r="T68" t="s">
        <v>46</v>
      </c>
    </row>
    <row r="69" spans="1:20" x14ac:dyDescent="0.35">
      <c r="A69" s="1">
        <v>45047</v>
      </c>
      <c r="B69">
        <v>2</v>
      </c>
      <c r="C69" t="s">
        <v>47</v>
      </c>
      <c r="D69" s="3">
        <v>0.86863995574521891</v>
      </c>
      <c r="E69" s="3">
        <f t="shared" si="10"/>
        <v>0.13136004425478109</v>
      </c>
      <c r="F69" s="4">
        <v>1953.6290322580651</v>
      </c>
      <c r="G69" s="4">
        <f t="shared" si="11"/>
        <v>84396774.193548426</v>
      </c>
      <c r="H69" s="4">
        <v>2100</v>
      </c>
      <c r="I69" s="10">
        <f t="shared" si="12"/>
        <v>0.93029953917050723</v>
      </c>
      <c r="J69" s="11">
        <f t="shared" si="13"/>
        <v>90720000</v>
      </c>
      <c r="K69" s="16">
        <v>0</v>
      </c>
      <c r="L69" s="17">
        <f t="shared" si="14"/>
        <v>0</v>
      </c>
      <c r="M69" s="22">
        <f t="shared" si="15"/>
        <v>0</v>
      </c>
      <c r="N69" s="16">
        <v>0</v>
      </c>
      <c r="O69" s="25">
        <f t="shared" si="16"/>
        <v>0</v>
      </c>
      <c r="P69" s="26">
        <f t="shared" si="17"/>
        <v>0</v>
      </c>
      <c r="Q69" s="18">
        <v>483.10916767461242</v>
      </c>
      <c r="R69" s="32">
        <f t="shared" si="18"/>
        <v>4.8310916767461243E-4</v>
      </c>
      <c r="S69" s="26">
        <f t="shared" si="19"/>
        <v>40772.85533506739</v>
      </c>
      <c r="T69" t="s">
        <v>46</v>
      </c>
    </row>
    <row r="70" spans="1:20" x14ac:dyDescent="0.35">
      <c r="A70" s="1">
        <v>45047</v>
      </c>
      <c r="B70">
        <v>2</v>
      </c>
      <c r="C70" t="s">
        <v>48</v>
      </c>
      <c r="D70" s="3">
        <v>0.94418839892524098</v>
      </c>
      <c r="E70" s="3">
        <f t="shared" si="10"/>
        <v>5.5811601074759021E-2</v>
      </c>
      <c r="F70" s="4">
        <v>2012.997311827957</v>
      </c>
      <c r="G70" s="4">
        <f t="shared" si="11"/>
        <v>86961483.870967746</v>
      </c>
      <c r="H70" s="4">
        <v>2250</v>
      </c>
      <c r="I70" s="10">
        <f t="shared" si="12"/>
        <v>0.8946654719235364</v>
      </c>
      <c r="J70" s="11">
        <f t="shared" si="13"/>
        <v>97200000</v>
      </c>
      <c r="K70" s="16">
        <v>0</v>
      </c>
      <c r="L70" s="17">
        <f t="shared" si="14"/>
        <v>0</v>
      </c>
      <c r="M70" s="22">
        <f t="shared" si="15"/>
        <v>0</v>
      </c>
      <c r="N70" s="16">
        <v>0</v>
      </c>
      <c r="O70" s="25">
        <f t="shared" si="16"/>
        <v>0</v>
      </c>
      <c r="P70" s="26">
        <f t="shared" si="17"/>
        <v>0</v>
      </c>
      <c r="Q70" s="16">
        <v>0</v>
      </c>
      <c r="R70" s="32">
        <f t="shared" si="18"/>
        <v>0</v>
      </c>
      <c r="S70" s="26">
        <f t="shared" si="19"/>
        <v>0</v>
      </c>
      <c r="T70" s="5" t="s">
        <v>28</v>
      </c>
    </row>
    <row r="71" spans="1:20" x14ac:dyDescent="0.35">
      <c r="A71" s="1">
        <v>45047</v>
      </c>
      <c r="B71">
        <v>2</v>
      </c>
      <c r="C71" t="s">
        <v>49</v>
      </c>
      <c r="D71" s="3">
        <v>0.93696933775881142</v>
      </c>
      <c r="E71" s="3">
        <f t="shared" si="10"/>
        <v>6.3030662241188584E-2</v>
      </c>
      <c r="F71" s="4">
        <v>1621.6397849462369</v>
      </c>
      <c r="G71" s="4">
        <f t="shared" si="11"/>
        <v>70054838.709677443</v>
      </c>
      <c r="H71" s="4">
        <v>1950</v>
      </c>
      <c r="I71" s="10">
        <f t="shared" si="12"/>
        <v>0.83161014612627537</v>
      </c>
      <c r="J71" s="11">
        <f t="shared" si="13"/>
        <v>84240000</v>
      </c>
      <c r="K71" s="16">
        <v>0</v>
      </c>
      <c r="L71" s="17">
        <f t="shared" si="14"/>
        <v>0</v>
      </c>
      <c r="M71" s="22">
        <f t="shared" si="15"/>
        <v>0</v>
      </c>
      <c r="N71" s="16">
        <v>0</v>
      </c>
      <c r="O71" s="25">
        <f t="shared" si="16"/>
        <v>0</v>
      </c>
      <c r="P71" s="26">
        <f t="shared" si="17"/>
        <v>0</v>
      </c>
      <c r="Q71" s="16">
        <v>0</v>
      </c>
      <c r="R71" s="32">
        <f t="shared" si="18"/>
        <v>0</v>
      </c>
      <c r="S71" s="26">
        <f t="shared" si="19"/>
        <v>0</v>
      </c>
      <c r="T71" s="5" t="s">
        <v>28</v>
      </c>
    </row>
    <row r="72" spans="1:20" x14ac:dyDescent="0.35">
      <c r="A72" s="1">
        <v>45078</v>
      </c>
      <c r="B72">
        <v>1</v>
      </c>
      <c r="C72" t="s">
        <v>10</v>
      </c>
      <c r="D72" s="3">
        <v>0.96861226851851856</v>
      </c>
      <c r="E72" s="3">
        <f t="shared" si="10"/>
        <v>3.138773148148144E-2</v>
      </c>
      <c r="F72" s="4">
        <v>3009.5625</v>
      </c>
      <c r="G72" s="4">
        <f t="shared" si="11"/>
        <v>130013100</v>
      </c>
      <c r="H72" s="4">
        <v>3150</v>
      </c>
      <c r="I72" s="10">
        <f t="shared" si="12"/>
        <v>0.95541666666666669</v>
      </c>
      <c r="J72" s="11">
        <f t="shared" si="13"/>
        <v>136080000</v>
      </c>
      <c r="K72" s="16">
        <v>0</v>
      </c>
      <c r="L72" s="17">
        <f t="shared" si="14"/>
        <v>0</v>
      </c>
      <c r="M72" s="22">
        <f t="shared" si="15"/>
        <v>0</v>
      </c>
      <c r="N72" s="16">
        <v>0</v>
      </c>
      <c r="O72" s="25">
        <f t="shared" si="16"/>
        <v>0</v>
      </c>
      <c r="P72" s="26">
        <f t="shared" si="17"/>
        <v>0</v>
      </c>
      <c r="Q72" s="16">
        <v>0</v>
      </c>
      <c r="R72" s="32">
        <f t="shared" si="18"/>
        <v>0</v>
      </c>
      <c r="S72" s="26">
        <f t="shared" si="19"/>
        <v>0</v>
      </c>
      <c r="T72" s="5" t="s">
        <v>11</v>
      </c>
    </row>
    <row r="73" spans="1:20" x14ac:dyDescent="0.35">
      <c r="A73" s="1">
        <v>45078</v>
      </c>
      <c r="B73">
        <v>1</v>
      </c>
      <c r="C73" t="s">
        <v>12</v>
      </c>
      <c r="D73" s="3">
        <v>0.75304552469135799</v>
      </c>
      <c r="E73" s="3">
        <f t="shared" si="10"/>
        <v>0.24695447530864201</v>
      </c>
      <c r="F73" s="4">
        <v>173.93055555555549</v>
      </c>
      <c r="G73" s="4">
        <f t="shared" si="11"/>
        <v>7513799.9999999963</v>
      </c>
      <c r="H73" s="4">
        <v>190</v>
      </c>
      <c r="I73" s="10">
        <f t="shared" si="12"/>
        <v>0.91542397660818675</v>
      </c>
      <c r="J73" s="11">
        <f t="shared" si="13"/>
        <v>8208000</v>
      </c>
      <c r="K73" s="18">
        <v>105.4138421720745</v>
      </c>
      <c r="L73" s="17">
        <f t="shared" si="14"/>
        <v>1.054138421720745E-4</v>
      </c>
      <c r="M73" s="22">
        <f t="shared" si="15"/>
        <v>792.05852731253299</v>
      </c>
      <c r="N73" s="18">
        <v>144.67808063249851</v>
      </c>
      <c r="O73" s="25">
        <f t="shared" si="16"/>
        <v>1.4467808063249851E-4</v>
      </c>
      <c r="P73" s="26">
        <f t="shared" si="17"/>
        <v>1087.0821622564667</v>
      </c>
      <c r="Q73" s="16">
        <v>0</v>
      </c>
      <c r="R73" s="32">
        <f t="shared" si="18"/>
        <v>0</v>
      </c>
      <c r="S73" s="26">
        <f t="shared" si="19"/>
        <v>0</v>
      </c>
      <c r="T73" t="s">
        <v>13</v>
      </c>
    </row>
    <row r="74" spans="1:20" x14ac:dyDescent="0.35">
      <c r="A74" s="1">
        <v>45078</v>
      </c>
      <c r="B74">
        <v>1</v>
      </c>
      <c r="C74" t="s">
        <v>14</v>
      </c>
      <c r="D74" s="3">
        <v>0.71643518518518523</v>
      </c>
      <c r="E74" s="3">
        <f t="shared" si="10"/>
        <v>0.28356481481481477</v>
      </c>
      <c r="F74" s="4">
        <v>314.67361111111109</v>
      </c>
      <c r="G74" s="4">
        <f t="shared" si="11"/>
        <v>13593899.999999998</v>
      </c>
      <c r="H74" s="4">
        <v>330</v>
      </c>
      <c r="I74" s="10">
        <f t="shared" si="12"/>
        <v>0.95355639730639719</v>
      </c>
      <c r="J74" s="11">
        <f t="shared" si="13"/>
        <v>14256000</v>
      </c>
      <c r="K74" s="18">
        <v>75.271482393907974</v>
      </c>
      <c r="L74" s="17">
        <f t="shared" si="14"/>
        <v>7.5271482393907973E-5</v>
      </c>
      <c r="M74" s="22">
        <f t="shared" si="15"/>
        <v>1023.2330045145454</v>
      </c>
      <c r="N74" s="18">
        <v>60.299225677953537</v>
      </c>
      <c r="O74" s="25">
        <f t="shared" si="16"/>
        <v>6.0299225677953538E-5</v>
      </c>
      <c r="P74" s="26">
        <f t="shared" si="17"/>
        <v>819.70164394353253</v>
      </c>
      <c r="Q74" s="16">
        <v>0</v>
      </c>
      <c r="R74" s="32">
        <f t="shared" si="18"/>
        <v>0</v>
      </c>
      <c r="S74" s="26">
        <f t="shared" si="19"/>
        <v>0</v>
      </c>
      <c r="T74" t="s">
        <v>13</v>
      </c>
    </row>
    <row r="75" spans="1:20" x14ac:dyDescent="0.35">
      <c r="A75" s="1">
        <v>45078</v>
      </c>
      <c r="B75">
        <v>1</v>
      </c>
      <c r="C75" t="s">
        <v>15</v>
      </c>
      <c r="D75" s="3">
        <v>0.70992361111111113</v>
      </c>
      <c r="E75" s="3">
        <f t="shared" si="10"/>
        <v>0.29007638888888887</v>
      </c>
      <c r="F75" s="4">
        <v>300.24305555555549</v>
      </c>
      <c r="G75" s="4">
        <f t="shared" si="11"/>
        <v>12970499.999999996</v>
      </c>
      <c r="H75" s="4">
        <v>330</v>
      </c>
      <c r="I75" s="10">
        <f t="shared" si="12"/>
        <v>0.90982744107744085</v>
      </c>
      <c r="J75" s="11">
        <f t="shared" si="13"/>
        <v>14256000</v>
      </c>
      <c r="K75" s="18">
        <v>96.057986164583141</v>
      </c>
      <c r="L75" s="17">
        <f t="shared" si="14"/>
        <v>9.6057986164583146E-5</v>
      </c>
      <c r="M75" s="22">
        <f t="shared" si="15"/>
        <v>1245.9201095477254</v>
      </c>
      <c r="N75" s="18">
        <v>72.399462776270767</v>
      </c>
      <c r="O75" s="25">
        <f t="shared" si="16"/>
        <v>7.2399462776270764E-5</v>
      </c>
      <c r="P75" s="26">
        <f t="shared" si="17"/>
        <v>939.05723193961967</v>
      </c>
      <c r="Q75" s="16">
        <v>0</v>
      </c>
      <c r="R75" s="32">
        <f t="shared" si="18"/>
        <v>0</v>
      </c>
      <c r="S75" s="26">
        <f t="shared" si="19"/>
        <v>0</v>
      </c>
      <c r="T75" t="s">
        <v>13</v>
      </c>
    </row>
    <row r="76" spans="1:20" x14ac:dyDescent="0.35">
      <c r="A76" s="1">
        <v>45078</v>
      </c>
      <c r="B76">
        <v>1</v>
      </c>
      <c r="C76" t="s">
        <v>16</v>
      </c>
      <c r="D76" s="3">
        <v>0.6520524691358025</v>
      </c>
      <c r="E76" s="3">
        <f t="shared" si="10"/>
        <v>0.3479475308641975</v>
      </c>
      <c r="F76" s="4">
        <v>299.07638888888891</v>
      </c>
      <c r="G76" s="4">
        <f t="shared" si="11"/>
        <v>12920100.000000002</v>
      </c>
      <c r="H76" s="4">
        <v>330</v>
      </c>
      <c r="I76" s="10">
        <f t="shared" si="12"/>
        <v>0.90629208754208757</v>
      </c>
      <c r="J76" s="11">
        <f t="shared" si="13"/>
        <v>14256000</v>
      </c>
      <c r="K76" s="18">
        <v>92.812150290876986</v>
      </c>
      <c r="L76" s="17">
        <f t="shared" si="14"/>
        <v>9.2812150290876984E-5</v>
      </c>
      <c r="M76" s="22">
        <f t="shared" si="15"/>
        <v>1199.1422629731599</v>
      </c>
      <c r="N76" s="18">
        <v>66.542377078870658</v>
      </c>
      <c r="O76" s="25">
        <f t="shared" si="16"/>
        <v>6.6542377078870652E-5</v>
      </c>
      <c r="P76" s="26">
        <f t="shared" si="17"/>
        <v>859.73416609671688</v>
      </c>
      <c r="Q76" s="16">
        <v>0</v>
      </c>
      <c r="R76" s="32">
        <f t="shared" si="18"/>
        <v>0</v>
      </c>
      <c r="S76" s="26">
        <f t="shared" si="19"/>
        <v>0</v>
      </c>
      <c r="T76" t="s">
        <v>13</v>
      </c>
    </row>
    <row r="77" spans="1:20" x14ac:dyDescent="0.35">
      <c r="A77" s="1">
        <v>45078</v>
      </c>
      <c r="B77">
        <v>1</v>
      </c>
      <c r="C77" t="s">
        <v>17</v>
      </c>
      <c r="D77" s="3">
        <v>0.74799537037037034</v>
      </c>
      <c r="E77" s="3">
        <f t="shared" si="10"/>
        <v>0.25200462962962966</v>
      </c>
      <c r="F77" s="4">
        <v>296.83472222222218</v>
      </c>
      <c r="G77" s="4">
        <f t="shared" si="11"/>
        <v>12823260</v>
      </c>
      <c r="H77" s="4">
        <v>330</v>
      </c>
      <c r="I77" s="10">
        <f t="shared" si="12"/>
        <v>0.89949915824915816</v>
      </c>
      <c r="J77" s="11">
        <f t="shared" si="13"/>
        <v>14256000</v>
      </c>
      <c r="K77" s="18">
        <v>91.509200492077355</v>
      </c>
      <c r="L77" s="17">
        <f t="shared" si="14"/>
        <v>9.1509200492077361E-5</v>
      </c>
      <c r="M77" s="22">
        <f t="shared" si="15"/>
        <v>1173.4462703020361</v>
      </c>
      <c r="N77" s="18">
        <v>32.284533189100003</v>
      </c>
      <c r="O77" s="25">
        <f t="shared" si="16"/>
        <v>3.22845331891E-5</v>
      </c>
      <c r="P77" s="26">
        <f t="shared" si="17"/>
        <v>413.99296306245844</v>
      </c>
      <c r="Q77" s="16">
        <v>0</v>
      </c>
      <c r="R77" s="32">
        <f t="shared" si="18"/>
        <v>0</v>
      </c>
      <c r="S77" s="26">
        <f t="shared" si="19"/>
        <v>0</v>
      </c>
      <c r="T77" t="s">
        <v>13</v>
      </c>
    </row>
    <row r="78" spans="1:20" x14ac:dyDescent="0.35">
      <c r="A78" s="1">
        <v>45078</v>
      </c>
      <c r="B78">
        <v>1</v>
      </c>
      <c r="C78" t="s">
        <v>18</v>
      </c>
      <c r="D78" s="3">
        <v>0.69468634259259254</v>
      </c>
      <c r="E78" s="3">
        <f t="shared" si="10"/>
        <v>0.30531365740740746</v>
      </c>
      <c r="F78" s="4">
        <v>295.06944444444451</v>
      </c>
      <c r="G78" s="4">
        <f t="shared" si="11"/>
        <v>12747000.000000004</v>
      </c>
      <c r="H78" s="4">
        <v>330</v>
      </c>
      <c r="I78" s="10">
        <f t="shared" si="12"/>
        <v>0.89414983164983186</v>
      </c>
      <c r="J78" s="11">
        <f t="shared" si="13"/>
        <v>14256000</v>
      </c>
      <c r="K78" s="18">
        <v>87.534815755632692</v>
      </c>
      <c r="L78" s="17">
        <f t="shared" si="14"/>
        <v>8.7534815755632687E-5</v>
      </c>
      <c r="M78" s="22">
        <f t="shared" si="15"/>
        <v>1115.8062964370502</v>
      </c>
      <c r="N78" s="18">
        <v>71.114960277538586</v>
      </c>
      <c r="O78" s="25">
        <f t="shared" si="16"/>
        <v>7.1114960277538582E-5</v>
      </c>
      <c r="P78" s="26">
        <f t="shared" si="17"/>
        <v>906.50239865778451</v>
      </c>
      <c r="Q78" s="16">
        <v>0</v>
      </c>
      <c r="R78" s="32">
        <f t="shared" si="18"/>
        <v>0</v>
      </c>
      <c r="S78" s="26">
        <f t="shared" si="19"/>
        <v>0</v>
      </c>
      <c r="T78" t="s">
        <v>13</v>
      </c>
    </row>
    <row r="79" spans="1:20" x14ac:dyDescent="0.35">
      <c r="A79" s="1">
        <v>45078</v>
      </c>
      <c r="B79">
        <v>1</v>
      </c>
      <c r="C79" t="s">
        <v>19</v>
      </c>
      <c r="D79" s="3">
        <v>0.60865817901234565</v>
      </c>
      <c r="E79" s="3">
        <f t="shared" si="10"/>
        <v>0.39134182098765435</v>
      </c>
      <c r="F79" s="4">
        <v>288.88194444444451</v>
      </c>
      <c r="G79" s="4">
        <f t="shared" si="11"/>
        <v>12479700.000000004</v>
      </c>
      <c r="H79" s="4">
        <v>330</v>
      </c>
      <c r="I79" s="10">
        <f t="shared" si="12"/>
        <v>0.87539983164983182</v>
      </c>
      <c r="J79" s="11">
        <f t="shared" si="13"/>
        <v>14256000</v>
      </c>
      <c r="K79" s="18">
        <v>82.06731080275172</v>
      </c>
      <c r="L79" s="17">
        <f t="shared" si="14"/>
        <v>8.2067310802751725E-5</v>
      </c>
      <c r="M79" s="22">
        <f t="shared" si="15"/>
        <v>1024.175418625101</v>
      </c>
      <c r="N79" s="18">
        <v>124.35966729005941</v>
      </c>
      <c r="O79" s="25">
        <f t="shared" si="16"/>
        <v>1.2435966729005941E-4</v>
      </c>
      <c r="P79" s="26">
        <f t="shared" si="17"/>
        <v>1551.9713398797549</v>
      </c>
      <c r="Q79" s="16">
        <v>0</v>
      </c>
      <c r="R79" s="32">
        <f t="shared" si="18"/>
        <v>0</v>
      </c>
      <c r="S79" s="26">
        <f t="shared" si="19"/>
        <v>0</v>
      </c>
      <c r="T79" t="s">
        <v>13</v>
      </c>
    </row>
    <row r="80" spans="1:20" x14ac:dyDescent="0.35">
      <c r="A80" s="1">
        <v>45078</v>
      </c>
      <c r="B80">
        <v>1</v>
      </c>
      <c r="C80" t="s">
        <v>20</v>
      </c>
      <c r="D80" s="3">
        <v>0.71081327160493823</v>
      </c>
      <c r="E80" s="3">
        <f t="shared" si="10"/>
        <v>0.28918672839506177</v>
      </c>
      <c r="F80" s="4">
        <v>292.39861111111111</v>
      </c>
      <c r="G80" s="4">
        <f t="shared" si="11"/>
        <v>12631620</v>
      </c>
      <c r="H80" s="4">
        <v>330</v>
      </c>
      <c r="I80" s="10">
        <f t="shared" si="12"/>
        <v>0.88605639730639729</v>
      </c>
      <c r="J80" s="11">
        <f t="shared" si="13"/>
        <v>14256000</v>
      </c>
      <c r="K80" s="18">
        <v>66.674499702325917</v>
      </c>
      <c r="L80" s="17">
        <f t="shared" si="14"/>
        <v>6.6674499702325924E-5</v>
      </c>
      <c r="M80" s="22">
        <f t="shared" si="15"/>
        <v>842.20694392989424</v>
      </c>
      <c r="N80" s="18">
        <v>64.313345412698851</v>
      </c>
      <c r="O80" s="25">
        <f t="shared" si="16"/>
        <v>6.4313345412698856E-5</v>
      </c>
      <c r="P80" s="26">
        <f t="shared" si="17"/>
        <v>812.38174018195514</v>
      </c>
      <c r="Q80" s="16">
        <v>0</v>
      </c>
      <c r="R80" s="32">
        <f t="shared" si="18"/>
        <v>0</v>
      </c>
      <c r="S80" s="26">
        <f t="shared" si="19"/>
        <v>0</v>
      </c>
      <c r="T80" t="s">
        <v>13</v>
      </c>
    </row>
    <row r="81" spans="1:20" x14ac:dyDescent="0.35">
      <c r="A81" s="1">
        <v>45078</v>
      </c>
      <c r="B81">
        <v>1</v>
      </c>
      <c r="C81" t="s">
        <v>21</v>
      </c>
      <c r="D81" s="3">
        <v>0.68020563271604939</v>
      </c>
      <c r="E81" s="3">
        <f t="shared" si="10"/>
        <v>0.31979436728395061</v>
      </c>
      <c r="F81" s="4">
        <v>300.25138888888893</v>
      </c>
      <c r="G81" s="4">
        <f t="shared" si="11"/>
        <v>12970860.000000002</v>
      </c>
      <c r="H81" s="4">
        <v>330</v>
      </c>
      <c r="I81" s="10">
        <f t="shared" si="12"/>
        <v>0.90985269360269372</v>
      </c>
      <c r="J81" s="11">
        <f t="shared" si="13"/>
        <v>14256000</v>
      </c>
      <c r="K81" s="18">
        <v>94.60463925957211</v>
      </c>
      <c r="L81" s="17">
        <f t="shared" si="14"/>
        <v>9.4604639259572107E-5</v>
      </c>
      <c r="M81" s="22">
        <f t="shared" si="15"/>
        <v>1227.1035311864136</v>
      </c>
      <c r="N81" s="18">
        <v>68.253033342853143</v>
      </c>
      <c r="O81" s="25">
        <f t="shared" si="16"/>
        <v>6.8253033342853149E-5</v>
      </c>
      <c r="P81" s="26">
        <f t="shared" si="17"/>
        <v>885.30054006548028</v>
      </c>
      <c r="Q81" s="16">
        <v>0</v>
      </c>
      <c r="R81" s="32">
        <f t="shared" si="18"/>
        <v>0</v>
      </c>
      <c r="S81" s="26">
        <f t="shared" si="19"/>
        <v>0</v>
      </c>
      <c r="T81" t="s">
        <v>13</v>
      </c>
    </row>
    <row r="82" spans="1:20" x14ac:dyDescent="0.35">
      <c r="A82" s="1">
        <v>45078</v>
      </c>
      <c r="B82">
        <v>1</v>
      </c>
      <c r="C82" t="s">
        <v>22</v>
      </c>
      <c r="D82" s="3">
        <v>0.64492785493827165</v>
      </c>
      <c r="E82" s="3">
        <f t="shared" si="10"/>
        <v>0.35507214506172835</v>
      </c>
      <c r="F82" s="4">
        <v>304.08333333333331</v>
      </c>
      <c r="G82" s="4">
        <f t="shared" si="11"/>
        <v>13136400</v>
      </c>
      <c r="H82" s="4">
        <v>330</v>
      </c>
      <c r="I82" s="10">
        <f t="shared" si="12"/>
        <v>0.92146464646464643</v>
      </c>
      <c r="J82" s="11">
        <f t="shared" si="13"/>
        <v>14256000</v>
      </c>
      <c r="K82" s="18">
        <v>56.264416358470783</v>
      </c>
      <c r="L82" s="17">
        <f t="shared" si="14"/>
        <v>5.6264416358470781E-5</v>
      </c>
      <c r="M82" s="22">
        <f t="shared" si="15"/>
        <v>739.1118790514156</v>
      </c>
      <c r="N82" s="18">
        <v>82.215399649057687</v>
      </c>
      <c r="O82" s="25">
        <f t="shared" si="16"/>
        <v>8.2215399649057688E-5</v>
      </c>
      <c r="P82" s="26">
        <f t="shared" si="17"/>
        <v>1080.0143759498815</v>
      </c>
      <c r="Q82" s="16">
        <v>0</v>
      </c>
      <c r="R82" s="32">
        <f t="shared" si="18"/>
        <v>0</v>
      </c>
      <c r="S82" s="26">
        <f t="shared" si="19"/>
        <v>0</v>
      </c>
      <c r="T82" t="s">
        <v>13</v>
      </c>
    </row>
    <row r="83" spans="1:20" x14ac:dyDescent="0.35">
      <c r="A83" s="1">
        <v>45078</v>
      </c>
      <c r="B83">
        <v>1</v>
      </c>
      <c r="C83" t="s">
        <v>23</v>
      </c>
      <c r="D83" s="3">
        <v>0.54368749999999999</v>
      </c>
      <c r="E83" s="3">
        <f t="shared" si="10"/>
        <v>0.45631250000000001</v>
      </c>
      <c r="F83" s="4">
        <v>286.31944444444451</v>
      </c>
      <c r="G83" s="4">
        <f t="shared" si="11"/>
        <v>12369000.000000004</v>
      </c>
      <c r="H83" s="4">
        <v>330</v>
      </c>
      <c r="I83" s="10">
        <f t="shared" si="12"/>
        <v>0.86763468013468037</v>
      </c>
      <c r="J83" s="11">
        <f t="shared" si="13"/>
        <v>14256000</v>
      </c>
      <c r="K83" s="18">
        <v>71.208294342124972</v>
      </c>
      <c r="L83" s="17">
        <f t="shared" si="14"/>
        <v>7.1208294342124974E-5</v>
      </c>
      <c r="M83" s="22">
        <f t="shared" si="15"/>
        <v>880.77539271774401</v>
      </c>
      <c r="N83" s="18">
        <v>70.248182508298569</v>
      </c>
      <c r="O83" s="25">
        <f t="shared" si="16"/>
        <v>7.0248182508298563E-5</v>
      </c>
      <c r="P83" s="26">
        <f t="shared" si="17"/>
        <v>868.89976944514524</v>
      </c>
      <c r="Q83" s="16">
        <v>0</v>
      </c>
      <c r="R83" s="32">
        <f t="shared" si="18"/>
        <v>0</v>
      </c>
      <c r="S83" s="26">
        <f t="shared" si="19"/>
        <v>0</v>
      </c>
      <c r="T83" t="s">
        <v>13</v>
      </c>
    </row>
    <row r="84" spans="1:20" x14ac:dyDescent="0.35">
      <c r="A84" s="1">
        <v>45078</v>
      </c>
      <c r="B84">
        <v>1</v>
      </c>
      <c r="C84" t="s">
        <v>24</v>
      </c>
      <c r="D84" s="3">
        <v>0.86059915123456776</v>
      </c>
      <c r="E84" s="3">
        <f t="shared" si="10"/>
        <v>0.13940084876543224</v>
      </c>
      <c r="F84" s="4">
        <v>1800</v>
      </c>
      <c r="G84" s="4">
        <f t="shared" si="11"/>
        <v>77760000</v>
      </c>
      <c r="H84" s="4">
        <v>1600</v>
      </c>
      <c r="I84" s="10">
        <f t="shared" si="12"/>
        <v>1.125</v>
      </c>
      <c r="J84" s="11">
        <f t="shared" si="13"/>
        <v>69120000</v>
      </c>
      <c r="K84" s="16">
        <v>0</v>
      </c>
      <c r="L84" s="17">
        <f t="shared" si="14"/>
        <v>0</v>
      </c>
      <c r="M84" s="22">
        <f t="shared" si="15"/>
        <v>0</v>
      </c>
      <c r="N84" s="16">
        <v>0</v>
      </c>
      <c r="O84" s="25">
        <f t="shared" si="16"/>
        <v>0</v>
      </c>
      <c r="P84" s="26">
        <f t="shared" si="17"/>
        <v>0</v>
      </c>
      <c r="Q84" s="18">
        <v>215.90766885778939</v>
      </c>
      <c r="R84" s="32">
        <f t="shared" si="18"/>
        <v>2.1590766885778938E-4</v>
      </c>
      <c r="S84" s="26">
        <f t="shared" si="19"/>
        <v>16788.980330381703</v>
      </c>
      <c r="T84" t="s">
        <v>25</v>
      </c>
    </row>
    <row r="85" spans="1:20" x14ac:dyDescent="0.35">
      <c r="A85" s="1">
        <v>45078</v>
      </c>
      <c r="B85">
        <v>1</v>
      </c>
      <c r="C85" t="s">
        <v>26</v>
      </c>
      <c r="D85" s="3">
        <v>0.88640393518518523</v>
      </c>
      <c r="E85" s="3">
        <f t="shared" si="10"/>
        <v>0.11359606481481477</v>
      </c>
      <c r="F85" s="4">
        <v>1800</v>
      </c>
      <c r="G85" s="4">
        <f t="shared" si="11"/>
        <v>77760000</v>
      </c>
      <c r="H85" s="4">
        <v>1600</v>
      </c>
      <c r="I85" s="10">
        <f t="shared" si="12"/>
        <v>1.125</v>
      </c>
      <c r="J85" s="11">
        <f t="shared" si="13"/>
        <v>69120000</v>
      </c>
      <c r="K85" s="16">
        <v>0</v>
      </c>
      <c r="L85" s="17">
        <f t="shared" si="14"/>
        <v>0</v>
      </c>
      <c r="M85" s="22">
        <f t="shared" si="15"/>
        <v>0</v>
      </c>
      <c r="N85" s="16">
        <v>0</v>
      </c>
      <c r="O85" s="25">
        <f t="shared" si="16"/>
        <v>0</v>
      </c>
      <c r="P85" s="26">
        <f t="shared" si="17"/>
        <v>0</v>
      </c>
      <c r="Q85" s="18">
        <v>170.16827878252451</v>
      </c>
      <c r="R85" s="32">
        <f t="shared" si="18"/>
        <v>1.7016827878252452E-4</v>
      </c>
      <c r="S85" s="26">
        <f t="shared" si="19"/>
        <v>13232.285358129107</v>
      </c>
      <c r="T85" t="s">
        <v>25</v>
      </c>
    </row>
    <row r="86" spans="1:20" x14ac:dyDescent="0.35">
      <c r="A86" s="1">
        <v>45078</v>
      </c>
      <c r="B86">
        <v>1</v>
      </c>
      <c r="C86" t="s">
        <v>27</v>
      </c>
      <c r="D86" s="3">
        <v>0.94083063271604939</v>
      </c>
      <c r="E86" s="3">
        <f t="shared" si="10"/>
        <v>5.9169367283950614E-2</v>
      </c>
      <c r="F86" s="4">
        <v>2973.1750000000002</v>
      </c>
      <c r="G86" s="4">
        <f t="shared" si="11"/>
        <v>128441160</v>
      </c>
      <c r="H86" s="4">
        <v>3000</v>
      </c>
      <c r="I86" s="10">
        <f t="shared" si="12"/>
        <v>0.99105833333333337</v>
      </c>
      <c r="J86" s="11">
        <f t="shared" si="13"/>
        <v>129600000</v>
      </c>
      <c r="K86" s="16">
        <v>0</v>
      </c>
      <c r="L86" s="17">
        <f t="shared" si="14"/>
        <v>0</v>
      </c>
      <c r="M86" s="22">
        <f t="shared" si="15"/>
        <v>0</v>
      </c>
      <c r="N86" s="16">
        <v>0</v>
      </c>
      <c r="O86" s="25">
        <f t="shared" si="16"/>
        <v>0</v>
      </c>
      <c r="P86" s="26">
        <f t="shared" si="17"/>
        <v>0</v>
      </c>
      <c r="Q86" s="16">
        <v>0</v>
      </c>
      <c r="R86" s="32">
        <f t="shared" si="18"/>
        <v>0</v>
      </c>
      <c r="S86" s="26">
        <f t="shared" si="19"/>
        <v>0</v>
      </c>
      <c r="T86" s="5" t="s">
        <v>28</v>
      </c>
    </row>
    <row r="87" spans="1:20" x14ac:dyDescent="0.35">
      <c r="A87" s="1">
        <v>45078</v>
      </c>
      <c r="B87">
        <v>2</v>
      </c>
      <c r="C87" t="s">
        <v>29</v>
      </c>
      <c r="D87" s="3">
        <v>0.97550115740740739</v>
      </c>
      <c r="E87" s="3">
        <f t="shared" si="10"/>
        <v>2.4498842592592607E-2</v>
      </c>
      <c r="F87" s="4">
        <v>3488</v>
      </c>
      <c r="G87" s="4">
        <f t="shared" si="11"/>
        <v>150681600</v>
      </c>
      <c r="H87" s="4">
        <v>3525</v>
      </c>
      <c r="I87" s="10">
        <f t="shared" si="12"/>
        <v>0.98950354609929081</v>
      </c>
      <c r="J87" s="11">
        <f t="shared" si="13"/>
        <v>152280000</v>
      </c>
      <c r="K87" s="16">
        <v>0</v>
      </c>
      <c r="L87" s="17">
        <f t="shared" si="14"/>
        <v>0</v>
      </c>
      <c r="M87" s="22">
        <f t="shared" si="15"/>
        <v>0</v>
      </c>
      <c r="N87" s="16">
        <v>0</v>
      </c>
      <c r="O87" s="25">
        <f t="shared" si="16"/>
        <v>0</v>
      </c>
      <c r="P87" s="26">
        <f t="shared" si="17"/>
        <v>0</v>
      </c>
      <c r="Q87" s="16">
        <v>0</v>
      </c>
      <c r="R87" s="32">
        <f t="shared" si="18"/>
        <v>0</v>
      </c>
      <c r="S87" s="26">
        <f t="shared" si="19"/>
        <v>0</v>
      </c>
      <c r="T87" s="5" t="s">
        <v>11</v>
      </c>
    </row>
    <row r="88" spans="1:20" x14ac:dyDescent="0.35">
      <c r="A88" s="1">
        <v>45078</v>
      </c>
      <c r="B88">
        <v>2</v>
      </c>
      <c r="C88" t="s">
        <v>30</v>
      </c>
      <c r="D88" s="3">
        <v>0.97868788580246913</v>
      </c>
      <c r="E88" s="3">
        <f t="shared" si="10"/>
        <v>2.1312114197530874E-2</v>
      </c>
      <c r="F88" s="4">
        <v>0</v>
      </c>
      <c r="G88" s="4">
        <f t="shared" si="11"/>
        <v>0</v>
      </c>
      <c r="H88" s="4">
        <v>1080</v>
      </c>
      <c r="I88" s="10">
        <f t="shared" si="12"/>
        <v>0</v>
      </c>
      <c r="J88" s="11">
        <f t="shared" si="13"/>
        <v>46656000</v>
      </c>
      <c r="K88" s="16">
        <v>0</v>
      </c>
      <c r="L88" s="17">
        <f t="shared" si="14"/>
        <v>0</v>
      </c>
      <c r="M88" s="22">
        <f t="shared" si="15"/>
        <v>0</v>
      </c>
      <c r="N88" s="16">
        <v>0</v>
      </c>
      <c r="O88" s="25">
        <f t="shared" si="16"/>
        <v>0</v>
      </c>
      <c r="P88" s="26">
        <f t="shared" si="17"/>
        <v>0</v>
      </c>
      <c r="Q88" s="16">
        <v>0</v>
      </c>
      <c r="R88" s="32">
        <f t="shared" si="18"/>
        <v>0</v>
      </c>
      <c r="S88" s="26">
        <f t="shared" si="19"/>
        <v>0</v>
      </c>
      <c r="T88" s="5" t="s">
        <v>11</v>
      </c>
    </row>
    <row r="89" spans="1:20" x14ac:dyDescent="0.35">
      <c r="A89" s="1">
        <v>45078</v>
      </c>
      <c r="B89">
        <v>2</v>
      </c>
      <c r="C89" t="s">
        <v>31</v>
      </c>
      <c r="D89" s="3">
        <v>0.8226234567901235</v>
      </c>
      <c r="E89" s="3">
        <f t="shared" si="10"/>
        <v>0.1773765432098765</v>
      </c>
      <c r="F89" s="4">
        <v>316.03472222222217</v>
      </c>
      <c r="G89" s="4">
        <f t="shared" si="11"/>
        <v>13652699.999999996</v>
      </c>
      <c r="H89" s="4">
        <v>330</v>
      </c>
      <c r="I89" s="10">
        <f t="shared" si="12"/>
        <v>0.95768097643097627</v>
      </c>
      <c r="J89" s="11">
        <f t="shared" si="13"/>
        <v>14256000</v>
      </c>
      <c r="K89" s="18">
        <v>16.752622265992649</v>
      </c>
      <c r="L89" s="17">
        <f t="shared" si="14"/>
        <v>1.6752622265992648E-5</v>
      </c>
      <c r="M89" s="22">
        <f t="shared" si="15"/>
        <v>228.71852601091777</v>
      </c>
      <c r="N89" s="18">
        <v>65.088057000659944</v>
      </c>
      <c r="O89" s="25">
        <f t="shared" si="16"/>
        <v>6.508805700065994E-5</v>
      </c>
      <c r="P89" s="26">
        <f t="shared" si="17"/>
        <v>888.62771581290974</v>
      </c>
      <c r="Q89" s="16">
        <v>0</v>
      </c>
      <c r="R89" s="32">
        <f t="shared" si="18"/>
        <v>0</v>
      </c>
      <c r="S89" s="26">
        <f t="shared" si="19"/>
        <v>0</v>
      </c>
      <c r="T89" t="s">
        <v>13</v>
      </c>
    </row>
    <row r="90" spans="1:20" x14ac:dyDescent="0.35">
      <c r="A90" s="1">
        <v>45078</v>
      </c>
      <c r="B90">
        <v>2</v>
      </c>
      <c r="C90" t="s">
        <v>32</v>
      </c>
      <c r="D90" s="3">
        <v>0.90434915123456794</v>
      </c>
      <c r="E90" s="3">
        <f t="shared" si="10"/>
        <v>9.5650848765432062E-2</v>
      </c>
      <c r="F90" s="4">
        <v>326.63888888888891</v>
      </c>
      <c r="G90" s="4">
        <f t="shared" si="11"/>
        <v>14110800.000000002</v>
      </c>
      <c r="H90" s="4">
        <v>330</v>
      </c>
      <c r="I90" s="10">
        <f t="shared" si="12"/>
        <v>0.98981481481481493</v>
      </c>
      <c r="J90" s="11">
        <f t="shared" si="13"/>
        <v>14256000</v>
      </c>
      <c r="K90" s="18">
        <v>18.073545037592979</v>
      </c>
      <c r="L90" s="17">
        <f t="shared" si="14"/>
        <v>1.8073545037592978E-5</v>
      </c>
      <c r="M90" s="22">
        <f t="shared" si="15"/>
        <v>255.03217931646702</v>
      </c>
      <c r="N90" s="18">
        <v>9.5831820199330178</v>
      </c>
      <c r="O90" s="25">
        <f t="shared" si="16"/>
        <v>9.5831820199330171E-6</v>
      </c>
      <c r="P90" s="26">
        <f t="shared" si="17"/>
        <v>135.22636484687084</v>
      </c>
      <c r="Q90" s="16">
        <v>0</v>
      </c>
      <c r="R90" s="32">
        <f t="shared" si="18"/>
        <v>0</v>
      </c>
      <c r="S90" s="26">
        <f t="shared" si="19"/>
        <v>0</v>
      </c>
      <c r="T90" t="s">
        <v>13</v>
      </c>
    </row>
    <row r="91" spans="1:20" x14ac:dyDescent="0.35">
      <c r="A91" s="1">
        <v>45078</v>
      </c>
      <c r="B91">
        <v>2</v>
      </c>
      <c r="C91" t="s">
        <v>33</v>
      </c>
      <c r="D91" s="3">
        <v>0.80084567901234571</v>
      </c>
      <c r="E91" s="3">
        <f t="shared" si="10"/>
        <v>0.19915432098765429</v>
      </c>
      <c r="F91" s="4">
        <v>319.54861111111109</v>
      </c>
      <c r="G91" s="4">
        <f t="shared" si="11"/>
        <v>13804499.999999998</v>
      </c>
      <c r="H91" s="4">
        <v>330</v>
      </c>
      <c r="I91" s="10">
        <f t="shared" si="12"/>
        <v>0.96832912457912446</v>
      </c>
      <c r="J91" s="11">
        <f t="shared" si="13"/>
        <v>14256000</v>
      </c>
      <c r="K91" s="18">
        <v>33.727857759427032</v>
      </c>
      <c r="L91" s="17">
        <f t="shared" si="14"/>
        <v>3.3727857759427028E-5</v>
      </c>
      <c r="M91" s="22">
        <f t="shared" si="15"/>
        <v>465.59621244001033</v>
      </c>
      <c r="N91" s="18">
        <v>32.943488974324083</v>
      </c>
      <c r="O91" s="25">
        <f t="shared" si="16"/>
        <v>3.2943488974324084E-5</v>
      </c>
      <c r="P91" s="26">
        <f t="shared" si="17"/>
        <v>454.76839354605676</v>
      </c>
      <c r="Q91" s="16">
        <v>0</v>
      </c>
      <c r="R91" s="32">
        <f t="shared" si="18"/>
        <v>0</v>
      </c>
      <c r="S91" s="26">
        <f t="shared" si="19"/>
        <v>0</v>
      </c>
      <c r="T91" t="s">
        <v>13</v>
      </c>
    </row>
    <row r="92" spans="1:20" x14ac:dyDescent="0.35">
      <c r="A92" s="1">
        <v>45078</v>
      </c>
      <c r="B92">
        <v>2</v>
      </c>
      <c r="C92" t="s">
        <v>34</v>
      </c>
      <c r="D92" s="3">
        <v>0.71030979938271621</v>
      </c>
      <c r="E92" s="3">
        <f t="shared" si="10"/>
        <v>0.28969020061728379</v>
      </c>
      <c r="F92" s="4">
        <v>312.875</v>
      </c>
      <c r="G92" s="4">
        <f t="shared" si="11"/>
        <v>13516200</v>
      </c>
      <c r="H92" s="4">
        <v>330</v>
      </c>
      <c r="I92" s="10">
        <f t="shared" si="12"/>
        <v>0.94810606060606062</v>
      </c>
      <c r="J92" s="11">
        <f t="shared" si="13"/>
        <v>14256000</v>
      </c>
      <c r="K92" s="18">
        <v>70.27358896030556</v>
      </c>
      <c r="L92" s="17">
        <f t="shared" si="14"/>
        <v>7.0273588960305557E-5</v>
      </c>
      <c r="M92" s="22">
        <f t="shared" si="15"/>
        <v>949.83188310528192</v>
      </c>
      <c r="N92" s="18">
        <v>34.806354406671723</v>
      </c>
      <c r="O92" s="25">
        <f t="shared" si="16"/>
        <v>3.4806354406671726E-5</v>
      </c>
      <c r="P92" s="26">
        <f t="shared" si="17"/>
        <v>470.44964743145641</v>
      </c>
      <c r="Q92" s="16">
        <v>0</v>
      </c>
      <c r="R92" s="32">
        <f t="shared" si="18"/>
        <v>0</v>
      </c>
      <c r="S92" s="26">
        <f t="shared" si="19"/>
        <v>0</v>
      </c>
      <c r="T92" t="s">
        <v>13</v>
      </c>
    </row>
    <row r="93" spans="1:20" x14ac:dyDescent="0.35">
      <c r="A93" s="1">
        <v>45078</v>
      </c>
      <c r="B93">
        <v>2</v>
      </c>
      <c r="C93" t="s">
        <v>35</v>
      </c>
      <c r="D93" s="3">
        <v>0.774806712962963</v>
      </c>
      <c r="E93" s="3">
        <f t="shared" si="10"/>
        <v>0.225193287037037</v>
      </c>
      <c r="F93" s="4">
        <v>328.37222222222221</v>
      </c>
      <c r="G93" s="4">
        <f t="shared" si="11"/>
        <v>14185680</v>
      </c>
      <c r="H93" s="4">
        <v>370</v>
      </c>
      <c r="I93" s="10">
        <f t="shared" si="12"/>
        <v>0.8874924924924924</v>
      </c>
      <c r="J93" s="11">
        <f t="shared" si="13"/>
        <v>15984000</v>
      </c>
      <c r="K93" s="18">
        <v>61.602613127682353</v>
      </c>
      <c r="L93" s="17">
        <f t="shared" si="14"/>
        <v>6.1602613127682357E-5</v>
      </c>
      <c r="M93" s="22">
        <f t="shared" si="15"/>
        <v>873.87495699310102</v>
      </c>
      <c r="N93" s="18">
        <v>17.469397752626339</v>
      </c>
      <c r="O93" s="25">
        <f t="shared" si="16"/>
        <v>1.7469397752626339E-5</v>
      </c>
      <c r="P93" s="26">
        <f t="shared" si="17"/>
        <v>247.8152863114764</v>
      </c>
      <c r="Q93" s="16">
        <v>0</v>
      </c>
      <c r="R93" s="32">
        <f t="shared" si="18"/>
        <v>0</v>
      </c>
      <c r="S93" s="26">
        <f t="shared" si="19"/>
        <v>0</v>
      </c>
      <c r="T93" t="s">
        <v>13</v>
      </c>
    </row>
    <row r="94" spans="1:20" x14ac:dyDescent="0.35">
      <c r="A94" s="1">
        <v>45078</v>
      </c>
      <c r="B94">
        <v>2</v>
      </c>
      <c r="C94" t="s">
        <v>36</v>
      </c>
      <c r="D94" s="3">
        <v>0.69126195987654326</v>
      </c>
      <c r="E94" s="3">
        <f t="shared" si="10"/>
        <v>0.30873804012345674</v>
      </c>
      <c r="F94" s="4">
        <v>321.64166666666671</v>
      </c>
      <c r="G94" s="4">
        <f t="shared" si="11"/>
        <v>13894920.000000004</v>
      </c>
      <c r="H94" s="4">
        <v>370</v>
      </c>
      <c r="I94" s="10">
        <f t="shared" si="12"/>
        <v>0.86930180180180194</v>
      </c>
      <c r="J94" s="11">
        <f t="shared" si="13"/>
        <v>15984000</v>
      </c>
      <c r="K94" s="18">
        <v>50.914924250349983</v>
      </c>
      <c r="L94" s="17">
        <f t="shared" si="14"/>
        <v>5.0914924250349981E-5</v>
      </c>
      <c r="M94" s="22">
        <f t="shared" si="15"/>
        <v>707.45879926467319</v>
      </c>
      <c r="N94" s="18">
        <v>136.90235992168471</v>
      </c>
      <c r="O94" s="25">
        <f t="shared" si="16"/>
        <v>1.3690235992168471E-4</v>
      </c>
      <c r="P94" s="26">
        <f t="shared" si="17"/>
        <v>1902.2473389230158</v>
      </c>
      <c r="Q94" s="16">
        <v>0</v>
      </c>
      <c r="R94" s="32">
        <f t="shared" si="18"/>
        <v>0</v>
      </c>
      <c r="S94" s="26">
        <f t="shared" si="19"/>
        <v>0</v>
      </c>
      <c r="T94" t="s">
        <v>13</v>
      </c>
    </row>
    <row r="95" spans="1:20" x14ac:dyDescent="0.35">
      <c r="A95" s="1">
        <v>45078</v>
      </c>
      <c r="B95">
        <v>2</v>
      </c>
      <c r="C95" t="s">
        <v>37</v>
      </c>
      <c r="D95" s="3">
        <v>0.5519301697530864</v>
      </c>
      <c r="E95" s="3">
        <f t="shared" si="10"/>
        <v>0.4480698302469136</v>
      </c>
      <c r="F95" s="4">
        <v>301.24166666666667</v>
      </c>
      <c r="G95" s="4">
        <f t="shared" si="11"/>
        <v>13013640</v>
      </c>
      <c r="H95" s="4">
        <v>370</v>
      </c>
      <c r="I95" s="10">
        <f t="shared" si="12"/>
        <v>0.81416666666666671</v>
      </c>
      <c r="J95" s="11">
        <f t="shared" si="13"/>
        <v>15984000</v>
      </c>
      <c r="K95" s="18">
        <v>140.39465246755941</v>
      </c>
      <c r="L95" s="17">
        <f t="shared" si="14"/>
        <v>1.403946524675594E-4</v>
      </c>
      <c r="M95" s="22">
        <f t="shared" si="15"/>
        <v>1827.0454651379298</v>
      </c>
      <c r="N95" s="18">
        <v>200.5473899107329</v>
      </c>
      <c r="O95" s="25">
        <f t="shared" si="16"/>
        <v>2.0054738991073291E-4</v>
      </c>
      <c r="P95" s="26">
        <f t="shared" si="17"/>
        <v>2609.8515352379104</v>
      </c>
      <c r="Q95" s="16">
        <v>0</v>
      </c>
      <c r="R95" s="32">
        <f t="shared" si="18"/>
        <v>0</v>
      </c>
      <c r="S95" s="26">
        <f t="shared" si="19"/>
        <v>0</v>
      </c>
      <c r="T95" t="s">
        <v>13</v>
      </c>
    </row>
    <row r="96" spans="1:20" x14ac:dyDescent="0.35">
      <c r="A96" s="1">
        <v>45078</v>
      </c>
      <c r="B96">
        <v>2</v>
      </c>
      <c r="C96" t="s">
        <v>38</v>
      </c>
      <c r="D96" s="3">
        <v>0.59897993827160489</v>
      </c>
      <c r="E96" s="3">
        <f t="shared" si="10"/>
        <v>0.40102006172839511</v>
      </c>
      <c r="F96" s="4">
        <v>314.53055555555562</v>
      </c>
      <c r="G96" s="4">
        <f t="shared" si="11"/>
        <v>13587720.000000002</v>
      </c>
      <c r="H96" s="4">
        <v>370</v>
      </c>
      <c r="I96" s="10">
        <f t="shared" si="12"/>
        <v>0.85008258258258274</v>
      </c>
      <c r="J96" s="11">
        <f t="shared" si="13"/>
        <v>15984000</v>
      </c>
      <c r="K96" s="18">
        <v>62.314671348699761</v>
      </c>
      <c r="L96" s="17">
        <f t="shared" si="14"/>
        <v>6.2314671348699763E-5</v>
      </c>
      <c r="M96" s="22">
        <f t="shared" si="15"/>
        <v>846.71430617815486</v>
      </c>
      <c r="N96" s="18">
        <v>203.37143180058951</v>
      </c>
      <c r="O96" s="25">
        <f t="shared" si="16"/>
        <v>2.0337143180058949E-4</v>
      </c>
      <c r="P96" s="26">
        <f t="shared" si="17"/>
        <v>2763.3540713055063</v>
      </c>
      <c r="Q96" s="16">
        <v>0</v>
      </c>
      <c r="R96" s="32">
        <f t="shared" si="18"/>
        <v>0</v>
      </c>
      <c r="S96" s="26">
        <f t="shared" si="19"/>
        <v>0</v>
      </c>
      <c r="T96" t="s">
        <v>13</v>
      </c>
    </row>
    <row r="97" spans="1:20" x14ac:dyDescent="0.35">
      <c r="A97" s="1">
        <v>45078</v>
      </c>
      <c r="B97">
        <v>2</v>
      </c>
      <c r="C97" t="s">
        <v>39</v>
      </c>
      <c r="D97" s="3">
        <v>0.89793634259259258</v>
      </c>
      <c r="E97" s="3">
        <f t="shared" si="10"/>
        <v>0.10206365740740742</v>
      </c>
      <c r="F97" s="4">
        <v>325.48055555555561</v>
      </c>
      <c r="G97" s="4">
        <f t="shared" si="11"/>
        <v>14060760.000000002</v>
      </c>
      <c r="H97" s="4">
        <v>330</v>
      </c>
      <c r="I97" s="10">
        <f t="shared" si="12"/>
        <v>0.98630471380471396</v>
      </c>
      <c r="J97" s="11">
        <f t="shared" si="13"/>
        <v>14256000</v>
      </c>
      <c r="K97" s="18">
        <v>20.256160857067101</v>
      </c>
      <c r="L97" s="17">
        <f t="shared" si="14"/>
        <v>2.0256160857067101E-5</v>
      </c>
      <c r="M97" s="22">
        <f t="shared" si="15"/>
        <v>284.81701633261486</v>
      </c>
      <c r="N97" s="18">
        <v>7.1439138736977732</v>
      </c>
      <c r="O97" s="25">
        <f t="shared" si="16"/>
        <v>7.1439138736977732E-6</v>
      </c>
      <c r="P97" s="26">
        <f t="shared" si="17"/>
        <v>100.44885843873472</v>
      </c>
      <c r="Q97" s="16">
        <v>0</v>
      </c>
      <c r="R97" s="32">
        <f t="shared" si="18"/>
        <v>0</v>
      </c>
      <c r="S97" s="26">
        <f t="shared" si="19"/>
        <v>0</v>
      </c>
      <c r="T97" t="s">
        <v>13</v>
      </c>
    </row>
    <row r="98" spans="1:20" x14ac:dyDescent="0.35">
      <c r="A98" s="1">
        <v>45078</v>
      </c>
      <c r="B98">
        <v>2</v>
      </c>
      <c r="C98" t="s">
        <v>40</v>
      </c>
      <c r="D98" s="3">
        <v>0.86049344135802475</v>
      </c>
      <c r="E98" s="3">
        <f t="shared" si="10"/>
        <v>0.13950655864197525</v>
      </c>
      <c r="F98" s="4">
        <v>328.68055555555549</v>
      </c>
      <c r="G98" s="4">
        <f t="shared" si="11"/>
        <v>14198999.999999996</v>
      </c>
      <c r="H98" s="4">
        <v>330</v>
      </c>
      <c r="I98" s="10">
        <f t="shared" si="12"/>
        <v>0.99600168350168328</v>
      </c>
      <c r="J98" s="11">
        <f t="shared" si="13"/>
        <v>14256000</v>
      </c>
      <c r="K98" s="18">
        <v>40.911022627681533</v>
      </c>
      <c r="L98" s="17">
        <f t="shared" si="14"/>
        <v>4.091102262768153E-5</v>
      </c>
      <c r="M98" s="22">
        <f t="shared" si="15"/>
        <v>580.89561029044989</v>
      </c>
      <c r="N98" s="18">
        <v>11.87391158059358</v>
      </c>
      <c r="O98" s="25">
        <f t="shared" si="16"/>
        <v>1.187391158059358E-5</v>
      </c>
      <c r="P98" s="26">
        <f t="shared" si="17"/>
        <v>168.59767053284821</v>
      </c>
      <c r="Q98" s="16">
        <v>0</v>
      </c>
      <c r="R98" s="32">
        <f t="shared" si="18"/>
        <v>0</v>
      </c>
      <c r="S98" s="26">
        <f t="shared" si="19"/>
        <v>0</v>
      </c>
      <c r="T98" t="s">
        <v>13</v>
      </c>
    </row>
    <row r="99" spans="1:20" x14ac:dyDescent="0.35">
      <c r="A99" s="1">
        <v>45078</v>
      </c>
      <c r="B99">
        <v>2</v>
      </c>
      <c r="C99" t="s">
        <v>41</v>
      </c>
      <c r="D99" s="3">
        <v>0.78127469135802474</v>
      </c>
      <c r="E99" s="3">
        <f t="shared" si="10"/>
        <v>0.21872530864197526</v>
      </c>
      <c r="F99" s="4">
        <v>209.43055555555549</v>
      </c>
      <c r="G99" s="4">
        <f t="shared" si="11"/>
        <v>9047399.9999999963</v>
      </c>
      <c r="H99" s="4">
        <v>220</v>
      </c>
      <c r="I99" s="10">
        <f t="shared" si="12"/>
        <v>0.95195707070707036</v>
      </c>
      <c r="J99" s="11">
        <f t="shared" si="13"/>
        <v>9504000</v>
      </c>
      <c r="K99" s="18">
        <v>68.046300101671974</v>
      </c>
      <c r="L99" s="17">
        <f t="shared" si="14"/>
        <v>6.804630010167198E-5</v>
      </c>
      <c r="M99" s="22">
        <f t="shared" si="15"/>
        <v>615.64209553986677</v>
      </c>
      <c r="N99" s="18">
        <v>117.4911583531206</v>
      </c>
      <c r="O99" s="25">
        <f t="shared" si="16"/>
        <v>1.1749115835312059E-4</v>
      </c>
      <c r="P99" s="26">
        <f t="shared" si="17"/>
        <v>1062.9895060840229</v>
      </c>
      <c r="Q99" s="16">
        <v>0</v>
      </c>
      <c r="R99" s="32">
        <f t="shared" si="18"/>
        <v>0</v>
      </c>
      <c r="S99" s="26">
        <f t="shared" si="19"/>
        <v>0</v>
      </c>
      <c r="T99" t="s">
        <v>13</v>
      </c>
    </row>
    <row r="100" spans="1:20" x14ac:dyDescent="0.35">
      <c r="A100" s="1">
        <v>45078</v>
      </c>
      <c r="B100">
        <v>2</v>
      </c>
      <c r="C100" t="s">
        <v>42</v>
      </c>
      <c r="D100" s="3">
        <v>0.83210378086419745</v>
      </c>
      <c r="E100" s="3">
        <f t="shared" si="10"/>
        <v>0.16789621913580255</v>
      </c>
      <c r="F100" s="4">
        <v>194.88194444444451</v>
      </c>
      <c r="G100" s="4">
        <f t="shared" si="11"/>
        <v>8418900.0000000037</v>
      </c>
      <c r="H100" s="4">
        <v>220</v>
      </c>
      <c r="I100" s="10">
        <f t="shared" si="12"/>
        <v>0.88582702020202053</v>
      </c>
      <c r="J100" s="11">
        <f t="shared" si="13"/>
        <v>9504000</v>
      </c>
      <c r="K100" s="18">
        <v>86.054646678908838</v>
      </c>
      <c r="L100" s="17">
        <f t="shared" si="14"/>
        <v>8.605464667890884E-5</v>
      </c>
      <c r="M100" s="22">
        <f t="shared" si="15"/>
        <v>724.48546492506591</v>
      </c>
      <c r="N100" s="18">
        <v>40.224777374815631</v>
      </c>
      <c r="O100" s="25">
        <f t="shared" si="16"/>
        <v>4.0224777374815628E-5</v>
      </c>
      <c r="P100" s="26">
        <f t="shared" si="17"/>
        <v>338.64837824083543</v>
      </c>
      <c r="Q100" s="16">
        <v>0</v>
      </c>
      <c r="R100" s="32">
        <f t="shared" si="18"/>
        <v>0</v>
      </c>
      <c r="S100" s="26">
        <f t="shared" si="19"/>
        <v>0</v>
      </c>
      <c r="T100" t="s">
        <v>13</v>
      </c>
    </row>
    <row r="101" spans="1:20" x14ac:dyDescent="0.35">
      <c r="A101" s="1">
        <v>45078</v>
      </c>
      <c r="B101">
        <v>2</v>
      </c>
      <c r="C101" t="s">
        <v>43</v>
      </c>
      <c r="D101" s="3">
        <v>0.71598263888888891</v>
      </c>
      <c r="E101" s="3">
        <f t="shared" si="10"/>
        <v>0.28401736111111109</v>
      </c>
      <c r="F101" s="4">
        <v>205.66666666666671</v>
      </c>
      <c r="G101" s="4">
        <f t="shared" si="11"/>
        <v>8884800.0000000037</v>
      </c>
      <c r="H101" s="4">
        <v>220</v>
      </c>
      <c r="I101" s="10">
        <f t="shared" si="12"/>
        <v>0.93484848484848504</v>
      </c>
      <c r="J101" s="11">
        <f t="shared" si="13"/>
        <v>9504000</v>
      </c>
      <c r="K101" s="18">
        <v>98.162058840206271</v>
      </c>
      <c r="L101" s="17">
        <f t="shared" si="14"/>
        <v>9.8162058840206267E-5</v>
      </c>
      <c r="M101" s="22">
        <f t="shared" si="15"/>
        <v>872.15026038346502</v>
      </c>
      <c r="N101" s="18">
        <v>85.379687238309614</v>
      </c>
      <c r="O101" s="25">
        <f t="shared" si="16"/>
        <v>8.5379687238309619E-5</v>
      </c>
      <c r="P101" s="26">
        <f t="shared" si="17"/>
        <v>758.58144517493361</v>
      </c>
      <c r="Q101" s="16">
        <v>0</v>
      </c>
      <c r="R101" s="32">
        <f t="shared" si="18"/>
        <v>0</v>
      </c>
      <c r="S101" s="26">
        <f t="shared" si="19"/>
        <v>0</v>
      </c>
      <c r="T101" t="s">
        <v>13</v>
      </c>
    </row>
    <row r="102" spans="1:20" x14ac:dyDescent="0.35">
      <c r="A102" s="1">
        <v>45078</v>
      </c>
      <c r="B102">
        <v>2</v>
      </c>
      <c r="C102" t="s">
        <v>44</v>
      </c>
      <c r="D102" s="3">
        <v>0.88154050925925931</v>
      </c>
      <c r="E102" s="3">
        <f t="shared" si="10"/>
        <v>0.11845949074074069</v>
      </c>
      <c r="F102" s="4">
        <v>210.58333333333329</v>
      </c>
      <c r="G102" s="4">
        <f t="shared" si="11"/>
        <v>9097199.9999999963</v>
      </c>
      <c r="H102" s="4">
        <v>220</v>
      </c>
      <c r="I102" s="10">
        <f t="shared" si="12"/>
        <v>0.95719696969696944</v>
      </c>
      <c r="J102" s="11">
        <f t="shared" si="13"/>
        <v>9504000</v>
      </c>
      <c r="K102" s="18">
        <v>41.537973124931391</v>
      </c>
      <c r="L102" s="17">
        <f t="shared" si="14"/>
        <v>4.153797312493139E-5</v>
      </c>
      <c r="M102" s="22">
        <f t="shared" si="15"/>
        <v>377.87924911212571</v>
      </c>
      <c r="N102" s="18">
        <v>26.420411477422341</v>
      </c>
      <c r="O102" s="25">
        <f t="shared" si="16"/>
        <v>2.642041147742234E-5</v>
      </c>
      <c r="P102" s="26">
        <f t="shared" si="17"/>
        <v>240.35176729240641</v>
      </c>
      <c r="Q102" s="16">
        <v>0</v>
      </c>
      <c r="R102" s="32">
        <f t="shared" si="18"/>
        <v>0</v>
      </c>
      <c r="S102" s="26">
        <f t="shared" si="19"/>
        <v>0</v>
      </c>
      <c r="T102" t="s">
        <v>13</v>
      </c>
    </row>
    <row r="103" spans="1:20" x14ac:dyDescent="0.35">
      <c r="A103" s="1">
        <v>45078</v>
      </c>
      <c r="B103">
        <v>2</v>
      </c>
      <c r="C103" t="s">
        <v>45</v>
      </c>
      <c r="D103" s="3">
        <v>0.84712847222222221</v>
      </c>
      <c r="E103" s="3">
        <f t="shared" si="10"/>
        <v>0.15287152777777779</v>
      </c>
      <c r="F103" s="4">
        <v>2100</v>
      </c>
      <c r="G103" s="4">
        <f t="shared" si="11"/>
        <v>90720000</v>
      </c>
      <c r="H103" s="4">
        <v>2100</v>
      </c>
      <c r="I103" s="10">
        <f t="shared" si="12"/>
        <v>1</v>
      </c>
      <c r="J103" s="11">
        <f t="shared" si="13"/>
        <v>90720000</v>
      </c>
      <c r="K103" s="16">
        <v>0</v>
      </c>
      <c r="L103" s="17">
        <f t="shared" si="14"/>
        <v>0</v>
      </c>
      <c r="M103" s="22">
        <f t="shared" si="15"/>
        <v>0</v>
      </c>
      <c r="N103" s="16">
        <v>0</v>
      </c>
      <c r="O103" s="25">
        <f t="shared" si="16"/>
        <v>0</v>
      </c>
      <c r="P103" s="26">
        <f t="shared" si="17"/>
        <v>0</v>
      </c>
      <c r="Q103" s="18">
        <v>295.33950245597862</v>
      </c>
      <c r="R103" s="32">
        <f t="shared" si="18"/>
        <v>2.9533950245597861E-4</v>
      </c>
      <c r="S103" s="26">
        <f t="shared" si="19"/>
        <v>26793.199662806379</v>
      </c>
      <c r="T103" t="s">
        <v>46</v>
      </c>
    </row>
    <row r="104" spans="1:20" x14ac:dyDescent="0.35">
      <c r="A104" s="1">
        <v>45078</v>
      </c>
      <c r="B104">
        <v>2</v>
      </c>
      <c r="C104" t="s">
        <v>47</v>
      </c>
      <c r="D104" s="3">
        <v>0.90609104938271601</v>
      </c>
      <c r="E104" s="3">
        <f t="shared" si="10"/>
        <v>9.3908950617283993E-2</v>
      </c>
      <c r="F104" s="4">
        <v>2100</v>
      </c>
      <c r="G104" s="4">
        <f t="shared" si="11"/>
        <v>90720000</v>
      </c>
      <c r="H104" s="4">
        <v>2100</v>
      </c>
      <c r="I104" s="10">
        <f t="shared" si="12"/>
        <v>1</v>
      </c>
      <c r="J104" s="11">
        <f t="shared" si="13"/>
        <v>90720000</v>
      </c>
      <c r="K104" s="16">
        <v>0</v>
      </c>
      <c r="L104" s="17">
        <f t="shared" si="14"/>
        <v>0</v>
      </c>
      <c r="M104" s="22">
        <f t="shared" si="15"/>
        <v>0</v>
      </c>
      <c r="N104" s="16">
        <v>0</v>
      </c>
      <c r="O104" s="25">
        <f t="shared" si="16"/>
        <v>0</v>
      </c>
      <c r="P104" s="26">
        <f t="shared" si="17"/>
        <v>0</v>
      </c>
      <c r="Q104" s="18">
        <v>305.37526375747399</v>
      </c>
      <c r="R104" s="32">
        <f t="shared" si="18"/>
        <v>3.0537526375747401E-4</v>
      </c>
      <c r="S104" s="26">
        <f t="shared" si="19"/>
        <v>27703.643928078043</v>
      </c>
      <c r="T104" t="s">
        <v>46</v>
      </c>
    </row>
    <row r="105" spans="1:20" x14ac:dyDescent="0.35">
      <c r="A105" s="1">
        <v>45078</v>
      </c>
      <c r="B105">
        <v>2</v>
      </c>
      <c r="C105" t="s">
        <v>48</v>
      </c>
      <c r="D105" s="3">
        <v>0.95242438271604946</v>
      </c>
      <c r="E105" s="3">
        <f t="shared" si="10"/>
        <v>4.7575617283950544E-2</v>
      </c>
      <c r="F105" s="4">
        <v>2206.7986111111109</v>
      </c>
      <c r="G105" s="4">
        <f t="shared" si="11"/>
        <v>95333700</v>
      </c>
      <c r="H105" s="4">
        <v>2250</v>
      </c>
      <c r="I105" s="10">
        <f t="shared" si="12"/>
        <v>0.98079938271604927</v>
      </c>
      <c r="J105" s="11">
        <f t="shared" si="13"/>
        <v>97200000</v>
      </c>
      <c r="K105" s="16">
        <v>0</v>
      </c>
      <c r="L105" s="17">
        <f t="shared" si="14"/>
        <v>0</v>
      </c>
      <c r="M105" s="22">
        <f t="shared" si="15"/>
        <v>0</v>
      </c>
      <c r="N105" s="16">
        <v>0</v>
      </c>
      <c r="O105" s="25">
        <f t="shared" si="16"/>
        <v>0</v>
      </c>
      <c r="P105" s="26">
        <f t="shared" si="17"/>
        <v>0</v>
      </c>
      <c r="Q105" s="16">
        <v>0</v>
      </c>
      <c r="R105" s="32">
        <f t="shared" si="18"/>
        <v>0</v>
      </c>
      <c r="S105" s="26">
        <f t="shared" si="19"/>
        <v>0</v>
      </c>
      <c r="T105" s="5" t="s">
        <v>28</v>
      </c>
    </row>
    <row r="106" spans="1:20" x14ac:dyDescent="0.35">
      <c r="A106" s="1">
        <v>45078</v>
      </c>
      <c r="B106">
        <v>2</v>
      </c>
      <c r="C106" t="s">
        <v>49</v>
      </c>
      <c r="D106" s="3">
        <v>0.96484066358024689</v>
      </c>
      <c r="E106" s="3">
        <f t="shared" si="10"/>
        <v>3.5159336419753107E-2</v>
      </c>
      <c r="F106" s="4">
        <v>1748.069444444445</v>
      </c>
      <c r="G106" s="4">
        <f t="shared" si="11"/>
        <v>75516600.00000003</v>
      </c>
      <c r="H106" s="4">
        <v>1950</v>
      </c>
      <c r="I106" s="10">
        <f t="shared" si="12"/>
        <v>0.8964458689458692</v>
      </c>
      <c r="J106" s="11">
        <f t="shared" si="13"/>
        <v>84240000</v>
      </c>
      <c r="K106" s="16">
        <v>0</v>
      </c>
      <c r="L106" s="17">
        <f t="shared" si="14"/>
        <v>0</v>
      </c>
      <c r="M106" s="22">
        <f t="shared" si="15"/>
        <v>0</v>
      </c>
      <c r="N106" s="16">
        <v>0</v>
      </c>
      <c r="O106" s="25">
        <f t="shared" si="16"/>
        <v>0</v>
      </c>
      <c r="P106" s="26">
        <f t="shared" si="17"/>
        <v>0</v>
      </c>
      <c r="Q106" s="16">
        <v>0</v>
      </c>
      <c r="R106" s="32">
        <f t="shared" si="18"/>
        <v>0</v>
      </c>
      <c r="S106" s="26">
        <f t="shared" si="19"/>
        <v>0</v>
      </c>
      <c r="T106" s="5" t="s">
        <v>28</v>
      </c>
    </row>
    <row r="107" spans="1:20" x14ac:dyDescent="0.35">
      <c r="A107" s="1">
        <v>45108</v>
      </c>
      <c r="B107">
        <v>1</v>
      </c>
      <c r="C107" t="s">
        <v>10</v>
      </c>
      <c r="D107" s="3">
        <v>0.97870930406212664</v>
      </c>
      <c r="E107" s="3">
        <f t="shared" si="10"/>
        <v>2.1290695937873361E-2</v>
      </c>
      <c r="F107" s="4">
        <v>3170.9677419354839</v>
      </c>
      <c r="G107" s="4">
        <f t="shared" si="11"/>
        <v>136985806.45161292</v>
      </c>
      <c r="H107" s="4">
        <v>3150</v>
      </c>
      <c r="I107" s="10">
        <f t="shared" si="12"/>
        <v>1.0066564260112647</v>
      </c>
      <c r="J107" s="11">
        <f t="shared" si="13"/>
        <v>136080000</v>
      </c>
      <c r="K107" s="16">
        <v>0</v>
      </c>
      <c r="L107" s="17">
        <f t="shared" si="14"/>
        <v>0</v>
      </c>
      <c r="M107" s="22">
        <f t="shared" si="15"/>
        <v>0</v>
      </c>
      <c r="N107" s="16">
        <v>0</v>
      </c>
      <c r="O107" s="25">
        <f t="shared" si="16"/>
        <v>0</v>
      </c>
      <c r="P107" s="26">
        <f t="shared" si="17"/>
        <v>0</v>
      </c>
      <c r="Q107" s="16">
        <v>0</v>
      </c>
      <c r="R107" s="32">
        <f t="shared" si="18"/>
        <v>0</v>
      </c>
      <c r="S107" s="26">
        <f t="shared" si="19"/>
        <v>0</v>
      </c>
      <c r="T107" s="5" t="s">
        <v>11</v>
      </c>
    </row>
    <row r="108" spans="1:20" x14ac:dyDescent="0.35">
      <c r="A108" s="1">
        <v>45108</v>
      </c>
      <c r="B108">
        <v>1</v>
      </c>
      <c r="C108" t="s">
        <v>12</v>
      </c>
      <c r="D108" s="3">
        <v>0.78466584528076466</v>
      </c>
      <c r="E108" s="3">
        <f t="shared" si="10"/>
        <v>0.21533415471923534</v>
      </c>
      <c r="F108" s="4">
        <v>181.32123655913981</v>
      </c>
      <c r="G108" s="4">
        <f t="shared" si="11"/>
        <v>7833077.4193548402</v>
      </c>
      <c r="H108" s="4">
        <v>190</v>
      </c>
      <c r="I108" s="10">
        <f t="shared" si="12"/>
        <v>0.95432229767968324</v>
      </c>
      <c r="J108" s="11">
        <f t="shared" si="13"/>
        <v>8208000</v>
      </c>
      <c r="K108" s="18">
        <v>93.867819133605252</v>
      </c>
      <c r="L108" s="17">
        <f t="shared" si="14"/>
        <v>9.3867819133605253E-5</v>
      </c>
      <c r="M108" s="22">
        <f t="shared" si="15"/>
        <v>735.27389445952747</v>
      </c>
      <c r="N108" s="18">
        <v>174.5001016175741</v>
      </c>
      <c r="O108" s="25">
        <f t="shared" si="16"/>
        <v>1.745001016175741E-4</v>
      </c>
      <c r="P108" s="26">
        <f t="shared" si="17"/>
        <v>1366.8728056557447</v>
      </c>
      <c r="Q108" s="16">
        <v>0</v>
      </c>
      <c r="R108" s="32">
        <f t="shared" si="18"/>
        <v>0</v>
      </c>
      <c r="S108" s="26">
        <f t="shared" si="19"/>
        <v>0</v>
      </c>
      <c r="T108" t="s">
        <v>13</v>
      </c>
    </row>
    <row r="109" spans="1:20" x14ac:dyDescent="0.35">
      <c r="A109" s="1">
        <v>45108</v>
      </c>
      <c r="B109">
        <v>1</v>
      </c>
      <c r="C109" t="s">
        <v>14</v>
      </c>
      <c r="D109" s="3">
        <v>0.82745631720430124</v>
      </c>
      <c r="E109" s="3">
        <f t="shared" si="10"/>
        <v>0.17254368279569876</v>
      </c>
      <c r="F109" s="4">
        <v>315</v>
      </c>
      <c r="G109" s="4">
        <f t="shared" si="11"/>
        <v>13608000</v>
      </c>
      <c r="H109" s="4">
        <v>330</v>
      </c>
      <c r="I109" s="10">
        <f t="shared" si="12"/>
        <v>0.95454545454545459</v>
      </c>
      <c r="J109" s="11">
        <f t="shared" si="13"/>
        <v>14256000</v>
      </c>
      <c r="K109" s="18">
        <v>39.376283205529631</v>
      </c>
      <c r="L109" s="17">
        <f t="shared" si="14"/>
        <v>3.9376283205529629E-5</v>
      </c>
      <c r="M109" s="22">
        <f t="shared" si="15"/>
        <v>535.83246186084716</v>
      </c>
      <c r="N109" s="18">
        <v>31.783546982041859</v>
      </c>
      <c r="O109" s="25">
        <f t="shared" si="16"/>
        <v>3.1783546982041858E-5</v>
      </c>
      <c r="P109" s="26">
        <f t="shared" si="17"/>
        <v>432.5105073316256</v>
      </c>
      <c r="Q109" s="16">
        <v>0</v>
      </c>
      <c r="R109" s="32">
        <f t="shared" si="18"/>
        <v>0</v>
      </c>
      <c r="S109" s="26">
        <f t="shared" si="19"/>
        <v>0</v>
      </c>
      <c r="T109" t="s">
        <v>13</v>
      </c>
    </row>
    <row r="110" spans="1:20" x14ac:dyDescent="0.35">
      <c r="A110" s="1">
        <v>45108</v>
      </c>
      <c r="B110">
        <v>1</v>
      </c>
      <c r="C110" t="s">
        <v>15</v>
      </c>
      <c r="D110" s="3">
        <v>0.78764672939068103</v>
      </c>
      <c r="E110" s="3">
        <f t="shared" si="10"/>
        <v>0.21235327060931897</v>
      </c>
      <c r="F110" s="4">
        <v>309.82258064516128</v>
      </c>
      <c r="G110" s="4">
        <f t="shared" si="11"/>
        <v>13384335.483870968</v>
      </c>
      <c r="H110" s="4">
        <v>330</v>
      </c>
      <c r="I110" s="10">
        <f t="shared" si="12"/>
        <v>0.93885630498533723</v>
      </c>
      <c r="J110" s="11">
        <f t="shared" si="13"/>
        <v>14256000</v>
      </c>
      <c r="K110" s="18">
        <v>55.486269099458802</v>
      </c>
      <c r="L110" s="17">
        <f t="shared" si="14"/>
        <v>5.5486269099458805E-5</v>
      </c>
      <c r="M110" s="22">
        <f t="shared" si="15"/>
        <v>742.64684037549966</v>
      </c>
      <c r="N110" s="18">
        <v>38.355002482130189</v>
      </c>
      <c r="O110" s="25">
        <f t="shared" si="16"/>
        <v>3.8355002482130191E-5</v>
      </c>
      <c r="P110" s="26">
        <f t="shared" si="17"/>
        <v>513.35622070553416</v>
      </c>
      <c r="Q110" s="16">
        <v>0</v>
      </c>
      <c r="R110" s="32">
        <f t="shared" si="18"/>
        <v>0</v>
      </c>
      <c r="S110" s="26">
        <f t="shared" si="19"/>
        <v>0</v>
      </c>
      <c r="T110" t="s">
        <v>13</v>
      </c>
    </row>
    <row r="111" spans="1:20" x14ac:dyDescent="0.35">
      <c r="A111" s="1">
        <v>45108</v>
      </c>
      <c r="B111">
        <v>1</v>
      </c>
      <c r="C111" t="s">
        <v>16</v>
      </c>
      <c r="D111" s="3">
        <v>0.63817913679808846</v>
      </c>
      <c r="E111" s="3">
        <f t="shared" si="10"/>
        <v>0.36182086320191154</v>
      </c>
      <c r="F111" s="4">
        <v>301.25806451612902</v>
      </c>
      <c r="G111" s="4">
        <f t="shared" si="11"/>
        <v>13014348.387096774</v>
      </c>
      <c r="H111" s="4">
        <v>330</v>
      </c>
      <c r="I111" s="10">
        <f t="shared" si="12"/>
        <v>0.91290322580645156</v>
      </c>
      <c r="J111" s="11">
        <f t="shared" si="13"/>
        <v>14256000</v>
      </c>
      <c r="K111" s="18">
        <v>77.759386538255129</v>
      </c>
      <c r="L111" s="17">
        <f t="shared" si="14"/>
        <v>7.7759386538255124E-5</v>
      </c>
      <c r="M111" s="22">
        <f t="shared" si="15"/>
        <v>1011.9877467757751</v>
      </c>
      <c r="N111" s="18">
        <v>101.3530465562727</v>
      </c>
      <c r="O111" s="25">
        <f t="shared" si="16"/>
        <v>1.013530465562727E-4</v>
      </c>
      <c r="P111" s="26">
        <f t="shared" si="17"/>
        <v>1319.0438579769718</v>
      </c>
      <c r="Q111" s="16">
        <v>0</v>
      </c>
      <c r="R111" s="32">
        <f t="shared" si="18"/>
        <v>0</v>
      </c>
      <c r="S111" s="26">
        <f t="shared" si="19"/>
        <v>0</v>
      </c>
      <c r="T111" t="s">
        <v>13</v>
      </c>
    </row>
    <row r="112" spans="1:20" x14ac:dyDescent="0.35">
      <c r="A112" s="1">
        <v>45108</v>
      </c>
      <c r="B112">
        <v>1</v>
      </c>
      <c r="C112" t="s">
        <v>17</v>
      </c>
      <c r="D112" s="3">
        <v>0.81889038231780165</v>
      </c>
      <c r="E112" s="3">
        <f t="shared" si="10"/>
        <v>0.18110961768219835</v>
      </c>
      <c r="F112" s="4">
        <v>313.92473118279571</v>
      </c>
      <c r="G112" s="4">
        <f t="shared" si="11"/>
        <v>13561548.387096774</v>
      </c>
      <c r="H112" s="4">
        <v>330</v>
      </c>
      <c r="I112" s="10">
        <f t="shared" si="12"/>
        <v>0.95128706419029008</v>
      </c>
      <c r="J112" s="11">
        <f t="shared" si="13"/>
        <v>14256000</v>
      </c>
      <c r="K112" s="18">
        <v>66.034080416606741</v>
      </c>
      <c r="L112" s="17">
        <f t="shared" si="14"/>
        <v>6.6034080416606735E-5</v>
      </c>
      <c r="M112" s="22">
        <f t="shared" si="15"/>
        <v>895.52437676725174</v>
      </c>
      <c r="N112" s="18">
        <v>20.493335301705539</v>
      </c>
      <c r="O112" s="25">
        <f t="shared" si="16"/>
        <v>2.0493335301705538E-5</v>
      </c>
      <c r="P112" s="26">
        <f t="shared" si="17"/>
        <v>277.92135830707809</v>
      </c>
      <c r="Q112" s="16">
        <v>0</v>
      </c>
      <c r="R112" s="32">
        <f t="shared" si="18"/>
        <v>0</v>
      </c>
      <c r="S112" s="26">
        <f t="shared" si="19"/>
        <v>0</v>
      </c>
      <c r="T112" t="s">
        <v>13</v>
      </c>
    </row>
    <row r="113" spans="1:20" x14ac:dyDescent="0.35">
      <c r="A113" s="1">
        <v>45108</v>
      </c>
      <c r="B113">
        <v>1</v>
      </c>
      <c r="C113" t="s">
        <v>18</v>
      </c>
      <c r="D113" s="3">
        <v>0.79706354540023894</v>
      </c>
      <c r="E113" s="3">
        <f t="shared" si="10"/>
        <v>0.20293645459976106</v>
      </c>
      <c r="F113" s="4">
        <v>309.40188172043008</v>
      </c>
      <c r="G113" s="4">
        <f t="shared" si="11"/>
        <v>13366161.290322578</v>
      </c>
      <c r="H113" s="4">
        <v>330</v>
      </c>
      <c r="I113" s="10">
        <f t="shared" si="12"/>
        <v>0.93758145975887908</v>
      </c>
      <c r="J113" s="11">
        <f t="shared" si="13"/>
        <v>14256000</v>
      </c>
      <c r="K113" s="18">
        <v>59.469041810639062</v>
      </c>
      <c r="L113" s="17">
        <f t="shared" si="14"/>
        <v>5.946904181063906E-5</v>
      </c>
      <c r="M113" s="22">
        <f t="shared" si="15"/>
        <v>794.87280462193871</v>
      </c>
      <c r="N113" s="18">
        <v>52.964615362600412</v>
      </c>
      <c r="O113" s="25">
        <f t="shared" si="16"/>
        <v>5.2964615362600411E-5</v>
      </c>
      <c r="P113" s="26">
        <f t="shared" si="17"/>
        <v>707.93359161641411</v>
      </c>
      <c r="Q113" s="16">
        <v>0</v>
      </c>
      <c r="R113" s="32">
        <f t="shared" si="18"/>
        <v>0</v>
      </c>
      <c r="S113" s="26">
        <f t="shared" si="19"/>
        <v>0</v>
      </c>
      <c r="T113" t="s">
        <v>13</v>
      </c>
    </row>
    <row r="114" spans="1:20" x14ac:dyDescent="0.35">
      <c r="A114" s="1">
        <v>45108</v>
      </c>
      <c r="B114">
        <v>1</v>
      </c>
      <c r="C114" t="s">
        <v>19</v>
      </c>
      <c r="D114" s="3">
        <v>0.6712201314217443</v>
      </c>
      <c r="E114" s="3">
        <f t="shared" si="10"/>
        <v>0.3287798685782557</v>
      </c>
      <c r="F114" s="4">
        <v>304.27419354838707</v>
      </c>
      <c r="G114" s="4">
        <f t="shared" si="11"/>
        <v>13144645.16129032</v>
      </c>
      <c r="H114" s="4">
        <v>330</v>
      </c>
      <c r="I114" s="10">
        <f t="shared" si="12"/>
        <v>0.92204301075268813</v>
      </c>
      <c r="J114" s="11">
        <f t="shared" si="13"/>
        <v>14256000</v>
      </c>
      <c r="K114" s="18">
        <v>49.930822388066687</v>
      </c>
      <c r="L114" s="17">
        <f t="shared" si="14"/>
        <v>4.9930822388066688E-5</v>
      </c>
      <c r="M114" s="22">
        <f t="shared" si="15"/>
        <v>656.3229429025472</v>
      </c>
      <c r="N114" s="18">
        <v>183.72714508011731</v>
      </c>
      <c r="O114" s="25">
        <f t="shared" si="16"/>
        <v>1.8372714508011731E-4</v>
      </c>
      <c r="P114" s="26">
        <f t="shared" si="17"/>
        <v>2415.0281285750484</v>
      </c>
      <c r="Q114" s="16">
        <v>0</v>
      </c>
      <c r="R114" s="32">
        <f t="shared" si="18"/>
        <v>0</v>
      </c>
      <c r="S114" s="26">
        <f t="shared" si="19"/>
        <v>0</v>
      </c>
      <c r="T114" t="s">
        <v>13</v>
      </c>
    </row>
    <row r="115" spans="1:20" x14ac:dyDescent="0.35">
      <c r="A115" s="1">
        <v>45108</v>
      </c>
      <c r="B115">
        <v>1</v>
      </c>
      <c r="C115" t="s">
        <v>20</v>
      </c>
      <c r="D115" s="3">
        <v>0.7279562425328554</v>
      </c>
      <c r="E115" s="3">
        <f t="shared" si="10"/>
        <v>0.2720437574671446</v>
      </c>
      <c r="F115" s="4">
        <v>306.35752688172039</v>
      </c>
      <c r="G115" s="4">
        <f t="shared" si="11"/>
        <v>13234645.16129032</v>
      </c>
      <c r="H115" s="4">
        <v>330</v>
      </c>
      <c r="I115" s="10">
        <f t="shared" si="12"/>
        <v>0.9283561420658194</v>
      </c>
      <c r="J115" s="11">
        <f t="shared" si="13"/>
        <v>14256000</v>
      </c>
      <c r="K115" s="18">
        <v>29.787348705499639</v>
      </c>
      <c r="L115" s="17">
        <f t="shared" si="14"/>
        <v>2.978734870549964E-5</v>
      </c>
      <c r="M115" s="22">
        <f t="shared" si="15"/>
        <v>394.22499041290826</v>
      </c>
      <c r="N115" s="18">
        <v>81.229316042299999</v>
      </c>
      <c r="O115" s="25">
        <f t="shared" si="16"/>
        <v>8.1229316042300001E-5</v>
      </c>
      <c r="P115" s="26">
        <f t="shared" si="17"/>
        <v>1075.0411745141478</v>
      </c>
      <c r="Q115" s="16">
        <v>0</v>
      </c>
      <c r="R115" s="32">
        <f t="shared" si="18"/>
        <v>0</v>
      </c>
      <c r="S115" s="26">
        <f t="shared" si="19"/>
        <v>0</v>
      </c>
      <c r="T115" t="s">
        <v>13</v>
      </c>
    </row>
    <row r="116" spans="1:20" x14ac:dyDescent="0.35">
      <c r="A116" s="1">
        <v>45108</v>
      </c>
      <c r="B116">
        <v>1</v>
      </c>
      <c r="C116" t="s">
        <v>21</v>
      </c>
      <c r="D116" s="3">
        <v>0.82010491338112312</v>
      </c>
      <c r="E116" s="3">
        <f t="shared" si="10"/>
        <v>0.17989508661887688</v>
      </c>
      <c r="F116" s="4">
        <v>310.42473118279571</v>
      </c>
      <c r="G116" s="4">
        <f t="shared" si="11"/>
        <v>13410348.387096774</v>
      </c>
      <c r="H116" s="4">
        <v>330</v>
      </c>
      <c r="I116" s="10">
        <f t="shared" si="12"/>
        <v>0.94068100358422946</v>
      </c>
      <c r="J116" s="11">
        <f t="shared" si="13"/>
        <v>14256000</v>
      </c>
      <c r="K116" s="18">
        <v>38.421724085351748</v>
      </c>
      <c r="L116" s="17">
        <f t="shared" si="14"/>
        <v>3.8421724085351747E-5</v>
      </c>
      <c r="M116" s="22">
        <f t="shared" si="15"/>
        <v>515.24870561747412</v>
      </c>
      <c r="N116" s="18">
        <v>47.47396274420425</v>
      </c>
      <c r="O116" s="25">
        <f t="shared" si="16"/>
        <v>4.7473962744204248E-5</v>
      </c>
      <c r="P116" s="26">
        <f t="shared" si="17"/>
        <v>636.64237971583179</v>
      </c>
      <c r="Q116" s="16">
        <v>0</v>
      </c>
      <c r="R116" s="32">
        <f t="shared" si="18"/>
        <v>0</v>
      </c>
      <c r="S116" s="26">
        <f t="shared" si="19"/>
        <v>0</v>
      </c>
      <c r="T116" t="s">
        <v>13</v>
      </c>
    </row>
    <row r="117" spans="1:20" x14ac:dyDescent="0.35">
      <c r="A117" s="1">
        <v>45108</v>
      </c>
      <c r="B117">
        <v>1</v>
      </c>
      <c r="C117" t="s">
        <v>22</v>
      </c>
      <c r="D117" s="3">
        <v>0.77506085722819595</v>
      </c>
      <c r="E117" s="3">
        <f t="shared" si="10"/>
        <v>0.22493914277180405</v>
      </c>
      <c r="F117" s="4">
        <v>314.21370967741927</v>
      </c>
      <c r="G117" s="4">
        <f t="shared" si="11"/>
        <v>13574032.258064512</v>
      </c>
      <c r="H117" s="4">
        <v>330</v>
      </c>
      <c r="I117" s="10">
        <f t="shared" si="12"/>
        <v>0.95216275659824023</v>
      </c>
      <c r="J117" s="11">
        <f t="shared" si="13"/>
        <v>14256000</v>
      </c>
      <c r="K117" s="18">
        <v>32.235108900640228</v>
      </c>
      <c r="L117" s="17">
        <f t="shared" si="14"/>
        <v>3.2235108900640227E-5</v>
      </c>
      <c r="M117" s="22">
        <f t="shared" si="15"/>
        <v>437.56040805951289</v>
      </c>
      <c r="N117" s="18">
        <v>36.502855712837658</v>
      </c>
      <c r="O117" s="25">
        <f t="shared" si="16"/>
        <v>3.6502855712837656E-5</v>
      </c>
      <c r="P117" s="26">
        <f t="shared" si="17"/>
        <v>495.49094095753281</v>
      </c>
      <c r="Q117" s="16">
        <v>0</v>
      </c>
      <c r="R117" s="32">
        <f t="shared" si="18"/>
        <v>0</v>
      </c>
      <c r="S117" s="26">
        <f t="shared" si="19"/>
        <v>0</v>
      </c>
      <c r="T117" t="s">
        <v>13</v>
      </c>
    </row>
    <row r="118" spans="1:20" x14ac:dyDescent="0.35">
      <c r="A118" s="1">
        <v>45108</v>
      </c>
      <c r="B118">
        <v>1</v>
      </c>
      <c r="C118" t="s">
        <v>23</v>
      </c>
      <c r="D118" s="3">
        <v>0.77875597371565108</v>
      </c>
      <c r="E118" s="3">
        <f t="shared" si="10"/>
        <v>0.22124402628434892</v>
      </c>
      <c r="F118" s="4">
        <v>296.55241935483872</v>
      </c>
      <c r="G118" s="4">
        <f t="shared" si="11"/>
        <v>12811064.516129032</v>
      </c>
      <c r="H118" s="4">
        <v>330</v>
      </c>
      <c r="I118" s="10">
        <f t="shared" si="12"/>
        <v>0.89864369501466279</v>
      </c>
      <c r="J118" s="11">
        <f t="shared" si="13"/>
        <v>14256000</v>
      </c>
      <c r="K118" s="18">
        <v>59.080686789351653</v>
      </c>
      <c r="L118" s="17">
        <f t="shared" si="14"/>
        <v>5.908068678935165E-5</v>
      </c>
      <c r="M118" s="22">
        <f t="shared" si="15"/>
        <v>756.88649011559619</v>
      </c>
      <c r="N118" s="18">
        <v>23.53380690442507</v>
      </c>
      <c r="O118" s="25">
        <f t="shared" si="16"/>
        <v>2.3533806904425069E-5</v>
      </c>
      <c r="P118" s="26">
        <f t="shared" si="17"/>
        <v>301.49311856271243</v>
      </c>
      <c r="Q118" s="16">
        <v>0</v>
      </c>
      <c r="R118" s="32">
        <f t="shared" si="18"/>
        <v>0</v>
      </c>
      <c r="S118" s="26">
        <f t="shared" si="19"/>
        <v>0</v>
      </c>
      <c r="T118" t="s">
        <v>13</v>
      </c>
    </row>
    <row r="119" spans="1:20" x14ac:dyDescent="0.35">
      <c r="A119" s="1">
        <v>45108</v>
      </c>
      <c r="B119">
        <v>1</v>
      </c>
      <c r="C119" t="s">
        <v>24</v>
      </c>
      <c r="D119" s="3">
        <v>0.90093115292712067</v>
      </c>
      <c r="E119" s="3">
        <f t="shared" si="10"/>
        <v>9.9068847072879329E-2</v>
      </c>
      <c r="F119" s="4">
        <v>1664.516129032258</v>
      </c>
      <c r="G119" s="4">
        <f t="shared" si="11"/>
        <v>71907096.77419354</v>
      </c>
      <c r="H119" s="4">
        <v>1600</v>
      </c>
      <c r="I119" s="10">
        <f t="shared" si="12"/>
        <v>1.0403225806451613</v>
      </c>
      <c r="J119" s="11">
        <f t="shared" si="13"/>
        <v>69120000</v>
      </c>
      <c r="K119" s="16">
        <v>0</v>
      </c>
      <c r="L119" s="17">
        <f t="shared" si="14"/>
        <v>0</v>
      </c>
      <c r="M119" s="22">
        <f t="shared" si="15"/>
        <v>0</v>
      </c>
      <c r="N119" s="16">
        <v>0</v>
      </c>
      <c r="O119" s="25">
        <f t="shared" si="16"/>
        <v>0</v>
      </c>
      <c r="P119" s="26">
        <f t="shared" si="17"/>
        <v>0</v>
      </c>
      <c r="Q119" s="18">
        <v>197.7172216844603</v>
      </c>
      <c r="R119" s="32">
        <f t="shared" si="18"/>
        <v>1.9771722168446029E-4</v>
      </c>
      <c r="S119" s="26">
        <f t="shared" si="19"/>
        <v>14217.271393589164</v>
      </c>
      <c r="T119" t="s">
        <v>25</v>
      </c>
    </row>
    <row r="120" spans="1:20" x14ac:dyDescent="0.35">
      <c r="A120" s="1">
        <v>45108</v>
      </c>
      <c r="B120">
        <v>1</v>
      </c>
      <c r="C120" t="s">
        <v>26</v>
      </c>
      <c r="D120" s="3">
        <v>0.88054174133811236</v>
      </c>
      <c r="E120" s="3">
        <f t="shared" si="10"/>
        <v>0.11945825866188764</v>
      </c>
      <c r="F120" s="4">
        <v>1657.8629032258059</v>
      </c>
      <c r="G120" s="4">
        <f t="shared" si="11"/>
        <v>71619677.419354811</v>
      </c>
      <c r="H120" s="4">
        <v>1600</v>
      </c>
      <c r="I120" s="10">
        <f t="shared" si="12"/>
        <v>1.0361643145161288</v>
      </c>
      <c r="J120" s="11">
        <f t="shared" si="13"/>
        <v>69120000</v>
      </c>
      <c r="K120" s="16">
        <v>0</v>
      </c>
      <c r="L120" s="17">
        <f t="shared" si="14"/>
        <v>0</v>
      </c>
      <c r="M120" s="22">
        <f t="shared" si="15"/>
        <v>0</v>
      </c>
      <c r="N120" s="16">
        <v>0</v>
      </c>
      <c r="O120" s="25">
        <f t="shared" si="16"/>
        <v>0</v>
      </c>
      <c r="P120" s="26">
        <f t="shared" si="17"/>
        <v>0</v>
      </c>
      <c r="Q120" s="18">
        <v>180.97096328618099</v>
      </c>
      <c r="R120" s="32">
        <f t="shared" si="18"/>
        <v>1.8097096328618099E-4</v>
      </c>
      <c r="S120" s="26">
        <f t="shared" si="19"/>
        <v>12961.082012826186</v>
      </c>
      <c r="T120" t="s">
        <v>25</v>
      </c>
    </row>
    <row r="121" spans="1:20" x14ac:dyDescent="0.35">
      <c r="A121" s="1">
        <v>45108</v>
      </c>
      <c r="B121">
        <v>1</v>
      </c>
      <c r="C121" t="s">
        <v>27</v>
      </c>
      <c r="D121" s="3">
        <v>0.94225918458781366</v>
      </c>
      <c r="E121" s="3">
        <f t="shared" si="10"/>
        <v>5.7740815412186342E-2</v>
      </c>
      <c r="F121" s="4">
        <v>3072.4516129032249</v>
      </c>
      <c r="G121" s="4">
        <f t="shared" si="11"/>
        <v>132729909.67741932</v>
      </c>
      <c r="H121" s="4">
        <v>3000</v>
      </c>
      <c r="I121" s="10">
        <f t="shared" si="12"/>
        <v>1.0241505376344082</v>
      </c>
      <c r="J121" s="11">
        <f t="shared" si="13"/>
        <v>129600000</v>
      </c>
      <c r="K121" s="16">
        <v>0</v>
      </c>
      <c r="L121" s="17">
        <f t="shared" si="14"/>
        <v>0</v>
      </c>
      <c r="M121" s="22">
        <f t="shared" si="15"/>
        <v>0</v>
      </c>
      <c r="N121" s="16">
        <v>0</v>
      </c>
      <c r="O121" s="25">
        <f t="shared" si="16"/>
        <v>0</v>
      </c>
      <c r="P121" s="26">
        <f t="shared" si="17"/>
        <v>0</v>
      </c>
      <c r="Q121" s="16">
        <v>0</v>
      </c>
      <c r="R121" s="32">
        <f t="shared" si="18"/>
        <v>0</v>
      </c>
      <c r="S121" s="26">
        <f t="shared" si="19"/>
        <v>0</v>
      </c>
      <c r="T121" s="5" t="s">
        <v>28</v>
      </c>
    </row>
    <row r="122" spans="1:20" x14ac:dyDescent="0.35">
      <c r="A122" s="1">
        <v>45108</v>
      </c>
      <c r="B122">
        <v>2</v>
      </c>
      <c r="C122" t="s">
        <v>29</v>
      </c>
      <c r="D122" s="3">
        <v>0.95753210872162486</v>
      </c>
      <c r="E122" s="3">
        <f t="shared" si="10"/>
        <v>4.2467891278375136E-2</v>
      </c>
      <c r="F122" s="4">
        <v>3494.172043010753</v>
      </c>
      <c r="G122" s="4">
        <f t="shared" si="11"/>
        <v>150948232.25806451</v>
      </c>
      <c r="H122" s="4">
        <v>3525</v>
      </c>
      <c r="I122" s="10">
        <f t="shared" si="12"/>
        <v>0.99125448028673846</v>
      </c>
      <c r="J122" s="11">
        <f t="shared" si="13"/>
        <v>152280000</v>
      </c>
      <c r="K122" s="16">
        <v>0</v>
      </c>
      <c r="L122" s="17">
        <f t="shared" si="14"/>
        <v>0</v>
      </c>
      <c r="M122" s="22">
        <f t="shared" si="15"/>
        <v>0</v>
      </c>
      <c r="N122" s="16">
        <v>0</v>
      </c>
      <c r="O122" s="25">
        <f t="shared" si="16"/>
        <v>0</v>
      </c>
      <c r="P122" s="26">
        <f t="shared" si="17"/>
        <v>0</v>
      </c>
      <c r="Q122" s="16">
        <v>0</v>
      </c>
      <c r="R122" s="32">
        <f t="shared" si="18"/>
        <v>0</v>
      </c>
      <c r="S122" s="26">
        <f t="shared" si="19"/>
        <v>0</v>
      </c>
      <c r="T122" s="5" t="s">
        <v>11</v>
      </c>
    </row>
    <row r="123" spans="1:20" x14ac:dyDescent="0.35">
      <c r="A123" s="1">
        <v>45108</v>
      </c>
      <c r="B123">
        <v>2</v>
      </c>
      <c r="C123" t="s">
        <v>30</v>
      </c>
      <c r="D123" s="3">
        <v>0.95195041816009562</v>
      </c>
      <c r="E123" s="3">
        <f t="shared" si="10"/>
        <v>4.8049581839904376E-2</v>
      </c>
      <c r="F123" s="4">
        <v>0</v>
      </c>
      <c r="G123" s="4">
        <f t="shared" si="11"/>
        <v>0</v>
      </c>
      <c r="H123" s="4">
        <v>1080</v>
      </c>
      <c r="I123" s="10">
        <f t="shared" si="12"/>
        <v>0</v>
      </c>
      <c r="J123" s="11">
        <f t="shared" si="13"/>
        <v>46656000</v>
      </c>
      <c r="K123" s="16">
        <v>0</v>
      </c>
      <c r="L123" s="17">
        <f t="shared" si="14"/>
        <v>0</v>
      </c>
      <c r="M123" s="22">
        <f t="shared" si="15"/>
        <v>0</v>
      </c>
      <c r="N123" s="16">
        <v>0</v>
      </c>
      <c r="O123" s="25">
        <f t="shared" si="16"/>
        <v>0</v>
      </c>
      <c r="P123" s="26">
        <f t="shared" si="17"/>
        <v>0</v>
      </c>
      <c r="Q123" s="16">
        <v>0</v>
      </c>
      <c r="R123" s="32">
        <f t="shared" si="18"/>
        <v>0</v>
      </c>
      <c r="S123" s="26">
        <f t="shared" si="19"/>
        <v>0</v>
      </c>
      <c r="T123" s="5" t="s">
        <v>11</v>
      </c>
    </row>
    <row r="124" spans="1:20" x14ac:dyDescent="0.35">
      <c r="A124" s="1">
        <v>45108</v>
      </c>
      <c r="B124">
        <v>2</v>
      </c>
      <c r="C124" t="s">
        <v>31</v>
      </c>
      <c r="D124" s="3">
        <v>0.67715091099163682</v>
      </c>
      <c r="E124" s="3">
        <f t="shared" si="10"/>
        <v>0.32284908900836318</v>
      </c>
      <c r="F124" s="4">
        <v>297.61693548387098</v>
      </c>
      <c r="G124" s="4">
        <f t="shared" si="11"/>
        <v>12857051.612903226</v>
      </c>
      <c r="H124" s="4">
        <v>330</v>
      </c>
      <c r="I124" s="10">
        <f t="shared" si="12"/>
        <v>0.90186950146627565</v>
      </c>
      <c r="J124" s="11">
        <f t="shared" si="13"/>
        <v>14256000</v>
      </c>
      <c r="K124" s="18">
        <v>72.180583094056885</v>
      </c>
      <c r="L124" s="17">
        <f t="shared" si="14"/>
        <v>7.2180583094056888E-5</v>
      </c>
      <c r="M124" s="22">
        <f t="shared" si="15"/>
        <v>928.02948228973946</v>
      </c>
      <c r="N124" s="18">
        <v>120.77632520753291</v>
      </c>
      <c r="O124" s="25">
        <f t="shared" si="16"/>
        <v>1.2077632520753291E-4</v>
      </c>
      <c r="P124" s="26">
        <f t="shared" si="17"/>
        <v>1552.8274468100356</v>
      </c>
      <c r="Q124" s="16">
        <v>0</v>
      </c>
      <c r="R124" s="32">
        <f t="shared" si="18"/>
        <v>0</v>
      </c>
      <c r="S124" s="26">
        <f t="shared" si="19"/>
        <v>0</v>
      </c>
      <c r="T124" t="s">
        <v>13</v>
      </c>
    </row>
    <row r="125" spans="1:20" x14ac:dyDescent="0.35">
      <c r="A125" s="1">
        <v>45108</v>
      </c>
      <c r="B125">
        <v>2</v>
      </c>
      <c r="C125" t="s">
        <v>32</v>
      </c>
      <c r="D125" s="3">
        <v>0.64758549880525684</v>
      </c>
      <c r="E125" s="3">
        <f t="shared" si="10"/>
        <v>0.35241450119474316</v>
      </c>
      <c r="F125" s="4">
        <v>300.88709677419348</v>
      </c>
      <c r="G125" s="4">
        <f t="shared" si="11"/>
        <v>12998322.580645161</v>
      </c>
      <c r="H125" s="4">
        <v>330</v>
      </c>
      <c r="I125" s="10">
        <f t="shared" si="12"/>
        <v>0.91177908113391959</v>
      </c>
      <c r="J125" s="11">
        <f t="shared" si="13"/>
        <v>14256000</v>
      </c>
      <c r="K125" s="18">
        <v>96.087522005758387</v>
      </c>
      <c r="L125" s="17">
        <f t="shared" si="14"/>
        <v>9.6087522005758392E-5</v>
      </c>
      <c r="M125" s="22">
        <f t="shared" si="15"/>
        <v>1248.976607005688</v>
      </c>
      <c r="N125" s="18">
        <v>66.148922168988847</v>
      </c>
      <c r="O125" s="25">
        <f t="shared" si="16"/>
        <v>6.6148922168988853E-5</v>
      </c>
      <c r="P125" s="26">
        <f t="shared" si="17"/>
        <v>859.82502871450708</v>
      </c>
      <c r="Q125" s="16">
        <v>0</v>
      </c>
      <c r="R125" s="32">
        <f t="shared" si="18"/>
        <v>0</v>
      </c>
      <c r="S125" s="26">
        <f t="shared" si="19"/>
        <v>0</v>
      </c>
      <c r="T125" t="s">
        <v>13</v>
      </c>
    </row>
    <row r="126" spans="1:20" x14ac:dyDescent="0.35">
      <c r="A126" s="1">
        <v>45108</v>
      </c>
      <c r="B126">
        <v>2</v>
      </c>
      <c r="C126" t="s">
        <v>33</v>
      </c>
      <c r="D126" s="3">
        <v>0.71145534647550779</v>
      </c>
      <c r="E126" s="3">
        <f t="shared" si="10"/>
        <v>0.28854465352449221</v>
      </c>
      <c r="F126" s="4">
        <v>307.68951612903231</v>
      </c>
      <c r="G126" s="4">
        <f t="shared" si="11"/>
        <v>13292187.096774196</v>
      </c>
      <c r="H126" s="4">
        <v>330</v>
      </c>
      <c r="I126" s="10">
        <f t="shared" si="12"/>
        <v>0.93239247311827977</v>
      </c>
      <c r="J126" s="11">
        <f t="shared" si="13"/>
        <v>14256000</v>
      </c>
      <c r="K126" s="18">
        <v>44.780270029354867</v>
      </c>
      <c r="L126" s="17">
        <f t="shared" si="14"/>
        <v>4.4780270029354869E-5</v>
      </c>
      <c r="M126" s="22">
        <f t="shared" si="15"/>
        <v>595.22772747425506</v>
      </c>
      <c r="N126" s="18">
        <v>71.280671375229133</v>
      </c>
      <c r="O126" s="25">
        <f t="shared" si="16"/>
        <v>7.1280671375229128E-5</v>
      </c>
      <c r="P126" s="26">
        <f t="shared" si="17"/>
        <v>947.47602030322241</v>
      </c>
      <c r="Q126" s="16">
        <v>0</v>
      </c>
      <c r="R126" s="32">
        <f t="shared" si="18"/>
        <v>0</v>
      </c>
      <c r="S126" s="26">
        <f t="shared" si="19"/>
        <v>0</v>
      </c>
      <c r="T126" t="s">
        <v>13</v>
      </c>
    </row>
    <row r="127" spans="1:20" x14ac:dyDescent="0.35">
      <c r="A127" s="1">
        <v>45108</v>
      </c>
      <c r="B127">
        <v>2</v>
      </c>
      <c r="C127" t="s">
        <v>34</v>
      </c>
      <c r="D127" s="3">
        <v>0.67926971326164876</v>
      </c>
      <c r="E127" s="3">
        <f t="shared" si="10"/>
        <v>0.32073028673835124</v>
      </c>
      <c r="F127" s="4">
        <v>315.4690860215054</v>
      </c>
      <c r="G127" s="4">
        <f t="shared" si="11"/>
        <v>13628264.516129034</v>
      </c>
      <c r="H127" s="4">
        <v>330</v>
      </c>
      <c r="I127" s="10">
        <f t="shared" si="12"/>
        <v>0.95596692733789512</v>
      </c>
      <c r="J127" s="11">
        <f t="shared" si="13"/>
        <v>14256000</v>
      </c>
      <c r="K127" s="18">
        <v>35.026114031482443</v>
      </c>
      <c r="L127" s="17">
        <f t="shared" si="14"/>
        <v>3.5026114031482444E-5</v>
      </c>
      <c r="M127" s="22">
        <f t="shared" si="15"/>
        <v>477.34514699314144</v>
      </c>
      <c r="N127" s="18">
        <v>66.136922264883765</v>
      </c>
      <c r="O127" s="25">
        <f t="shared" si="16"/>
        <v>6.6136922264883771E-5</v>
      </c>
      <c r="P127" s="26">
        <f t="shared" si="17"/>
        <v>901.33147090849968</v>
      </c>
      <c r="Q127" s="16">
        <v>0</v>
      </c>
      <c r="R127" s="32">
        <f t="shared" si="18"/>
        <v>0</v>
      </c>
      <c r="S127" s="26">
        <f t="shared" si="19"/>
        <v>0</v>
      </c>
      <c r="T127" t="s">
        <v>13</v>
      </c>
    </row>
    <row r="128" spans="1:20" x14ac:dyDescent="0.35">
      <c r="A128" s="1">
        <v>45108</v>
      </c>
      <c r="B128">
        <v>2</v>
      </c>
      <c r="C128" t="s">
        <v>35</v>
      </c>
      <c r="D128" s="3">
        <v>0.65908938172043008</v>
      </c>
      <c r="E128" s="3">
        <f t="shared" si="10"/>
        <v>0.34091061827956992</v>
      </c>
      <c r="F128" s="4">
        <v>331.77956989247309</v>
      </c>
      <c r="G128" s="4">
        <f t="shared" si="11"/>
        <v>14332877.419354837</v>
      </c>
      <c r="H128" s="4">
        <v>370</v>
      </c>
      <c r="I128" s="10">
        <f t="shared" si="12"/>
        <v>0.89670154024992732</v>
      </c>
      <c r="J128" s="11">
        <f t="shared" si="13"/>
        <v>15984000</v>
      </c>
      <c r="K128" s="18">
        <v>44.825150312536309</v>
      </c>
      <c r="L128" s="17">
        <f t="shared" si="14"/>
        <v>4.4825150312536308E-5</v>
      </c>
      <c r="M128" s="22">
        <f t="shared" si="15"/>
        <v>642.47338473373804</v>
      </c>
      <c r="N128" s="18">
        <v>72.828714932949453</v>
      </c>
      <c r="O128" s="25">
        <f t="shared" si="16"/>
        <v>7.2828714932949459E-5</v>
      </c>
      <c r="P128" s="26">
        <f t="shared" si="17"/>
        <v>1043.8450437431018</v>
      </c>
      <c r="Q128" s="16">
        <v>0</v>
      </c>
      <c r="R128" s="32">
        <f t="shared" si="18"/>
        <v>0</v>
      </c>
      <c r="S128" s="26">
        <f t="shared" si="19"/>
        <v>0</v>
      </c>
      <c r="T128" t="s">
        <v>13</v>
      </c>
    </row>
    <row r="129" spans="1:20" x14ac:dyDescent="0.35">
      <c r="A129" s="1">
        <v>45108</v>
      </c>
      <c r="B129">
        <v>2</v>
      </c>
      <c r="C129" t="s">
        <v>36</v>
      </c>
      <c r="D129" s="3">
        <v>0.59345504778972513</v>
      </c>
      <c r="E129" s="3">
        <f t="shared" si="10"/>
        <v>0.40654495221027487</v>
      </c>
      <c r="F129" s="4">
        <v>305.36827956989248</v>
      </c>
      <c r="G129" s="4">
        <f t="shared" si="11"/>
        <v>13191909.677419357</v>
      </c>
      <c r="H129" s="4">
        <v>370</v>
      </c>
      <c r="I129" s="10">
        <f t="shared" si="12"/>
        <v>0.82531967451322297</v>
      </c>
      <c r="J129" s="11">
        <f t="shared" si="13"/>
        <v>15984000</v>
      </c>
      <c r="K129" s="18">
        <v>84.486414409688066</v>
      </c>
      <c r="L129" s="17">
        <f t="shared" si="14"/>
        <v>8.4486414409688061E-5</v>
      </c>
      <c r="M129" s="22">
        <f t="shared" si="15"/>
        <v>1114.5371478616262</v>
      </c>
      <c r="N129" s="18">
        <v>169.08212560386471</v>
      </c>
      <c r="O129" s="25">
        <f t="shared" si="16"/>
        <v>1.6908212560386472E-4</v>
      </c>
      <c r="P129" s="26">
        <f t="shared" si="17"/>
        <v>2230.516129032258</v>
      </c>
      <c r="Q129" s="16">
        <v>0</v>
      </c>
      <c r="R129" s="32">
        <f t="shared" si="18"/>
        <v>0</v>
      </c>
      <c r="S129" s="26">
        <f t="shared" si="19"/>
        <v>0</v>
      </c>
      <c r="T129" t="s">
        <v>13</v>
      </c>
    </row>
    <row r="130" spans="1:20" x14ac:dyDescent="0.35">
      <c r="A130" s="1">
        <v>45108</v>
      </c>
      <c r="B130">
        <v>2</v>
      </c>
      <c r="C130" t="s">
        <v>37</v>
      </c>
      <c r="D130" s="3">
        <v>0.55125560035842291</v>
      </c>
      <c r="E130" s="3">
        <f t="shared" si="10"/>
        <v>0.44874439964157709</v>
      </c>
      <c r="F130" s="4">
        <v>299.56989247311827</v>
      </c>
      <c r="G130" s="4">
        <f t="shared" si="11"/>
        <v>12941419.354838708</v>
      </c>
      <c r="H130" s="4">
        <v>370</v>
      </c>
      <c r="I130" s="10">
        <f t="shared" si="12"/>
        <v>0.80964835803545476</v>
      </c>
      <c r="J130" s="11">
        <f t="shared" si="13"/>
        <v>15984000</v>
      </c>
      <c r="K130" s="18">
        <v>111.62102012815851</v>
      </c>
      <c r="L130" s="17">
        <f t="shared" si="14"/>
        <v>1.1162102012815851E-4</v>
      </c>
      <c r="M130" s="22">
        <f t="shared" si="15"/>
        <v>1444.5344302933916</v>
      </c>
      <c r="N130" s="18">
        <v>124.8158372040111</v>
      </c>
      <c r="O130" s="25">
        <f t="shared" si="16"/>
        <v>1.248158372040111E-4</v>
      </c>
      <c r="P130" s="26">
        <f t="shared" si="17"/>
        <v>1615.2940913823866</v>
      </c>
      <c r="Q130" s="16">
        <v>0</v>
      </c>
      <c r="R130" s="32">
        <f t="shared" si="18"/>
        <v>0</v>
      </c>
      <c r="S130" s="26">
        <f t="shared" si="19"/>
        <v>0</v>
      </c>
      <c r="T130" t="s">
        <v>13</v>
      </c>
    </row>
    <row r="131" spans="1:20" x14ac:dyDescent="0.35">
      <c r="A131" s="1">
        <v>45108</v>
      </c>
      <c r="B131">
        <v>2</v>
      </c>
      <c r="C131" t="s">
        <v>38</v>
      </c>
      <c r="D131" s="3">
        <v>0.56242084826762251</v>
      </c>
      <c r="E131" s="3">
        <f t="shared" ref="E131:E194" si="20">1-D131</f>
        <v>0.43757915173237749</v>
      </c>
      <c r="F131" s="4">
        <v>311.25268817204301</v>
      </c>
      <c r="G131" s="4">
        <f t="shared" ref="G131:G194" si="21">F131*60*24*30</f>
        <v>13446116.129032258</v>
      </c>
      <c r="H131" s="4">
        <v>370</v>
      </c>
      <c r="I131" s="10">
        <f t="shared" ref="I131:I194" si="22">F131/H131</f>
        <v>0.84122348154606219</v>
      </c>
      <c r="J131" s="11">
        <f t="shared" ref="J131:J194" si="23">H131*60*24*30</f>
        <v>15984000</v>
      </c>
      <c r="K131" s="18">
        <v>77.00457452805037</v>
      </c>
      <c r="L131" s="17">
        <f t="shared" ref="L131:L194" si="24">K131/1000000</f>
        <v>7.7004574528050375E-5</v>
      </c>
      <c r="M131" s="22">
        <f t="shared" ref="M131:M194" si="25">G131*L131</f>
        <v>1035.4124515708847</v>
      </c>
      <c r="N131" s="18">
        <v>144.7686001127347</v>
      </c>
      <c r="O131" s="25">
        <f t="shared" ref="O131:O194" si="26">N131/1000000</f>
        <v>1.4476860011273471E-4</v>
      </c>
      <c r="P131" s="26">
        <f t="shared" ref="P131:P194" si="27">G131*O131</f>
        <v>1946.5754089532634</v>
      </c>
      <c r="Q131" s="16">
        <v>0</v>
      </c>
      <c r="R131" s="32">
        <f t="shared" ref="R131:R194" si="28">Q131/1000000</f>
        <v>0</v>
      </c>
      <c r="S131" s="26">
        <f t="shared" ref="S131:S194" si="29">G131*R131</f>
        <v>0</v>
      </c>
      <c r="T131" t="s">
        <v>13</v>
      </c>
    </row>
    <row r="132" spans="1:20" x14ac:dyDescent="0.35">
      <c r="A132" s="1">
        <v>45108</v>
      </c>
      <c r="B132">
        <v>2</v>
      </c>
      <c r="C132" t="s">
        <v>39</v>
      </c>
      <c r="D132" s="3">
        <v>0.76267771804062123</v>
      </c>
      <c r="E132" s="3">
        <f t="shared" si="20"/>
        <v>0.23732228195937877</v>
      </c>
      <c r="F132" s="4">
        <v>316.5470430107527</v>
      </c>
      <c r="G132" s="4">
        <f t="shared" si="21"/>
        <v>13674832.258064516</v>
      </c>
      <c r="H132" s="4">
        <v>330</v>
      </c>
      <c r="I132" s="10">
        <f t="shared" si="22"/>
        <v>0.95923346366894757</v>
      </c>
      <c r="J132" s="11">
        <f t="shared" si="23"/>
        <v>14256000</v>
      </c>
      <c r="K132" s="18">
        <v>72.655140718621439</v>
      </c>
      <c r="L132" s="17">
        <f t="shared" si="24"/>
        <v>7.2655140718621436E-5</v>
      </c>
      <c r="M132" s="22">
        <f t="shared" si="25"/>
        <v>993.54686201322113</v>
      </c>
      <c r="N132" s="18">
        <v>28.46177164903262</v>
      </c>
      <c r="O132" s="25">
        <f t="shared" si="26"/>
        <v>2.8461771649032619E-5</v>
      </c>
      <c r="P132" s="26">
        <f t="shared" si="27"/>
        <v>389.20995306785733</v>
      </c>
      <c r="Q132" s="16">
        <v>0</v>
      </c>
      <c r="R132" s="32">
        <f t="shared" si="28"/>
        <v>0</v>
      </c>
      <c r="S132" s="26">
        <f t="shared" si="29"/>
        <v>0</v>
      </c>
      <c r="T132" t="s">
        <v>13</v>
      </c>
    </row>
    <row r="133" spans="1:20" x14ac:dyDescent="0.35">
      <c r="A133" s="1">
        <v>45108</v>
      </c>
      <c r="B133">
        <v>2</v>
      </c>
      <c r="C133" t="s">
        <v>40</v>
      </c>
      <c r="D133" s="3">
        <v>0.71044130824372764</v>
      </c>
      <c r="E133" s="3">
        <f t="shared" si="20"/>
        <v>0.28955869175627236</v>
      </c>
      <c r="F133" s="4">
        <v>312.25806451612902</v>
      </c>
      <c r="G133" s="4">
        <f t="shared" si="21"/>
        <v>13489548.387096774</v>
      </c>
      <c r="H133" s="4">
        <v>330</v>
      </c>
      <c r="I133" s="10">
        <f t="shared" si="22"/>
        <v>0.94623655913978488</v>
      </c>
      <c r="J133" s="11">
        <f t="shared" si="23"/>
        <v>14256000</v>
      </c>
      <c r="K133" s="18">
        <v>91.279719763957957</v>
      </c>
      <c r="L133" s="17">
        <f t="shared" si="24"/>
        <v>9.1279719763957953E-5</v>
      </c>
      <c r="M133" s="22">
        <f t="shared" si="25"/>
        <v>1231.3221965165444</v>
      </c>
      <c r="N133" s="18">
        <v>32.738992822006253</v>
      </c>
      <c r="O133" s="25">
        <f t="shared" si="26"/>
        <v>3.2738992822006252E-5</v>
      </c>
      <c r="P133" s="26">
        <f t="shared" si="27"/>
        <v>441.63422781726729</v>
      </c>
      <c r="Q133" s="16">
        <v>0</v>
      </c>
      <c r="R133" s="32">
        <f t="shared" si="28"/>
        <v>0</v>
      </c>
      <c r="S133" s="26">
        <f t="shared" si="29"/>
        <v>0</v>
      </c>
      <c r="T133" t="s">
        <v>13</v>
      </c>
    </row>
    <row r="134" spans="1:20" x14ac:dyDescent="0.35">
      <c r="A134" s="1">
        <v>45108</v>
      </c>
      <c r="B134">
        <v>2</v>
      </c>
      <c r="C134" t="s">
        <v>41</v>
      </c>
      <c r="D134" s="3">
        <v>0.79220542114695336</v>
      </c>
      <c r="E134" s="3">
        <f t="shared" si="20"/>
        <v>0.20779457885304664</v>
      </c>
      <c r="F134" s="4">
        <v>207.70833333333329</v>
      </c>
      <c r="G134" s="4">
        <f t="shared" si="21"/>
        <v>8972999.9999999963</v>
      </c>
      <c r="H134" s="4">
        <v>220</v>
      </c>
      <c r="I134" s="10">
        <f t="shared" si="22"/>
        <v>0.94412878787878762</v>
      </c>
      <c r="J134" s="11">
        <f t="shared" si="23"/>
        <v>9504000</v>
      </c>
      <c r="K134" s="18">
        <v>46.538780404091817</v>
      </c>
      <c r="L134" s="17">
        <f t="shared" si="24"/>
        <v>4.6538780404091814E-5</v>
      </c>
      <c r="M134" s="22">
        <f t="shared" si="25"/>
        <v>417.59247656591566</v>
      </c>
      <c r="N134" s="18">
        <v>84.587377896626364</v>
      </c>
      <c r="O134" s="25">
        <f t="shared" si="26"/>
        <v>8.4587377896626367E-5</v>
      </c>
      <c r="P134" s="26">
        <f t="shared" si="27"/>
        <v>759.00254186642803</v>
      </c>
      <c r="Q134" s="16">
        <v>0</v>
      </c>
      <c r="R134" s="32">
        <f t="shared" si="28"/>
        <v>0</v>
      </c>
      <c r="S134" s="26">
        <f t="shared" si="29"/>
        <v>0</v>
      </c>
      <c r="T134" t="s">
        <v>13</v>
      </c>
    </row>
    <row r="135" spans="1:20" x14ac:dyDescent="0.35">
      <c r="A135" s="1">
        <v>45108</v>
      </c>
      <c r="B135">
        <v>2</v>
      </c>
      <c r="C135" t="s">
        <v>42</v>
      </c>
      <c r="D135" s="3">
        <v>0.67456914575866189</v>
      </c>
      <c r="E135" s="3">
        <f t="shared" si="20"/>
        <v>0.32543085424133811</v>
      </c>
      <c r="F135" s="4">
        <v>204.05913978494621</v>
      </c>
      <c r="G135" s="4">
        <f t="shared" si="21"/>
        <v>8815354.8387096766</v>
      </c>
      <c r="H135" s="4">
        <v>220</v>
      </c>
      <c r="I135" s="10">
        <f t="shared" si="22"/>
        <v>0.92754154447702819</v>
      </c>
      <c r="J135" s="11">
        <f t="shared" si="23"/>
        <v>9504000</v>
      </c>
      <c r="K135" s="18">
        <v>87.941230648857896</v>
      </c>
      <c r="L135" s="17">
        <f t="shared" si="24"/>
        <v>8.79412306488579E-5</v>
      </c>
      <c r="M135" s="22">
        <f t="shared" si="25"/>
        <v>775.23315312249315</v>
      </c>
      <c r="N135" s="18">
        <v>181.8537794281938</v>
      </c>
      <c r="O135" s="25">
        <f t="shared" si="26"/>
        <v>1.818537794281938E-4</v>
      </c>
      <c r="P135" s="26">
        <f t="shared" si="27"/>
        <v>1603.1055944199704</v>
      </c>
      <c r="Q135" s="16">
        <v>0</v>
      </c>
      <c r="R135" s="32">
        <f t="shared" si="28"/>
        <v>0</v>
      </c>
      <c r="S135" s="26">
        <f t="shared" si="29"/>
        <v>0</v>
      </c>
      <c r="T135" t="s">
        <v>13</v>
      </c>
    </row>
    <row r="136" spans="1:20" x14ac:dyDescent="0.35">
      <c r="A136" s="1">
        <v>45108</v>
      </c>
      <c r="B136">
        <v>2</v>
      </c>
      <c r="C136" t="s">
        <v>43</v>
      </c>
      <c r="D136" s="3">
        <v>0.77155727299880528</v>
      </c>
      <c r="E136" s="3">
        <f t="shared" si="20"/>
        <v>0.22844272700119472</v>
      </c>
      <c r="F136" s="4">
        <v>206.86827956989251</v>
      </c>
      <c r="G136" s="4">
        <f t="shared" si="21"/>
        <v>8936709.677419357</v>
      </c>
      <c r="H136" s="4">
        <v>220</v>
      </c>
      <c r="I136" s="10">
        <f t="shared" si="22"/>
        <v>0.94031036168132953</v>
      </c>
      <c r="J136" s="11">
        <f t="shared" si="23"/>
        <v>9504000</v>
      </c>
      <c r="K136" s="18">
        <v>53.000516870929843</v>
      </c>
      <c r="L136" s="17">
        <f t="shared" si="24"/>
        <v>5.3000516870929846E-5</v>
      </c>
      <c r="M136" s="22">
        <f t="shared" si="25"/>
        <v>473.65023202866666</v>
      </c>
      <c r="N136" s="18">
        <v>72.933655869034638</v>
      </c>
      <c r="O136" s="25">
        <f t="shared" si="26"/>
        <v>7.2933655869034634E-5</v>
      </c>
      <c r="P136" s="26">
        <f t="shared" si="27"/>
        <v>651.78690821437488</v>
      </c>
      <c r="Q136" s="16">
        <v>0</v>
      </c>
      <c r="R136" s="32">
        <f t="shared" si="28"/>
        <v>0</v>
      </c>
      <c r="S136" s="26">
        <f t="shared" si="29"/>
        <v>0</v>
      </c>
      <c r="T136" t="s">
        <v>13</v>
      </c>
    </row>
    <row r="137" spans="1:20" x14ac:dyDescent="0.35">
      <c r="A137" s="1">
        <v>45108</v>
      </c>
      <c r="B137">
        <v>2</v>
      </c>
      <c r="C137" t="s">
        <v>44</v>
      </c>
      <c r="D137" s="3">
        <v>0.62318585722819597</v>
      </c>
      <c r="E137" s="3">
        <f t="shared" si="20"/>
        <v>0.37681414277180403</v>
      </c>
      <c r="F137" s="4">
        <v>204.58333333333329</v>
      </c>
      <c r="G137" s="4">
        <f t="shared" si="21"/>
        <v>8837999.9999999963</v>
      </c>
      <c r="H137" s="4">
        <v>220</v>
      </c>
      <c r="I137" s="10">
        <f t="shared" si="22"/>
        <v>0.92992424242424221</v>
      </c>
      <c r="J137" s="11">
        <f t="shared" si="23"/>
        <v>9504000</v>
      </c>
      <c r="K137" s="18">
        <v>109.25167201021659</v>
      </c>
      <c r="L137" s="17">
        <f t="shared" si="24"/>
        <v>1.092516720102166E-4</v>
      </c>
      <c r="M137" s="22">
        <f t="shared" si="25"/>
        <v>965.56627722629389</v>
      </c>
      <c r="N137" s="18">
        <v>141.7796779161711</v>
      </c>
      <c r="O137" s="25">
        <f t="shared" si="26"/>
        <v>1.4177967791617109E-4</v>
      </c>
      <c r="P137" s="26">
        <f t="shared" si="27"/>
        <v>1253.0487934231196</v>
      </c>
      <c r="Q137" s="16">
        <v>0</v>
      </c>
      <c r="R137" s="32">
        <f t="shared" si="28"/>
        <v>0</v>
      </c>
      <c r="S137" s="26">
        <f t="shared" si="29"/>
        <v>0</v>
      </c>
      <c r="T137" t="s">
        <v>13</v>
      </c>
    </row>
    <row r="138" spans="1:20" x14ac:dyDescent="0.35">
      <c r="A138" s="1">
        <v>45108</v>
      </c>
      <c r="B138">
        <v>2</v>
      </c>
      <c r="C138" t="s">
        <v>45</v>
      </c>
      <c r="D138" s="3">
        <v>0.81739994026284357</v>
      </c>
      <c r="E138" s="3">
        <f t="shared" si="20"/>
        <v>0.18260005973715643</v>
      </c>
      <c r="F138" s="4">
        <v>1935.483870967742</v>
      </c>
      <c r="G138" s="4">
        <f t="shared" si="21"/>
        <v>83612903.22580646</v>
      </c>
      <c r="H138" s="4">
        <v>2100</v>
      </c>
      <c r="I138" s="10">
        <f t="shared" si="22"/>
        <v>0.92165898617511521</v>
      </c>
      <c r="J138" s="11">
        <f t="shared" si="23"/>
        <v>90720000</v>
      </c>
      <c r="K138" s="16">
        <v>0</v>
      </c>
      <c r="L138" s="17">
        <f t="shared" si="24"/>
        <v>0</v>
      </c>
      <c r="M138" s="22">
        <f t="shared" si="25"/>
        <v>0</v>
      </c>
      <c r="N138" s="16">
        <v>0</v>
      </c>
      <c r="O138" s="25">
        <f t="shared" si="26"/>
        <v>0</v>
      </c>
      <c r="P138" s="26">
        <f t="shared" si="27"/>
        <v>0</v>
      </c>
      <c r="Q138" s="18">
        <v>368.35048635664617</v>
      </c>
      <c r="R138" s="32">
        <f t="shared" si="28"/>
        <v>3.6835048635664618E-4</v>
      </c>
      <c r="S138" s="26">
        <f t="shared" si="29"/>
        <v>30798.853568916998</v>
      </c>
      <c r="T138" t="s">
        <v>46</v>
      </c>
    </row>
    <row r="139" spans="1:20" x14ac:dyDescent="0.35">
      <c r="A139" s="1">
        <v>45108</v>
      </c>
      <c r="B139">
        <v>2</v>
      </c>
      <c r="C139" t="s">
        <v>47</v>
      </c>
      <c r="D139" s="3">
        <v>0.85770683990442043</v>
      </c>
      <c r="E139" s="3">
        <f t="shared" si="20"/>
        <v>0.14229316009557957</v>
      </c>
      <c r="F139" s="4">
        <v>1935.483870967742</v>
      </c>
      <c r="G139" s="4">
        <f t="shared" si="21"/>
        <v>83612903.22580646</v>
      </c>
      <c r="H139" s="4">
        <v>2100</v>
      </c>
      <c r="I139" s="10">
        <f t="shared" si="22"/>
        <v>0.92165898617511521</v>
      </c>
      <c r="J139" s="11">
        <f t="shared" si="23"/>
        <v>90720000</v>
      </c>
      <c r="K139" s="16">
        <v>0</v>
      </c>
      <c r="L139" s="17">
        <f t="shared" si="24"/>
        <v>0</v>
      </c>
      <c r="M139" s="22">
        <f t="shared" si="25"/>
        <v>0</v>
      </c>
      <c r="N139" s="16">
        <v>0</v>
      </c>
      <c r="O139" s="25">
        <f t="shared" si="26"/>
        <v>0</v>
      </c>
      <c r="P139" s="26">
        <f t="shared" si="27"/>
        <v>0</v>
      </c>
      <c r="Q139" s="18">
        <v>493.11987909223183</v>
      </c>
      <c r="R139" s="32">
        <f t="shared" si="28"/>
        <v>4.9311987909223182E-4</v>
      </c>
      <c r="S139" s="26">
        <f t="shared" si="29"/>
        <v>41231.18472926016</v>
      </c>
      <c r="T139" t="s">
        <v>46</v>
      </c>
    </row>
    <row r="140" spans="1:20" x14ac:dyDescent="0.35">
      <c r="A140" s="1">
        <v>45108</v>
      </c>
      <c r="B140">
        <v>2</v>
      </c>
      <c r="C140" t="s">
        <v>48</v>
      </c>
      <c r="D140" s="3">
        <v>0.94709154719235367</v>
      </c>
      <c r="E140" s="3">
        <f t="shared" si="20"/>
        <v>5.2908452807646333E-2</v>
      </c>
      <c r="F140" s="4">
        <v>2086.3575268817199</v>
      </c>
      <c r="G140" s="4">
        <f t="shared" si="21"/>
        <v>90130645.161290303</v>
      </c>
      <c r="H140" s="4">
        <v>2250</v>
      </c>
      <c r="I140" s="10">
        <f t="shared" si="22"/>
        <v>0.92727001194743108</v>
      </c>
      <c r="J140" s="11">
        <f t="shared" si="23"/>
        <v>97200000</v>
      </c>
      <c r="K140" s="16">
        <v>0</v>
      </c>
      <c r="L140" s="17">
        <f t="shared" si="24"/>
        <v>0</v>
      </c>
      <c r="M140" s="22">
        <f t="shared" si="25"/>
        <v>0</v>
      </c>
      <c r="N140" s="16">
        <v>0</v>
      </c>
      <c r="O140" s="25">
        <f t="shared" si="26"/>
        <v>0</v>
      </c>
      <c r="P140" s="26">
        <f t="shared" si="27"/>
        <v>0</v>
      </c>
      <c r="Q140" s="16">
        <v>0</v>
      </c>
      <c r="R140" s="32">
        <f t="shared" si="28"/>
        <v>0</v>
      </c>
      <c r="S140" s="26">
        <f t="shared" si="29"/>
        <v>0</v>
      </c>
      <c r="T140" s="5" t="s">
        <v>28</v>
      </c>
    </row>
    <row r="141" spans="1:20" x14ac:dyDescent="0.35">
      <c r="A141" s="1">
        <v>45108</v>
      </c>
      <c r="B141">
        <v>2</v>
      </c>
      <c r="C141" t="s">
        <v>49</v>
      </c>
      <c r="D141" s="3">
        <v>0.9156182795698925</v>
      </c>
      <c r="E141" s="3">
        <f t="shared" si="20"/>
        <v>8.4381720430107499E-2</v>
      </c>
      <c r="F141" s="4">
        <v>1633.8440860215051</v>
      </c>
      <c r="G141" s="4">
        <f t="shared" si="21"/>
        <v>70582064.516129017</v>
      </c>
      <c r="H141" s="4">
        <v>1950</v>
      </c>
      <c r="I141" s="10">
        <f t="shared" si="22"/>
        <v>0.83786876206231031</v>
      </c>
      <c r="J141" s="11">
        <f t="shared" si="23"/>
        <v>84240000</v>
      </c>
      <c r="K141" s="16">
        <v>0</v>
      </c>
      <c r="L141" s="17">
        <f t="shared" si="24"/>
        <v>0</v>
      </c>
      <c r="M141" s="22">
        <f t="shared" si="25"/>
        <v>0</v>
      </c>
      <c r="N141" s="16">
        <v>0</v>
      </c>
      <c r="O141" s="25">
        <f t="shared" si="26"/>
        <v>0</v>
      </c>
      <c r="P141" s="26">
        <f t="shared" si="27"/>
        <v>0</v>
      </c>
      <c r="Q141" s="16">
        <v>0</v>
      </c>
      <c r="R141" s="32">
        <f t="shared" si="28"/>
        <v>0</v>
      </c>
      <c r="S141" s="26">
        <f t="shared" si="29"/>
        <v>0</v>
      </c>
      <c r="T141" s="5" t="s">
        <v>28</v>
      </c>
    </row>
    <row r="142" spans="1:20" x14ac:dyDescent="0.35">
      <c r="A142" s="1">
        <v>45139</v>
      </c>
      <c r="B142">
        <v>1</v>
      </c>
      <c r="C142" t="s">
        <v>10</v>
      </c>
      <c r="D142" s="3">
        <v>0.9692185633213859</v>
      </c>
      <c r="E142" s="3">
        <f t="shared" si="20"/>
        <v>3.0781436678614105E-2</v>
      </c>
      <c r="F142" s="4">
        <v>3162.520161290322</v>
      </c>
      <c r="G142" s="4">
        <f t="shared" si="21"/>
        <v>136620870.96774191</v>
      </c>
      <c r="H142" s="4">
        <v>3150</v>
      </c>
      <c r="I142" s="10">
        <f t="shared" si="22"/>
        <v>1.00397465437788</v>
      </c>
      <c r="J142" s="11">
        <f t="shared" si="23"/>
        <v>136080000</v>
      </c>
      <c r="K142" s="16">
        <v>0</v>
      </c>
      <c r="L142" s="17">
        <f t="shared" si="24"/>
        <v>0</v>
      </c>
      <c r="M142" s="22">
        <f t="shared" si="25"/>
        <v>0</v>
      </c>
      <c r="N142" s="16">
        <v>0</v>
      </c>
      <c r="O142" s="25">
        <f t="shared" si="26"/>
        <v>0</v>
      </c>
      <c r="P142" s="26">
        <f t="shared" si="27"/>
        <v>0</v>
      </c>
      <c r="Q142" s="16">
        <v>0</v>
      </c>
      <c r="R142" s="32">
        <f t="shared" si="28"/>
        <v>0</v>
      </c>
      <c r="S142" s="26">
        <f t="shared" si="29"/>
        <v>0</v>
      </c>
      <c r="T142" s="5" t="s">
        <v>11</v>
      </c>
    </row>
    <row r="143" spans="1:20" x14ac:dyDescent="0.35">
      <c r="A143" s="1">
        <v>45139</v>
      </c>
      <c r="B143">
        <v>1</v>
      </c>
      <c r="C143" t="s">
        <v>12</v>
      </c>
      <c r="D143" s="3">
        <v>0.75550365890083637</v>
      </c>
      <c r="E143" s="3">
        <f t="shared" si="20"/>
        <v>0.24449634109916363</v>
      </c>
      <c r="F143" s="4">
        <v>172.96505376344089</v>
      </c>
      <c r="G143" s="4">
        <f t="shared" si="21"/>
        <v>7472090.3225806467</v>
      </c>
      <c r="H143" s="4">
        <v>190</v>
      </c>
      <c r="I143" s="10">
        <f t="shared" si="22"/>
        <v>0.91034238822863622</v>
      </c>
      <c r="J143" s="11">
        <f t="shared" si="23"/>
        <v>8208000</v>
      </c>
      <c r="K143" s="18">
        <v>88.917175990490549</v>
      </c>
      <c r="L143" s="17">
        <f t="shared" si="24"/>
        <v>8.8917175990490548E-5</v>
      </c>
      <c r="M143" s="22">
        <f t="shared" si="25"/>
        <v>664.39717022974469</v>
      </c>
      <c r="N143" s="18">
        <v>82.617376072135954</v>
      </c>
      <c r="O143" s="25">
        <f t="shared" si="26"/>
        <v>8.2617376072135955E-5</v>
      </c>
      <c r="P143" s="26">
        <f t="shared" si="27"/>
        <v>617.32449622561296</v>
      </c>
      <c r="Q143" s="16">
        <v>0</v>
      </c>
      <c r="R143" s="32">
        <f t="shared" si="28"/>
        <v>0</v>
      </c>
      <c r="S143" s="26">
        <f t="shared" si="29"/>
        <v>0</v>
      </c>
      <c r="T143" t="s">
        <v>13</v>
      </c>
    </row>
    <row r="144" spans="1:20" x14ac:dyDescent="0.35">
      <c r="A144" s="1">
        <v>45139</v>
      </c>
      <c r="B144">
        <v>1</v>
      </c>
      <c r="C144" t="s">
        <v>14</v>
      </c>
      <c r="D144" s="3">
        <v>0.80823439366786143</v>
      </c>
      <c r="E144" s="3">
        <f t="shared" si="20"/>
        <v>0.19176560633213857</v>
      </c>
      <c r="F144" s="4">
        <v>315</v>
      </c>
      <c r="G144" s="4">
        <f t="shared" si="21"/>
        <v>13608000</v>
      </c>
      <c r="H144" s="4">
        <v>330</v>
      </c>
      <c r="I144" s="10">
        <f t="shared" si="22"/>
        <v>0.95454545454545459</v>
      </c>
      <c r="J144" s="11">
        <f t="shared" si="23"/>
        <v>14256000</v>
      </c>
      <c r="K144" s="18">
        <v>55.361587721789441</v>
      </c>
      <c r="L144" s="17">
        <f t="shared" si="24"/>
        <v>5.5361587721789442E-5</v>
      </c>
      <c r="M144" s="22">
        <f t="shared" si="25"/>
        <v>753.36048571811068</v>
      </c>
      <c r="N144" s="18">
        <v>37.810190602571197</v>
      </c>
      <c r="O144" s="25">
        <f t="shared" si="26"/>
        <v>3.7810190602571194E-5</v>
      </c>
      <c r="P144" s="26">
        <f t="shared" si="27"/>
        <v>514.52107371978877</v>
      </c>
      <c r="Q144" s="16">
        <v>0</v>
      </c>
      <c r="R144" s="32">
        <f t="shared" si="28"/>
        <v>0</v>
      </c>
      <c r="S144" s="26">
        <f t="shared" si="29"/>
        <v>0</v>
      </c>
      <c r="T144" t="s">
        <v>13</v>
      </c>
    </row>
    <row r="145" spans="1:20" x14ac:dyDescent="0.35">
      <c r="A145" s="1">
        <v>45139</v>
      </c>
      <c r="B145">
        <v>1</v>
      </c>
      <c r="C145" t="s">
        <v>15</v>
      </c>
      <c r="D145" s="3">
        <v>0.81749401824435464</v>
      </c>
      <c r="E145" s="3">
        <f t="shared" si="20"/>
        <v>0.18250598175564536</v>
      </c>
      <c r="F145" s="4">
        <v>314.54912516823691</v>
      </c>
      <c r="G145" s="4">
        <f t="shared" si="21"/>
        <v>13588522.207267834</v>
      </c>
      <c r="H145" s="4">
        <v>330</v>
      </c>
      <c r="I145" s="10">
        <f t="shared" si="22"/>
        <v>0.95317916717647544</v>
      </c>
      <c r="J145" s="11">
        <f t="shared" si="23"/>
        <v>14256000</v>
      </c>
      <c r="K145" s="18">
        <v>46.638005884716961</v>
      </c>
      <c r="L145" s="17">
        <f t="shared" si="24"/>
        <v>4.6638005884716959E-5</v>
      </c>
      <c r="M145" s="22">
        <f t="shared" si="25"/>
        <v>633.74157866716428</v>
      </c>
      <c r="N145" s="18">
        <v>53.763256783770927</v>
      </c>
      <c r="O145" s="25">
        <f t="shared" si="26"/>
        <v>5.376325678377093E-5</v>
      </c>
      <c r="P145" s="26">
        <f t="shared" si="27"/>
        <v>730.56320874131427</v>
      </c>
      <c r="Q145" s="16">
        <v>0</v>
      </c>
      <c r="R145" s="32">
        <f t="shared" si="28"/>
        <v>0</v>
      </c>
      <c r="S145" s="26">
        <f t="shared" si="29"/>
        <v>0</v>
      </c>
      <c r="T145" t="s">
        <v>13</v>
      </c>
    </row>
    <row r="146" spans="1:20" x14ac:dyDescent="0.35">
      <c r="A146" s="1">
        <v>45139</v>
      </c>
      <c r="B146">
        <v>1</v>
      </c>
      <c r="C146" t="s">
        <v>16</v>
      </c>
      <c r="D146" s="3">
        <v>0.75052116046059525</v>
      </c>
      <c r="E146" s="3">
        <f t="shared" si="20"/>
        <v>0.24947883953940475</v>
      </c>
      <c r="F146" s="4">
        <v>308.88963660834457</v>
      </c>
      <c r="G146" s="4">
        <f t="shared" si="21"/>
        <v>13344032.301480485</v>
      </c>
      <c r="H146" s="4">
        <v>330</v>
      </c>
      <c r="I146" s="10">
        <f t="shared" si="22"/>
        <v>0.93602920184346838</v>
      </c>
      <c r="J146" s="11">
        <f t="shared" si="23"/>
        <v>14256000</v>
      </c>
      <c r="K146" s="18">
        <v>69.31276443361908</v>
      </c>
      <c r="L146" s="17">
        <f t="shared" si="24"/>
        <v>6.9312764433619083E-5</v>
      </c>
      <c r="M146" s="22">
        <f t="shared" si="25"/>
        <v>924.91176750712077</v>
      </c>
      <c r="N146" s="18">
        <v>59.45319623538024</v>
      </c>
      <c r="O146" s="25">
        <f t="shared" si="26"/>
        <v>5.9453196235380242E-5</v>
      </c>
      <c r="P146" s="26">
        <f t="shared" si="27"/>
        <v>793.34537099117188</v>
      </c>
      <c r="Q146" s="16">
        <v>0</v>
      </c>
      <c r="R146" s="32">
        <f t="shared" si="28"/>
        <v>0</v>
      </c>
      <c r="S146" s="26">
        <f t="shared" si="29"/>
        <v>0</v>
      </c>
      <c r="T146" t="s">
        <v>13</v>
      </c>
    </row>
    <row r="147" spans="1:20" x14ac:dyDescent="0.35">
      <c r="A147" s="1">
        <v>45139</v>
      </c>
      <c r="B147">
        <v>1</v>
      </c>
      <c r="C147" t="s">
        <v>17</v>
      </c>
      <c r="D147" s="3">
        <v>0.86345579450418164</v>
      </c>
      <c r="E147" s="3">
        <f t="shared" si="20"/>
        <v>0.13654420549581836</v>
      </c>
      <c r="F147" s="4">
        <v>320.8736559139785</v>
      </c>
      <c r="G147" s="4">
        <f t="shared" si="21"/>
        <v>13861741.935483869</v>
      </c>
      <c r="H147" s="4">
        <v>330</v>
      </c>
      <c r="I147" s="10">
        <f t="shared" si="22"/>
        <v>0.97234441186054088</v>
      </c>
      <c r="J147" s="11">
        <f t="shared" si="23"/>
        <v>14256000</v>
      </c>
      <c r="K147" s="18">
        <v>54.307077235752708</v>
      </c>
      <c r="L147" s="17">
        <f t="shared" si="24"/>
        <v>5.4307077235752706E-5</v>
      </c>
      <c r="M147" s="22">
        <f t="shared" si="25"/>
        <v>752.79068991239467</v>
      </c>
      <c r="N147" s="18">
        <v>18.671019573199452</v>
      </c>
      <c r="O147" s="25">
        <f t="shared" si="26"/>
        <v>1.867101957319945E-5</v>
      </c>
      <c r="P147" s="26">
        <f t="shared" si="27"/>
        <v>258.81285499605895</v>
      </c>
      <c r="Q147" s="16">
        <v>0</v>
      </c>
      <c r="R147" s="32">
        <f t="shared" si="28"/>
        <v>0</v>
      </c>
      <c r="S147" s="26">
        <f t="shared" si="29"/>
        <v>0</v>
      </c>
      <c r="T147" t="s">
        <v>13</v>
      </c>
    </row>
    <row r="148" spans="1:20" x14ac:dyDescent="0.35">
      <c r="A148" s="1">
        <v>45139</v>
      </c>
      <c r="B148">
        <v>1</v>
      </c>
      <c r="C148" t="s">
        <v>18</v>
      </c>
      <c r="D148" s="3">
        <v>0.87918048088410994</v>
      </c>
      <c r="E148" s="3">
        <f t="shared" si="20"/>
        <v>0.12081951911589006</v>
      </c>
      <c r="F148" s="4">
        <v>324.45564516129031</v>
      </c>
      <c r="G148" s="4">
        <f t="shared" si="21"/>
        <v>14016483.87096774</v>
      </c>
      <c r="H148" s="4">
        <v>330</v>
      </c>
      <c r="I148" s="10">
        <f t="shared" si="22"/>
        <v>0.98319892473118276</v>
      </c>
      <c r="J148" s="11">
        <f t="shared" si="23"/>
        <v>14256000</v>
      </c>
      <c r="K148" s="18">
        <v>39.225339748180467</v>
      </c>
      <c r="L148" s="17">
        <f t="shared" si="24"/>
        <v>3.9225339748180467E-5</v>
      </c>
      <c r="M148" s="22">
        <f t="shared" si="25"/>
        <v>549.80134191360128</v>
      </c>
      <c r="N148" s="18">
        <v>32.077214053751227</v>
      </c>
      <c r="O148" s="25">
        <f t="shared" si="26"/>
        <v>3.207721405375123E-5</v>
      </c>
      <c r="P148" s="26">
        <f t="shared" si="27"/>
        <v>449.60975340998385</v>
      </c>
      <c r="Q148" s="16">
        <v>0</v>
      </c>
      <c r="R148" s="32">
        <f t="shared" si="28"/>
        <v>0</v>
      </c>
      <c r="S148" s="26">
        <f t="shared" si="29"/>
        <v>0</v>
      </c>
      <c r="T148" t="s">
        <v>13</v>
      </c>
    </row>
    <row r="149" spans="1:20" x14ac:dyDescent="0.35">
      <c r="A149" s="1">
        <v>45139</v>
      </c>
      <c r="B149">
        <v>1</v>
      </c>
      <c r="C149" t="s">
        <v>19</v>
      </c>
      <c r="D149" s="3">
        <v>0.74898260155316609</v>
      </c>
      <c r="E149" s="3">
        <f t="shared" si="20"/>
        <v>0.25101739844683391</v>
      </c>
      <c r="F149" s="4">
        <v>312.82392473118279</v>
      </c>
      <c r="G149" s="4">
        <f t="shared" si="21"/>
        <v>13513993.548387095</v>
      </c>
      <c r="H149" s="4">
        <v>330</v>
      </c>
      <c r="I149" s="10">
        <f t="shared" si="22"/>
        <v>0.9479512870641903</v>
      </c>
      <c r="J149" s="11">
        <f t="shared" si="23"/>
        <v>14256000</v>
      </c>
      <c r="K149" s="18">
        <v>63.842835976605542</v>
      </c>
      <c r="L149" s="17">
        <f t="shared" si="24"/>
        <v>6.3842835976605543E-5</v>
      </c>
      <c r="M149" s="22">
        <f t="shared" si="25"/>
        <v>862.7716734985828</v>
      </c>
      <c r="N149" s="18">
        <v>74.886489646364325</v>
      </c>
      <c r="O149" s="25">
        <f t="shared" si="26"/>
        <v>7.4886489646364322E-5</v>
      </c>
      <c r="P149" s="26">
        <f t="shared" si="27"/>
        <v>1012.0155379423245</v>
      </c>
      <c r="Q149" s="16">
        <v>0</v>
      </c>
      <c r="R149" s="32">
        <f t="shared" si="28"/>
        <v>0</v>
      </c>
      <c r="S149" s="26">
        <f t="shared" si="29"/>
        <v>0</v>
      </c>
      <c r="T149" t="s">
        <v>13</v>
      </c>
    </row>
    <row r="150" spans="1:20" x14ac:dyDescent="0.35">
      <c r="A150" s="1">
        <v>45139</v>
      </c>
      <c r="B150">
        <v>1</v>
      </c>
      <c r="C150" t="s">
        <v>20</v>
      </c>
      <c r="D150" s="3">
        <v>0.82929062126642783</v>
      </c>
      <c r="E150" s="3">
        <f t="shared" si="20"/>
        <v>0.17070937873357217</v>
      </c>
      <c r="F150" s="4">
        <v>309.89919354838707</v>
      </c>
      <c r="G150" s="4">
        <f t="shared" si="21"/>
        <v>13387645.16129032</v>
      </c>
      <c r="H150" s="4">
        <v>330</v>
      </c>
      <c r="I150" s="10">
        <f t="shared" si="22"/>
        <v>0.93908846529814261</v>
      </c>
      <c r="J150" s="11">
        <f t="shared" si="23"/>
        <v>14256000</v>
      </c>
      <c r="K150" s="18">
        <v>22.07857609491186</v>
      </c>
      <c r="L150" s="17">
        <f t="shared" si="24"/>
        <v>2.2078576094911861E-5</v>
      </c>
      <c r="M150" s="22">
        <f t="shared" si="25"/>
        <v>295.58014242522688</v>
      </c>
      <c r="N150" s="18">
        <v>31.239810989066161</v>
      </c>
      <c r="O150" s="25">
        <f t="shared" si="26"/>
        <v>3.1239810989066162E-5</v>
      </c>
      <c r="P150" s="26">
        <f t="shared" si="27"/>
        <v>418.22750442739579</v>
      </c>
      <c r="Q150" s="16">
        <v>0</v>
      </c>
      <c r="R150" s="32">
        <f t="shared" si="28"/>
        <v>0</v>
      </c>
      <c r="S150" s="26">
        <f t="shared" si="29"/>
        <v>0</v>
      </c>
      <c r="T150" t="s">
        <v>13</v>
      </c>
    </row>
    <row r="151" spans="1:20" x14ac:dyDescent="0.35">
      <c r="A151" s="1">
        <v>45139</v>
      </c>
      <c r="B151">
        <v>1</v>
      </c>
      <c r="C151" t="s">
        <v>21</v>
      </c>
      <c r="D151" s="3">
        <v>0.82839493727598568</v>
      </c>
      <c r="E151" s="3">
        <f t="shared" si="20"/>
        <v>0.17160506272401432</v>
      </c>
      <c r="F151" s="4">
        <v>302.74193548387098</v>
      </c>
      <c r="G151" s="4">
        <f t="shared" si="21"/>
        <v>13078451.612903226</v>
      </c>
      <c r="H151" s="4">
        <v>330</v>
      </c>
      <c r="I151" s="10">
        <f t="shared" si="22"/>
        <v>0.91739980449657876</v>
      </c>
      <c r="J151" s="11">
        <f t="shared" si="23"/>
        <v>14256000</v>
      </c>
      <c r="K151" s="18">
        <v>45.432132943527662</v>
      </c>
      <c r="L151" s="17">
        <f t="shared" si="24"/>
        <v>4.5432132943527661E-5</v>
      </c>
      <c r="M151" s="22">
        <f t="shared" si="25"/>
        <v>594.18195237291309</v>
      </c>
      <c r="N151" s="18">
        <v>30.65910085053202</v>
      </c>
      <c r="O151" s="25">
        <f t="shared" si="26"/>
        <v>3.0659100850532019E-5</v>
      </c>
      <c r="P151" s="26">
        <f t="shared" si="27"/>
        <v>400.97356696880314</v>
      </c>
      <c r="Q151" s="16">
        <v>0</v>
      </c>
      <c r="R151" s="32">
        <f t="shared" si="28"/>
        <v>0</v>
      </c>
      <c r="S151" s="26">
        <f t="shared" si="29"/>
        <v>0</v>
      </c>
      <c r="T151" t="s">
        <v>13</v>
      </c>
    </row>
    <row r="152" spans="1:20" x14ac:dyDescent="0.35">
      <c r="A152" s="1">
        <v>45139</v>
      </c>
      <c r="B152">
        <v>1</v>
      </c>
      <c r="C152" t="s">
        <v>22</v>
      </c>
      <c r="D152" s="3">
        <v>0.76351777180406211</v>
      </c>
      <c r="E152" s="3">
        <f t="shared" si="20"/>
        <v>0.23648222819593789</v>
      </c>
      <c r="F152" s="4">
        <v>314.11155913978502</v>
      </c>
      <c r="G152" s="4">
        <f t="shared" si="21"/>
        <v>13569619.354838712</v>
      </c>
      <c r="H152" s="4">
        <v>330</v>
      </c>
      <c r="I152" s="10">
        <f t="shared" si="22"/>
        <v>0.95185320951450003</v>
      </c>
      <c r="J152" s="11">
        <f t="shared" si="23"/>
        <v>14256000</v>
      </c>
      <c r="K152" s="18">
        <v>59.542280171619183</v>
      </c>
      <c r="L152" s="17">
        <f t="shared" si="24"/>
        <v>5.9542280171619181E-5</v>
      </c>
      <c r="M152" s="22">
        <f t="shared" si="25"/>
        <v>807.96607744803293</v>
      </c>
      <c r="N152" s="18">
        <v>40.076534730897521</v>
      </c>
      <c r="O152" s="25">
        <f t="shared" si="26"/>
        <v>4.0076534730897522E-5</v>
      </c>
      <c r="P152" s="26">
        <f t="shared" si="27"/>
        <v>543.82332135925287</v>
      </c>
      <c r="Q152" s="16">
        <v>0</v>
      </c>
      <c r="R152" s="32">
        <f t="shared" si="28"/>
        <v>0</v>
      </c>
      <c r="S152" s="26">
        <f t="shared" si="29"/>
        <v>0</v>
      </c>
      <c r="T152" t="s">
        <v>13</v>
      </c>
    </row>
    <row r="153" spans="1:20" x14ac:dyDescent="0.35">
      <c r="A153" s="1">
        <v>45139</v>
      </c>
      <c r="B153">
        <v>1</v>
      </c>
      <c r="C153" t="s">
        <v>23</v>
      </c>
      <c r="D153" s="3">
        <v>0.83633512544802868</v>
      </c>
      <c r="E153" s="3">
        <f t="shared" si="20"/>
        <v>0.16366487455197132</v>
      </c>
      <c r="F153" s="4">
        <v>311.33064516129031</v>
      </c>
      <c r="G153" s="4">
        <f t="shared" si="21"/>
        <v>13449483.87096774</v>
      </c>
      <c r="H153" s="4">
        <v>330</v>
      </c>
      <c r="I153" s="10">
        <f t="shared" si="22"/>
        <v>0.94342619745845546</v>
      </c>
      <c r="J153" s="11">
        <f t="shared" si="23"/>
        <v>14256000</v>
      </c>
      <c r="K153" s="18">
        <v>42.137801510323897</v>
      </c>
      <c r="L153" s="17">
        <f t="shared" si="24"/>
        <v>4.2137801510323898E-5</v>
      </c>
      <c r="M153" s="22">
        <f t="shared" si="25"/>
        <v>566.73168177114133</v>
      </c>
      <c r="N153" s="18">
        <v>13.52691549638573</v>
      </c>
      <c r="O153" s="25">
        <f t="shared" si="26"/>
        <v>1.3526915496385729E-5</v>
      </c>
      <c r="P153" s="26">
        <f t="shared" si="27"/>
        <v>181.93003179258343</v>
      </c>
      <c r="Q153" s="16">
        <v>0</v>
      </c>
      <c r="R153" s="32">
        <f t="shared" si="28"/>
        <v>0</v>
      </c>
      <c r="S153" s="26">
        <f t="shared" si="29"/>
        <v>0</v>
      </c>
      <c r="T153" t="s">
        <v>13</v>
      </c>
    </row>
    <row r="154" spans="1:20" x14ac:dyDescent="0.35">
      <c r="A154" s="1">
        <v>45139</v>
      </c>
      <c r="B154">
        <v>1</v>
      </c>
      <c r="C154" t="s">
        <v>24</v>
      </c>
      <c r="D154" s="3">
        <v>0.90695079151732383</v>
      </c>
      <c r="E154" s="3">
        <f t="shared" si="20"/>
        <v>9.3049208482676171E-2</v>
      </c>
      <c r="F154" s="4">
        <v>1604.7715053763441</v>
      </c>
      <c r="G154" s="4">
        <f t="shared" si="21"/>
        <v>69326129.032258064</v>
      </c>
      <c r="H154" s="4">
        <v>1600</v>
      </c>
      <c r="I154" s="10">
        <f t="shared" si="22"/>
        <v>1.002982190860215</v>
      </c>
      <c r="J154" s="11">
        <f t="shared" si="23"/>
        <v>69120000</v>
      </c>
      <c r="K154" s="16">
        <v>0</v>
      </c>
      <c r="L154" s="17">
        <f t="shared" si="24"/>
        <v>0</v>
      </c>
      <c r="M154" s="22">
        <f t="shared" si="25"/>
        <v>0</v>
      </c>
      <c r="N154" s="16">
        <v>0</v>
      </c>
      <c r="O154" s="25">
        <f t="shared" si="26"/>
        <v>0</v>
      </c>
      <c r="P154" s="26">
        <f t="shared" si="27"/>
        <v>0</v>
      </c>
      <c r="Q154" s="18">
        <v>206.26054302509101</v>
      </c>
      <c r="R154" s="32">
        <f t="shared" si="28"/>
        <v>2.0626054302509101E-4</v>
      </c>
      <c r="S154" s="26">
        <f t="shared" si="29"/>
        <v>14299.245020021075</v>
      </c>
      <c r="T154" t="s">
        <v>25</v>
      </c>
    </row>
    <row r="155" spans="1:20" x14ac:dyDescent="0.35">
      <c r="A155" s="1">
        <v>45139</v>
      </c>
      <c r="B155">
        <v>1</v>
      </c>
      <c r="C155" t="s">
        <v>26</v>
      </c>
      <c r="D155" s="3">
        <v>0.88115068697729992</v>
      </c>
      <c r="E155" s="3">
        <f t="shared" si="20"/>
        <v>0.11884931302270008</v>
      </c>
      <c r="F155" s="4">
        <v>1600</v>
      </c>
      <c r="G155" s="4">
        <f t="shared" si="21"/>
        <v>69120000</v>
      </c>
      <c r="H155" s="4">
        <v>1600</v>
      </c>
      <c r="I155" s="10">
        <f t="shared" si="22"/>
        <v>1</v>
      </c>
      <c r="J155" s="11">
        <f t="shared" si="23"/>
        <v>69120000</v>
      </c>
      <c r="K155" s="16">
        <v>0</v>
      </c>
      <c r="L155" s="17">
        <f t="shared" si="24"/>
        <v>0</v>
      </c>
      <c r="M155" s="22">
        <f t="shared" si="25"/>
        <v>0</v>
      </c>
      <c r="N155" s="16">
        <v>0</v>
      </c>
      <c r="O155" s="25">
        <f t="shared" si="26"/>
        <v>0</v>
      </c>
      <c r="P155" s="26">
        <f t="shared" si="27"/>
        <v>0</v>
      </c>
      <c r="Q155" s="18">
        <v>144.26961212644329</v>
      </c>
      <c r="R155" s="32">
        <f t="shared" si="28"/>
        <v>1.4426961212644329E-4</v>
      </c>
      <c r="S155" s="26">
        <f t="shared" si="29"/>
        <v>9971.9155901797603</v>
      </c>
      <c r="T155" t="s">
        <v>25</v>
      </c>
    </row>
    <row r="156" spans="1:20" x14ac:dyDescent="0.35">
      <c r="A156" s="1">
        <v>45139</v>
      </c>
      <c r="B156">
        <v>1</v>
      </c>
      <c r="C156" t="s">
        <v>27</v>
      </c>
      <c r="D156" s="3">
        <v>0.95172976403823173</v>
      </c>
      <c r="E156" s="3">
        <f t="shared" si="20"/>
        <v>4.8270235961768271E-2</v>
      </c>
      <c r="F156" s="4">
        <v>3082.2540322580649</v>
      </c>
      <c r="G156" s="4">
        <f t="shared" si="21"/>
        <v>133153374.1935484</v>
      </c>
      <c r="H156" s="4">
        <v>3000</v>
      </c>
      <c r="I156" s="10">
        <f t="shared" si="22"/>
        <v>1.0274180107526882</v>
      </c>
      <c r="J156" s="11">
        <f t="shared" si="23"/>
        <v>129600000</v>
      </c>
      <c r="K156" s="16">
        <v>0</v>
      </c>
      <c r="L156" s="17">
        <f t="shared" si="24"/>
        <v>0</v>
      </c>
      <c r="M156" s="22">
        <f t="shared" si="25"/>
        <v>0</v>
      </c>
      <c r="N156" s="16">
        <v>0</v>
      </c>
      <c r="O156" s="25">
        <f t="shared" si="26"/>
        <v>0</v>
      </c>
      <c r="P156" s="26">
        <f t="shared" si="27"/>
        <v>0</v>
      </c>
      <c r="Q156" s="16">
        <v>0</v>
      </c>
      <c r="R156" s="32">
        <f t="shared" si="28"/>
        <v>0</v>
      </c>
      <c r="S156" s="26">
        <f t="shared" si="29"/>
        <v>0</v>
      </c>
      <c r="T156" s="5" t="s">
        <v>28</v>
      </c>
    </row>
    <row r="157" spans="1:20" x14ac:dyDescent="0.35">
      <c r="A157" s="1">
        <v>45139</v>
      </c>
      <c r="B157">
        <v>2</v>
      </c>
      <c r="C157" t="s">
        <v>29</v>
      </c>
      <c r="D157" s="3">
        <v>0.95541367980884107</v>
      </c>
      <c r="E157" s="3">
        <f t="shared" si="20"/>
        <v>4.4586320191158935E-2</v>
      </c>
      <c r="F157" s="4">
        <v>3494.4731182795699</v>
      </c>
      <c r="G157" s="4">
        <f t="shared" si="21"/>
        <v>150961238.7096774</v>
      </c>
      <c r="H157" s="4">
        <v>3525</v>
      </c>
      <c r="I157" s="10">
        <f t="shared" si="22"/>
        <v>0.99133989171051629</v>
      </c>
      <c r="J157" s="11">
        <f t="shared" si="23"/>
        <v>152280000</v>
      </c>
      <c r="K157" s="16">
        <v>0</v>
      </c>
      <c r="L157" s="17">
        <f t="shared" si="24"/>
        <v>0</v>
      </c>
      <c r="M157" s="22">
        <f t="shared" si="25"/>
        <v>0</v>
      </c>
      <c r="N157" s="16">
        <v>0</v>
      </c>
      <c r="O157" s="25">
        <f t="shared" si="26"/>
        <v>0</v>
      </c>
      <c r="P157" s="26">
        <f t="shared" si="27"/>
        <v>0</v>
      </c>
      <c r="Q157" s="16">
        <v>0</v>
      </c>
      <c r="R157" s="32">
        <f t="shared" si="28"/>
        <v>0</v>
      </c>
      <c r="S157" s="26">
        <f t="shared" si="29"/>
        <v>0</v>
      </c>
      <c r="T157" s="5" t="s">
        <v>11</v>
      </c>
    </row>
    <row r="158" spans="1:20" x14ac:dyDescent="0.35">
      <c r="A158" s="1">
        <v>45139</v>
      </c>
      <c r="B158">
        <v>2</v>
      </c>
      <c r="C158" t="s">
        <v>30</v>
      </c>
      <c r="D158" s="3">
        <v>0.97978942652329759</v>
      </c>
      <c r="E158" s="3">
        <f t="shared" si="20"/>
        <v>2.0210573476702409E-2</v>
      </c>
      <c r="F158" s="4">
        <v>0</v>
      </c>
      <c r="G158" s="4">
        <f t="shared" si="21"/>
        <v>0</v>
      </c>
      <c r="H158" s="4">
        <v>1080</v>
      </c>
      <c r="I158" s="10">
        <f t="shared" si="22"/>
        <v>0</v>
      </c>
      <c r="J158" s="11">
        <f t="shared" si="23"/>
        <v>46656000</v>
      </c>
      <c r="K158" s="16">
        <v>0</v>
      </c>
      <c r="L158" s="17">
        <f t="shared" si="24"/>
        <v>0</v>
      </c>
      <c r="M158" s="22">
        <f t="shared" si="25"/>
        <v>0</v>
      </c>
      <c r="N158" s="16">
        <v>0</v>
      </c>
      <c r="O158" s="25">
        <f t="shared" si="26"/>
        <v>0</v>
      </c>
      <c r="P158" s="26">
        <f t="shared" si="27"/>
        <v>0</v>
      </c>
      <c r="Q158" s="16">
        <v>0</v>
      </c>
      <c r="R158" s="32">
        <f t="shared" si="28"/>
        <v>0</v>
      </c>
      <c r="S158" s="26">
        <f t="shared" si="29"/>
        <v>0</v>
      </c>
      <c r="T158" s="5" t="s">
        <v>11</v>
      </c>
    </row>
    <row r="159" spans="1:20" x14ac:dyDescent="0.35">
      <c r="A159" s="1">
        <v>45139</v>
      </c>
      <c r="B159">
        <v>2</v>
      </c>
      <c r="C159" t="s">
        <v>31</v>
      </c>
      <c r="D159" s="3">
        <v>0.78646804062126641</v>
      </c>
      <c r="E159" s="3">
        <f t="shared" si="20"/>
        <v>0.21353195937873359</v>
      </c>
      <c r="F159" s="4">
        <v>303.02419354838707</v>
      </c>
      <c r="G159" s="4">
        <f t="shared" si="21"/>
        <v>13090645.16129032</v>
      </c>
      <c r="H159" s="4">
        <v>330</v>
      </c>
      <c r="I159" s="10">
        <f t="shared" si="22"/>
        <v>0.91825513196480935</v>
      </c>
      <c r="J159" s="11">
        <f t="shared" si="23"/>
        <v>14256000</v>
      </c>
      <c r="K159" s="18">
        <v>44.495706421233969</v>
      </c>
      <c r="L159" s="17">
        <f t="shared" si="24"/>
        <v>4.4495706421233968E-5</v>
      </c>
      <c r="M159" s="22">
        <f t="shared" si="25"/>
        <v>582.47750396132108</v>
      </c>
      <c r="N159" s="18">
        <v>70.391590989711929</v>
      </c>
      <c r="O159" s="25">
        <f t="shared" si="26"/>
        <v>7.0391590989711932E-5</v>
      </c>
      <c r="P159" s="26">
        <f t="shared" si="27"/>
        <v>921.47133998499976</v>
      </c>
      <c r="Q159" s="16">
        <v>0</v>
      </c>
      <c r="R159" s="32">
        <f t="shared" si="28"/>
        <v>0</v>
      </c>
      <c r="S159" s="26">
        <f t="shared" si="29"/>
        <v>0</v>
      </c>
      <c r="T159" t="s">
        <v>13</v>
      </c>
    </row>
    <row r="160" spans="1:20" x14ac:dyDescent="0.35">
      <c r="A160" s="1">
        <v>45139</v>
      </c>
      <c r="B160">
        <v>2</v>
      </c>
      <c r="C160" t="s">
        <v>32</v>
      </c>
      <c r="D160" s="3">
        <v>0.72380189665471928</v>
      </c>
      <c r="E160" s="3">
        <f t="shared" si="20"/>
        <v>0.27619810334528072</v>
      </c>
      <c r="F160" s="4">
        <v>301.61962365591398</v>
      </c>
      <c r="G160" s="4">
        <f t="shared" si="21"/>
        <v>13029967.741935486</v>
      </c>
      <c r="H160" s="4">
        <v>330</v>
      </c>
      <c r="I160" s="10">
        <f t="shared" si="22"/>
        <v>0.91399885956337568</v>
      </c>
      <c r="J160" s="11">
        <f t="shared" si="23"/>
        <v>14256000</v>
      </c>
      <c r="K160" s="18">
        <v>109.0941711619636</v>
      </c>
      <c r="L160" s="17">
        <f t="shared" si="24"/>
        <v>1.090941711619636E-4</v>
      </c>
      <c r="M160" s="22">
        <f t="shared" si="25"/>
        <v>1421.4935310735743</v>
      </c>
      <c r="N160" s="18">
        <v>67.471897023865012</v>
      </c>
      <c r="O160" s="25">
        <f t="shared" si="26"/>
        <v>6.747189702386501E-5</v>
      </c>
      <c r="P160" s="26">
        <f t="shared" si="27"/>
        <v>879.15664170815398</v>
      </c>
      <c r="Q160" s="16">
        <v>0</v>
      </c>
      <c r="R160" s="32">
        <f t="shared" si="28"/>
        <v>0</v>
      </c>
      <c r="S160" s="26">
        <f t="shared" si="29"/>
        <v>0</v>
      </c>
      <c r="T160" t="s">
        <v>13</v>
      </c>
    </row>
    <row r="161" spans="1:20" x14ac:dyDescent="0.35">
      <c r="A161" s="1">
        <v>45139</v>
      </c>
      <c r="B161">
        <v>2</v>
      </c>
      <c r="C161" t="s">
        <v>33</v>
      </c>
      <c r="D161" s="3">
        <v>0.73900350955794514</v>
      </c>
      <c r="E161" s="3">
        <f t="shared" si="20"/>
        <v>0.26099649044205486</v>
      </c>
      <c r="F161" s="4">
        <v>303.97177419354841</v>
      </c>
      <c r="G161" s="4">
        <f t="shared" si="21"/>
        <v>13131580.645161292</v>
      </c>
      <c r="H161" s="4">
        <v>330</v>
      </c>
      <c r="I161" s="10">
        <f t="shared" si="22"/>
        <v>0.92112658846529827</v>
      </c>
      <c r="J161" s="11">
        <f t="shared" si="23"/>
        <v>14256000</v>
      </c>
      <c r="K161" s="18">
        <v>42.035710509663787</v>
      </c>
      <c r="L161" s="17">
        <f t="shared" si="24"/>
        <v>4.2035710509663785E-5</v>
      </c>
      <c r="M161" s="22">
        <f t="shared" si="25"/>
        <v>551.99532253430402</v>
      </c>
      <c r="N161" s="18">
        <v>67.214460967228902</v>
      </c>
      <c r="O161" s="25">
        <f t="shared" si="26"/>
        <v>6.7214460967228903E-5</v>
      </c>
      <c r="P161" s="26">
        <f t="shared" si="27"/>
        <v>882.63211471221223</v>
      </c>
      <c r="Q161" s="16">
        <v>0</v>
      </c>
      <c r="R161" s="32">
        <f t="shared" si="28"/>
        <v>0</v>
      </c>
      <c r="S161" s="26">
        <f t="shared" si="29"/>
        <v>0</v>
      </c>
      <c r="T161" t="s">
        <v>13</v>
      </c>
    </row>
    <row r="162" spans="1:20" x14ac:dyDescent="0.35">
      <c r="A162" s="1">
        <v>45139</v>
      </c>
      <c r="B162">
        <v>2</v>
      </c>
      <c r="C162" t="s">
        <v>34</v>
      </c>
      <c r="D162" s="3">
        <v>0.72897177419354842</v>
      </c>
      <c r="E162" s="3">
        <f t="shared" si="20"/>
        <v>0.27102822580645158</v>
      </c>
      <c r="F162" s="4">
        <v>303.32661290322579</v>
      </c>
      <c r="G162" s="4">
        <f t="shared" si="21"/>
        <v>13103709.677419357</v>
      </c>
      <c r="H162" s="4">
        <v>330</v>
      </c>
      <c r="I162" s="10">
        <f t="shared" si="22"/>
        <v>0.91917155425219943</v>
      </c>
      <c r="J162" s="11">
        <f t="shared" si="23"/>
        <v>14256000</v>
      </c>
      <c r="K162" s="18">
        <v>34.534444867830842</v>
      </c>
      <c r="L162" s="17">
        <f t="shared" si="24"/>
        <v>3.4534444867830845E-5</v>
      </c>
      <c r="M162" s="22">
        <f t="shared" si="25"/>
        <v>452.52933941890029</v>
      </c>
      <c r="N162" s="18">
        <v>53.661214333090989</v>
      </c>
      <c r="O162" s="25">
        <f t="shared" si="26"/>
        <v>5.3661214333090989E-5</v>
      </c>
      <c r="P162" s="26">
        <f t="shared" si="27"/>
        <v>703.1609735585987</v>
      </c>
      <c r="Q162" s="16">
        <v>0</v>
      </c>
      <c r="R162" s="32">
        <f t="shared" si="28"/>
        <v>0</v>
      </c>
      <c r="S162" s="26">
        <f t="shared" si="29"/>
        <v>0</v>
      </c>
      <c r="T162" t="s">
        <v>13</v>
      </c>
    </row>
    <row r="163" spans="1:20" x14ac:dyDescent="0.35">
      <c r="A163" s="1">
        <v>45139</v>
      </c>
      <c r="B163">
        <v>2</v>
      </c>
      <c r="C163" t="s">
        <v>35</v>
      </c>
      <c r="D163" s="3">
        <v>0.71857750896057349</v>
      </c>
      <c r="E163" s="3">
        <f t="shared" si="20"/>
        <v>0.28142249103942651</v>
      </c>
      <c r="F163" s="4">
        <v>323.93817204301081</v>
      </c>
      <c r="G163" s="4">
        <f t="shared" si="21"/>
        <v>13994129.032258065</v>
      </c>
      <c r="H163" s="4">
        <v>370</v>
      </c>
      <c r="I163" s="10">
        <f t="shared" si="22"/>
        <v>0.87550857308921837</v>
      </c>
      <c r="J163" s="11">
        <f t="shared" si="23"/>
        <v>15984000</v>
      </c>
      <c r="K163" s="18">
        <v>42.837867843002712</v>
      </c>
      <c r="L163" s="17">
        <f t="shared" si="24"/>
        <v>4.2837867843002712E-5</v>
      </c>
      <c r="M163" s="22">
        <f t="shared" si="25"/>
        <v>599.47865006179848</v>
      </c>
      <c r="N163" s="18">
        <v>50.024794898340907</v>
      </c>
      <c r="O163" s="25">
        <f t="shared" si="26"/>
        <v>5.002479489834091E-5</v>
      </c>
      <c r="P163" s="26">
        <f t="shared" si="27"/>
        <v>700.05343461962764</v>
      </c>
      <c r="Q163" s="16">
        <v>0</v>
      </c>
      <c r="R163" s="32">
        <f t="shared" si="28"/>
        <v>0</v>
      </c>
      <c r="S163" s="26">
        <f t="shared" si="29"/>
        <v>0</v>
      </c>
      <c r="T163" t="s">
        <v>13</v>
      </c>
    </row>
    <row r="164" spans="1:20" x14ac:dyDescent="0.35">
      <c r="A164" s="1">
        <v>45139</v>
      </c>
      <c r="B164">
        <v>2</v>
      </c>
      <c r="C164" t="s">
        <v>36</v>
      </c>
      <c r="D164" s="3">
        <v>0.63756608422939054</v>
      </c>
      <c r="E164" s="3">
        <f t="shared" si="20"/>
        <v>0.36243391577060946</v>
      </c>
      <c r="F164" s="4">
        <v>304.34677419354841</v>
      </c>
      <c r="G164" s="4">
        <f t="shared" si="21"/>
        <v>13147780.645161292</v>
      </c>
      <c r="H164" s="4">
        <v>370</v>
      </c>
      <c r="I164" s="10">
        <f t="shared" si="22"/>
        <v>0.82255884917175248</v>
      </c>
      <c r="J164" s="11">
        <f t="shared" si="23"/>
        <v>15984000</v>
      </c>
      <c r="K164" s="18">
        <v>91.865029666180078</v>
      </c>
      <c r="L164" s="17">
        <f t="shared" si="24"/>
        <v>9.1865029666180078E-5</v>
      </c>
      <c r="M164" s="22">
        <f t="shared" si="25"/>
        <v>1207.8212590121702</v>
      </c>
      <c r="N164" s="18">
        <v>125.99245891132639</v>
      </c>
      <c r="O164" s="25">
        <f t="shared" si="26"/>
        <v>1.259924589113264E-4</v>
      </c>
      <c r="P164" s="26">
        <f t="shared" si="27"/>
        <v>1656.5212127106165</v>
      </c>
      <c r="Q164" s="16">
        <v>0</v>
      </c>
      <c r="R164" s="32">
        <f t="shared" si="28"/>
        <v>0</v>
      </c>
      <c r="S164" s="26">
        <f t="shared" si="29"/>
        <v>0</v>
      </c>
      <c r="T164" t="s">
        <v>13</v>
      </c>
    </row>
    <row r="165" spans="1:20" x14ac:dyDescent="0.35">
      <c r="A165" s="1">
        <v>45139</v>
      </c>
      <c r="B165">
        <v>2</v>
      </c>
      <c r="C165" t="s">
        <v>37</v>
      </c>
      <c r="D165" s="3">
        <v>0.62321273894862605</v>
      </c>
      <c r="E165" s="3">
        <f t="shared" si="20"/>
        <v>0.37678726105137395</v>
      </c>
      <c r="F165" s="4">
        <v>279.70698924731181</v>
      </c>
      <c r="G165" s="4">
        <f t="shared" si="21"/>
        <v>12083341.935483869</v>
      </c>
      <c r="H165" s="4">
        <v>370</v>
      </c>
      <c r="I165" s="10">
        <f t="shared" si="22"/>
        <v>0.75596483580354545</v>
      </c>
      <c r="J165" s="11">
        <f t="shared" si="23"/>
        <v>15984000</v>
      </c>
      <c r="K165" s="18">
        <v>83.032735062707502</v>
      </c>
      <c r="L165" s="17">
        <f t="shared" si="24"/>
        <v>8.3032735062707507E-5</v>
      </c>
      <c r="M165" s="22">
        <f t="shared" si="25"/>
        <v>1003.3129296011355</v>
      </c>
      <c r="N165" s="18">
        <v>121.4218956891021</v>
      </c>
      <c r="O165" s="25">
        <f t="shared" si="26"/>
        <v>1.214218956891021E-4</v>
      </c>
      <c r="P165" s="26">
        <f t="shared" si="27"/>
        <v>1467.1822840660755</v>
      </c>
      <c r="Q165" s="16">
        <v>0</v>
      </c>
      <c r="R165" s="32">
        <f t="shared" si="28"/>
        <v>0</v>
      </c>
      <c r="S165" s="26">
        <f t="shared" si="29"/>
        <v>0</v>
      </c>
      <c r="T165" t="s">
        <v>13</v>
      </c>
    </row>
    <row r="166" spans="1:20" x14ac:dyDescent="0.35">
      <c r="A166" s="1">
        <v>45139</v>
      </c>
      <c r="B166">
        <v>2</v>
      </c>
      <c r="C166" t="s">
        <v>38</v>
      </c>
      <c r="D166" s="3">
        <v>0.62769862604540028</v>
      </c>
      <c r="E166" s="3">
        <f t="shared" si="20"/>
        <v>0.37230137395459972</v>
      </c>
      <c r="F166" s="4">
        <v>296.74462365591398</v>
      </c>
      <c r="G166" s="4">
        <f t="shared" si="21"/>
        <v>12819367.741935486</v>
      </c>
      <c r="H166" s="4">
        <v>370</v>
      </c>
      <c r="I166" s="10">
        <f t="shared" si="22"/>
        <v>0.80201249636733507</v>
      </c>
      <c r="J166" s="11">
        <f t="shared" si="23"/>
        <v>15984000</v>
      </c>
      <c r="K166" s="18">
        <v>65.193426922119528</v>
      </c>
      <c r="L166" s="17">
        <f t="shared" si="24"/>
        <v>6.5193426922119534E-5</v>
      </c>
      <c r="M166" s="22">
        <f t="shared" si="25"/>
        <v>835.73851407164761</v>
      </c>
      <c r="N166" s="18">
        <v>120.7414805206456</v>
      </c>
      <c r="O166" s="25">
        <f t="shared" si="26"/>
        <v>1.207414805206456E-4</v>
      </c>
      <c r="P166" s="26">
        <f t="shared" si="27"/>
        <v>1547.829440499896</v>
      </c>
      <c r="Q166" s="16">
        <v>0</v>
      </c>
      <c r="R166" s="32">
        <f t="shared" si="28"/>
        <v>0</v>
      </c>
      <c r="S166" s="26">
        <f t="shared" si="29"/>
        <v>0</v>
      </c>
      <c r="T166" t="s">
        <v>13</v>
      </c>
    </row>
    <row r="167" spans="1:20" x14ac:dyDescent="0.35">
      <c r="A167" s="1">
        <v>45139</v>
      </c>
      <c r="B167">
        <v>2</v>
      </c>
      <c r="C167" t="s">
        <v>39</v>
      </c>
      <c r="D167" s="3">
        <v>0.83016539725209093</v>
      </c>
      <c r="E167" s="3">
        <f t="shared" si="20"/>
        <v>0.16983460274790907</v>
      </c>
      <c r="F167" s="4">
        <v>309.83198924731181</v>
      </c>
      <c r="G167" s="4">
        <f t="shared" si="21"/>
        <v>13384741.935483869</v>
      </c>
      <c r="H167" s="4">
        <v>330</v>
      </c>
      <c r="I167" s="10">
        <f t="shared" si="22"/>
        <v>0.93888481590094486</v>
      </c>
      <c r="J167" s="11">
        <f t="shared" si="23"/>
        <v>14256000</v>
      </c>
      <c r="K167" s="18">
        <v>49.387892725606477</v>
      </c>
      <c r="L167" s="17">
        <f t="shared" si="24"/>
        <v>4.9387892725606478E-5</v>
      </c>
      <c r="M167" s="22">
        <f t="shared" si="25"/>
        <v>661.04419886960375</v>
      </c>
      <c r="N167" s="18">
        <v>16.318537859007829</v>
      </c>
      <c r="O167" s="25">
        <f t="shared" si="26"/>
        <v>1.6318537859007829E-5</v>
      </c>
      <c r="P167" s="26">
        <f t="shared" si="27"/>
        <v>218.41941800724325</v>
      </c>
      <c r="Q167" s="16">
        <v>0</v>
      </c>
      <c r="R167" s="32">
        <f t="shared" si="28"/>
        <v>0</v>
      </c>
      <c r="S167" s="26">
        <f t="shared" si="29"/>
        <v>0</v>
      </c>
      <c r="T167" t="s">
        <v>13</v>
      </c>
    </row>
    <row r="168" spans="1:20" x14ac:dyDescent="0.35">
      <c r="A168" s="1">
        <v>45139</v>
      </c>
      <c r="B168">
        <v>2</v>
      </c>
      <c r="C168" t="s">
        <v>40</v>
      </c>
      <c r="D168" s="3">
        <v>0.73565748207885318</v>
      </c>
      <c r="E168" s="3">
        <f t="shared" si="20"/>
        <v>0.26434251792114682</v>
      </c>
      <c r="F168" s="4">
        <v>314.52284946236563</v>
      </c>
      <c r="G168" s="4">
        <f t="shared" si="21"/>
        <v>13587387.096774196</v>
      </c>
      <c r="H168" s="4">
        <v>330</v>
      </c>
      <c r="I168" s="10">
        <f t="shared" si="22"/>
        <v>0.95309954382535034</v>
      </c>
      <c r="J168" s="11">
        <f t="shared" si="23"/>
        <v>14256000</v>
      </c>
      <c r="K168" s="18">
        <v>50.117490755242571</v>
      </c>
      <c r="L168" s="17">
        <f t="shared" si="24"/>
        <v>5.011749075524257E-5</v>
      </c>
      <c r="M168" s="22">
        <f t="shared" si="25"/>
        <v>680.96574721048296</v>
      </c>
      <c r="N168" s="18">
        <v>25.83696728375859</v>
      </c>
      <c r="O168" s="25">
        <f t="shared" si="26"/>
        <v>2.5836967283758588E-5</v>
      </c>
      <c r="P168" s="26">
        <f t="shared" si="27"/>
        <v>351.05687589111852</v>
      </c>
      <c r="Q168" s="16">
        <v>0</v>
      </c>
      <c r="R168" s="32">
        <f t="shared" si="28"/>
        <v>0</v>
      </c>
      <c r="S168" s="26">
        <f t="shared" si="29"/>
        <v>0</v>
      </c>
      <c r="T168" t="s">
        <v>13</v>
      </c>
    </row>
    <row r="169" spans="1:20" x14ac:dyDescent="0.35">
      <c r="A169" s="1">
        <v>45139</v>
      </c>
      <c r="B169">
        <v>2</v>
      </c>
      <c r="C169" t="s">
        <v>41</v>
      </c>
      <c r="D169" s="3">
        <v>0.82095616786140979</v>
      </c>
      <c r="E169" s="3">
        <f t="shared" si="20"/>
        <v>0.17904383213859021</v>
      </c>
      <c r="F169" s="4">
        <v>212.93682795698919</v>
      </c>
      <c r="G169" s="4">
        <f t="shared" si="21"/>
        <v>9198870.9677419346</v>
      </c>
      <c r="H169" s="4">
        <v>220</v>
      </c>
      <c r="I169" s="10">
        <f t="shared" si="22"/>
        <v>0.96789467253176908</v>
      </c>
      <c r="J169" s="11">
        <f t="shared" si="23"/>
        <v>9504000</v>
      </c>
      <c r="K169" s="18">
        <v>66.40370382319324</v>
      </c>
      <c r="L169" s="17">
        <f t="shared" si="24"/>
        <v>6.6403703823193243E-5</v>
      </c>
      <c r="M169" s="22">
        <f t="shared" si="25"/>
        <v>610.83910324970645</v>
      </c>
      <c r="N169" s="18">
        <v>59.825978444480718</v>
      </c>
      <c r="O169" s="25">
        <f t="shared" si="26"/>
        <v>5.9825978444480721E-5</v>
      </c>
      <c r="P169" s="26">
        <f t="shared" si="27"/>
        <v>550.33145622968846</v>
      </c>
      <c r="Q169" s="16">
        <v>0</v>
      </c>
      <c r="R169" s="32">
        <f t="shared" si="28"/>
        <v>0</v>
      </c>
      <c r="S169" s="26">
        <f t="shared" si="29"/>
        <v>0</v>
      </c>
      <c r="T169" t="s">
        <v>13</v>
      </c>
    </row>
    <row r="170" spans="1:20" x14ac:dyDescent="0.35">
      <c r="A170" s="1">
        <v>45139</v>
      </c>
      <c r="B170">
        <v>2</v>
      </c>
      <c r="C170" t="s">
        <v>42</v>
      </c>
      <c r="D170" s="3">
        <v>0.65384632616487459</v>
      </c>
      <c r="E170" s="3">
        <f t="shared" si="20"/>
        <v>0.34615367383512541</v>
      </c>
      <c r="F170" s="4">
        <v>201.94892473118281</v>
      </c>
      <c r="G170" s="4">
        <f t="shared" si="21"/>
        <v>8724193.5483870991</v>
      </c>
      <c r="H170" s="4">
        <v>220</v>
      </c>
      <c r="I170" s="10">
        <f t="shared" si="22"/>
        <v>0.91794965786901284</v>
      </c>
      <c r="J170" s="11">
        <f t="shared" si="23"/>
        <v>9504000</v>
      </c>
      <c r="K170" s="18">
        <v>57.357013744486139</v>
      </c>
      <c r="L170" s="17">
        <f t="shared" si="24"/>
        <v>5.735701374448614E-5</v>
      </c>
      <c r="M170" s="22">
        <f t="shared" si="25"/>
        <v>500.39368926439613</v>
      </c>
      <c r="N170" s="18">
        <v>93.724685502765396</v>
      </c>
      <c r="O170" s="25">
        <f t="shared" si="26"/>
        <v>9.3724685502765391E-5</v>
      </c>
      <c r="P170" s="26">
        <f t="shared" si="27"/>
        <v>817.67229658783572</v>
      </c>
      <c r="Q170" s="16">
        <v>0</v>
      </c>
      <c r="R170" s="32">
        <f t="shared" si="28"/>
        <v>0</v>
      </c>
      <c r="S170" s="26">
        <f t="shared" si="29"/>
        <v>0</v>
      </c>
      <c r="T170" t="s">
        <v>13</v>
      </c>
    </row>
    <row r="171" spans="1:20" x14ac:dyDescent="0.35">
      <c r="A171" s="1">
        <v>45139</v>
      </c>
      <c r="B171">
        <v>2</v>
      </c>
      <c r="C171" t="s">
        <v>43</v>
      </c>
      <c r="D171" s="3">
        <v>0.8237985364396655</v>
      </c>
      <c r="E171" s="3">
        <f t="shared" si="20"/>
        <v>0.1762014635603345</v>
      </c>
      <c r="F171" s="4">
        <v>211.61962365591401</v>
      </c>
      <c r="G171" s="4">
        <f t="shared" si="21"/>
        <v>9141967.741935486</v>
      </c>
      <c r="H171" s="4">
        <v>220</v>
      </c>
      <c r="I171" s="10">
        <f t="shared" si="22"/>
        <v>0.96190738025415456</v>
      </c>
      <c r="J171" s="11">
        <f t="shared" si="23"/>
        <v>9504000</v>
      </c>
      <c r="K171" s="18">
        <v>46.911588985158907</v>
      </c>
      <c r="L171" s="17">
        <f t="shared" si="24"/>
        <v>4.6911588985158909E-5</v>
      </c>
      <c r="M171" s="22">
        <f t="shared" si="25"/>
        <v>428.86423322525883</v>
      </c>
      <c r="N171" s="18">
        <v>43.923589686741138</v>
      </c>
      <c r="O171" s="25">
        <f t="shared" si="26"/>
        <v>4.3923589686741141E-5</v>
      </c>
      <c r="P171" s="26">
        <f t="shared" si="27"/>
        <v>401.54804002619773</v>
      </c>
      <c r="Q171" s="16">
        <v>0</v>
      </c>
      <c r="R171" s="32">
        <f t="shared" si="28"/>
        <v>0</v>
      </c>
      <c r="S171" s="26">
        <f t="shared" si="29"/>
        <v>0</v>
      </c>
      <c r="T171" t="s">
        <v>13</v>
      </c>
    </row>
    <row r="172" spans="1:20" x14ac:dyDescent="0.35">
      <c r="A172" s="1">
        <v>45139</v>
      </c>
      <c r="B172">
        <v>2</v>
      </c>
      <c r="C172" t="s">
        <v>44</v>
      </c>
      <c r="D172" s="3">
        <v>0.80898708183990442</v>
      </c>
      <c r="E172" s="3">
        <f t="shared" si="20"/>
        <v>0.19101291816009558</v>
      </c>
      <c r="F172" s="4">
        <v>212.22446236559139</v>
      </c>
      <c r="G172" s="4">
        <f t="shared" si="21"/>
        <v>9168096.7741935477</v>
      </c>
      <c r="H172" s="4">
        <v>220</v>
      </c>
      <c r="I172" s="10">
        <f t="shared" si="22"/>
        <v>0.96465664711632448</v>
      </c>
      <c r="J172" s="11">
        <f t="shared" si="23"/>
        <v>9504000</v>
      </c>
      <c r="K172" s="18">
        <v>71.321327066443615</v>
      </c>
      <c r="L172" s="17">
        <f t="shared" si="24"/>
        <v>7.1321327066443621E-5</v>
      </c>
      <c r="M172" s="22">
        <f t="shared" si="25"/>
        <v>653.88082860906468</v>
      </c>
      <c r="N172" s="18">
        <v>70.249976659866149</v>
      </c>
      <c r="O172" s="25">
        <f t="shared" si="26"/>
        <v>7.0249976659866151E-5</v>
      </c>
      <c r="P172" s="26">
        <f t="shared" si="27"/>
        <v>644.05858440249085</v>
      </c>
      <c r="Q172" s="16">
        <v>0</v>
      </c>
      <c r="R172" s="32">
        <f t="shared" si="28"/>
        <v>0</v>
      </c>
      <c r="S172" s="26">
        <f t="shared" si="29"/>
        <v>0</v>
      </c>
      <c r="T172" t="s">
        <v>13</v>
      </c>
    </row>
    <row r="173" spans="1:20" x14ac:dyDescent="0.35">
      <c r="A173" s="1">
        <v>45139</v>
      </c>
      <c r="B173">
        <v>2</v>
      </c>
      <c r="C173" t="s">
        <v>45</v>
      </c>
      <c r="D173" s="3">
        <v>0.84149678912783754</v>
      </c>
      <c r="E173" s="3">
        <f t="shared" si="20"/>
        <v>0.15850321087216246</v>
      </c>
      <c r="F173" s="4">
        <v>1900</v>
      </c>
      <c r="G173" s="4">
        <f t="shared" si="21"/>
        <v>82080000</v>
      </c>
      <c r="H173" s="4">
        <v>2100</v>
      </c>
      <c r="I173" s="10">
        <f t="shared" si="22"/>
        <v>0.90476190476190477</v>
      </c>
      <c r="J173" s="11">
        <f t="shared" si="23"/>
        <v>90720000</v>
      </c>
      <c r="K173" s="16">
        <v>0</v>
      </c>
      <c r="L173" s="17">
        <f t="shared" si="24"/>
        <v>0</v>
      </c>
      <c r="M173" s="22">
        <f t="shared" si="25"/>
        <v>0</v>
      </c>
      <c r="N173" s="16">
        <v>0</v>
      </c>
      <c r="O173" s="25">
        <f t="shared" si="26"/>
        <v>0</v>
      </c>
      <c r="P173" s="26">
        <f t="shared" si="27"/>
        <v>0</v>
      </c>
      <c r="Q173" s="18">
        <v>286.53329711209761</v>
      </c>
      <c r="R173" s="32">
        <f t="shared" si="28"/>
        <v>2.8653329711209762E-4</v>
      </c>
      <c r="S173" s="26">
        <f t="shared" si="29"/>
        <v>23518.653026960972</v>
      </c>
      <c r="T173" t="s">
        <v>46</v>
      </c>
    </row>
    <row r="174" spans="1:20" x14ac:dyDescent="0.35">
      <c r="A174" s="1">
        <v>45139</v>
      </c>
      <c r="B174">
        <v>2</v>
      </c>
      <c r="C174" t="s">
        <v>47</v>
      </c>
      <c r="D174" s="3">
        <v>0.86297453703703708</v>
      </c>
      <c r="E174" s="3">
        <f t="shared" si="20"/>
        <v>0.13702546296296292</v>
      </c>
      <c r="F174" s="4">
        <v>1900</v>
      </c>
      <c r="G174" s="4">
        <f t="shared" si="21"/>
        <v>82080000</v>
      </c>
      <c r="H174" s="4">
        <v>2100</v>
      </c>
      <c r="I174" s="10">
        <f t="shared" si="22"/>
        <v>0.90476190476190477</v>
      </c>
      <c r="J174" s="11">
        <f t="shared" si="23"/>
        <v>90720000</v>
      </c>
      <c r="K174" s="16">
        <v>0</v>
      </c>
      <c r="L174" s="17">
        <f t="shared" si="24"/>
        <v>0</v>
      </c>
      <c r="M174" s="22">
        <f t="shared" si="25"/>
        <v>0</v>
      </c>
      <c r="N174" s="16">
        <v>0</v>
      </c>
      <c r="O174" s="25">
        <f t="shared" si="26"/>
        <v>0</v>
      </c>
      <c r="P174" s="26">
        <f t="shared" si="27"/>
        <v>0</v>
      </c>
      <c r="Q174" s="18">
        <v>552.39081532914929</v>
      </c>
      <c r="R174" s="32">
        <f t="shared" si="28"/>
        <v>5.5239081532914929E-4</v>
      </c>
      <c r="S174" s="26">
        <f t="shared" si="29"/>
        <v>45340.238122216571</v>
      </c>
      <c r="T174" t="s">
        <v>46</v>
      </c>
    </row>
    <row r="175" spans="1:20" x14ac:dyDescent="0.35">
      <c r="A175" s="1">
        <v>45139</v>
      </c>
      <c r="B175">
        <v>2</v>
      </c>
      <c r="C175" t="s">
        <v>48</v>
      </c>
      <c r="D175" s="3">
        <v>0.93631944444444459</v>
      </c>
      <c r="E175" s="3">
        <f t="shared" si="20"/>
        <v>6.3680555555555407E-2</v>
      </c>
      <c r="F175" s="4">
        <v>2041.841397849463</v>
      </c>
      <c r="G175" s="4">
        <f t="shared" si="21"/>
        <v>88207548.387096792</v>
      </c>
      <c r="H175" s="4">
        <v>2250</v>
      </c>
      <c r="I175" s="10">
        <f t="shared" si="22"/>
        <v>0.9074850657108724</v>
      </c>
      <c r="J175" s="11">
        <f t="shared" si="23"/>
        <v>97200000</v>
      </c>
      <c r="K175" s="16">
        <v>0</v>
      </c>
      <c r="L175" s="17">
        <f t="shared" si="24"/>
        <v>0</v>
      </c>
      <c r="M175" s="22">
        <f t="shared" si="25"/>
        <v>0</v>
      </c>
      <c r="N175" s="16">
        <v>0</v>
      </c>
      <c r="O175" s="25">
        <f t="shared" si="26"/>
        <v>0</v>
      </c>
      <c r="P175" s="26">
        <f t="shared" si="27"/>
        <v>0</v>
      </c>
      <c r="Q175" s="16">
        <v>0</v>
      </c>
      <c r="R175" s="32">
        <f t="shared" si="28"/>
        <v>0</v>
      </c>
      <c r="S175" s="26">
        <f t="shared" si="29"/>
        <v>0</v>
      </c>
      <c r="T175" s="5" t="s">
        <v>28</v>
      </c>
    </row>
    <row r="176" spans="1:20" x14ac:dyDescent="0.35">
      <c r="A176" s="1">
        <v>45139</v>
      </c>
      <c r="B176">
        <v>2</v>
      </c>
      <c r="C176" t="s">
        <v>49</v>
      </c>
      <c r="D176" s="3">
        <v>0.94414277180406203</v>
      </c>
      <c r="E176" s="3">
        <f t="shared" si="20"/>
        <v>5.5857228195937969E-2</v>
      </c>
      <c r="F176" s="4">
        <v>1703.3602150537631</v>
      </c>
      <c r="G176" s="4">
        <f t="shared" si="21"/>
        <v>73585161.290322557</v>
      </c>
      <c r="H176" s="4">
        <v>1950</v>
      </c>
      <c r="I176" s="10">
        <f t="shared" si="22"/>
        <v>0.8735180590019298</v>
      </c>
      <c r="J176" s="11">
        <f t="shared" si="23"/>
        <v>84240000</v>
      </c>
      <c r="K176" s="16">
        <v>0</v>
      </c>
      <c r="L176" s="17">
        <f t="shared" si="24"/>
        <v>0</v>
      </c>
      <c r="M176" s="22">
        <f t="shared" si="25"/>
        <v>0</v>
      </c>
      <c r="N176" s="16">
        <v>0</v>
      </c>
      <c r="O176" s="25">
        <f t="shared" si="26"/>
        <v>0</v>
      </c>
      <c r="P176" s="26">
        <f t="shared" si="27"/>
        <v>0</v>
      </c>
      <c r="Q176" s="16">
        <v>0</v>
      </c>
      <c r="R176" s="32">
        <f t="shared" si="28"/>
        <v>0</v>
      </c>
      <c r="S176" s="26">
        <f t="shared" si="29"/>
        <v>0</v>
      </c>
      <c r="T176" s="5" t="s">
        <v>28</v>
      </c>
    </row>
    <row r="177" spans="1:20" x14ac:dyDescent="0.35">
      <c r="A177" s="1">
        <v>45170</v>
      </c>
      <c r="B177">
        <v>1</v>
      </c>
      <c r="C177" t="s">
        <v>10</v>
      </c>
      <c r="D177" s="3">
        <v>0.89671611806521401</v>
      </c>
      <c r="E177" s="3">
        <f t="shared" si="20"/>
        <v>0.10328388193478599</v>
      </c>
      <c r="F177" s="4">
        <v>2888.0389429763559</v>
      </c>
      <c r="G177" s="4">
        <f t="shared" si="21"/>
        <v>124763282.33657858</v>
      </c>
      <c r="H177" s="4">
        <v>3150</v>
      </c>
      <c r="I177" s="10">
        <f t="shared" si="22"/>
        <v>0.91683775967503356</v>
      </c>
      <c r="J177" s="11">
        <f t="shared" si="23"/>
        <v>136080000</v>
      </c>
      <c r="K177" s="16">
        <v>0</v>
      </c>
      <c r="L177" s="17">
        <f t="shared" si="24"/>
        <v>0</v>
      </c>
      <c r="M177" s="22">
        <f t="shared" si="25"/>
        <v>0</v>
      </c>
      <c r="N177" s="16">
        <v>0</v>
      </c>
      <c r="O177" s="25">
        <f t="shared" si="26"/>
        <v>0</v>
      </c>
      <c r="P177" s="26">
        <f t="shared" si="27"/>
        <v>0</v>
      </c>
      <c r="Q177" s="16">
        <v>0</v>
      </c>
      <c r="R177" s="32">
        <f t="shared" si="28"/>
        <v>0</v>
      </c>
      <c r="S177" s="26">
        <f t="shared" si="29"/>
        <v>0</v>
      </c>
      <c r="T177" s="5" t="s">
        <v>11</v>
      </c>
    </row>
    <row r="178" spans="1:20" x14ac:dyDescent="0.35">
      <c r="A178" s="1">
        <v>45170</v>
      </c>
      <c r="B178">
        <v>1</v>
      </c>
      <c r="C178" t="s">
        <v>12</v>
      </c>
      <c r="D178" s="3">
        <v>0.71106011435635919</v>
      </c>
      <c r="E178" s="3">
        <f t="shared" si="20"/>
        <v>0.28893988564364081</v>
      </c>
      <c r="F178" s="4">
        <v>172.4547983310153</v>
      </c>
      <c r="G178" s="4">
        <f t="shared" si="21"/>
        <v>7450047.2878998611</v>
      </c>
      <c r="H178" s="4">
        <v>190</v>
      </c>
      <c r="I178" s="10">
        <f t="shared" si="22"/>
        <v>0.90765683332113312</v>
      </c>
      <c r="J178" s="11">
        <f t="shared" si="23"/>
        <v>8208000</v>
      </c>
      <c r="K178" s="18">
        <v>113.5898137663699</v>
      </c>
      <c r="L178" s="17">
        <f t="shared" si="24"/>
        <v>1.1358981376636989E-4</v>
      </c>
      <c r="M178" s="22">
        <f t="shared" si="25"/>
        <v>846.2494839831943</v>
      </c>
      <c r="N178" s="18">
        <v>304.76952000701209</v>
      </c>
      <c r="O178" s="25">
        <f t="shared" si="26"/>
        <v>3.047695200070121E-4</v>
      </c>
      <c r="P178" s="26">
        <f t="shared" si="27"/>
        <v>2270.5473359627831</v>
      </c>
      <c r="Q178" s="16">
        <v>0</v>
      </c>
      <c r="R178" s="32">
        <f t="shared" si="28"/>
        <v>0</v>
      </c>
      <c r="S178" s="26">
        <f t="shared" si="29"/>
        <v>0</v>
      </c>
      <c r="T178" t="s">
        <v>13</v>
      </c>
    </row>
    <row r="179" spans="1:20" x14ac:dyDescent="0.35">
      <c r="A179" s="1">
        <v>45170</v>
      </c>
      <c r="B179">
        <v>1</v>
      </c>
      <c r="C179" t="s">
        <v>14</v>
      </c>
      <c r="D179" s="3">
        <v>0.64430072631741619</v>
      </c>
      <c r="E179" s="3">
        <f t="shared" si="20"/>
        <v>0.35569927368258381</v>
      </c>
      <c r="F179" s="4">
        <v>301.23783031988881</v>
      </c>
      <c r="G179" s="4">
        <f t="shared" si="21"/>
        <v>13013474.269819198</v>
      </c>
      <c r="H179" s="4">
        <v>330</v>
      </c>
      <c r="I179" s="10">
        <f t="shared" si="22"/>
        <v>0.91284191006026916</v>
      </c>
      <c r="J179" s="11">
        <f t="shared" si="23"/>
        <v>14256000</v>
      </c>
      <c r="K179" s="18">
        <v>105.0636324223389</v>
      </c>
      <c r="L179" s="17">
        <f t="shared" si="24"/>
        <v>1.050636324223389E-4</v>
      </c>
      <c r="M179" s="22">
        <f t="shared" si="25"/>
        <v>1367.2428772218493</v>
      </c>
      <c r="N179" s="18">
        <v>52.780193592782553</v>
      </c>
      <c r="O179" s="25">
        <f t="shared" si="26"/>
        <v>5.2780193592782551E-5</v>
      </c>
      <c r="P179" s="26">
        <f t="shared" si="27"/>
        <v>686.85369127575188</v>
      </c>
      <c r="Q179" s="16">
        <v>0</v>
      </c>
      <c r="R179" s="32">
        <f t="shared" si="28"/>
        <v>0</v>
      </c>
      <c r="S179" s="26">
        <f t="shared" si="29"/>
        <v>0</v>
      </c>
      <c r="T179" t="s">
        <v>13</v>
      </c>
    </row>
    <row r="180" spans="1:20" x14ac:dyDescent="0.35">
      <c r="A180" s="1">
        <v>45170</v>
      </c>
      <c r="B180">
        <v>1</v>
      </c>
      <c r="C180" t="s">
        <v>15</v>
      </c>
      <c r="D180" s="3">
        <v>0.64581092566836651</v>
      </c>
      <c r="E180" s="3">
        <f t="shared" si="20"/>
        <v>0.35418907433163349</v>
      </c>
      <c r="F180" s="4">
        <v>302.4547983310153</v>
      </c>
      <c r="G180" s="4">
        <f t="shared" si="21"/>
        <v>13066047.287899861</v>
      </c>
      <c r="H180" s="4">
        <v>330</v>
      </c>
      <c r="I180" s="10">
        <f t="shared" si="22"/>
        <v>0.9165296919121676</v>
      </c>
      <c r="J180" s="11">
        <f t="shared" si="23"/>
        <v>14256000</v>
      </c>
      <c r="K180" s="18">
        <v>87.210960369303464</v>
      </c>
      <c r="L180" s="17">
        <f t="shared" si="24"/>
        <v>8.7210960369303464E-5</v>
      </c>
      <c r="M180" s="22">
        <f t="shared" si="25"/>
        <v>1139.5025322084798</v>
      </c>
      <c r="N180" s="18">
        <v>62.556385075027798</v>
      </c>
      <c r="O180" s="25">
        <f t="shared" si="26"/>
        <v>6.2556385075027802E-5</v>
      </c>
      <c r="P180" s="26">
        <f t="shared" si="27"/>
        <v>817.36468555038641</v>
      </c>
      <c r="Q180" s="16">
        <v>0</v>
      </c>
      <c r="R180" s="32">
        <f t="shared" si="28"/>
        <v>0</v>
      </c>
      <c r="S180" s="26">
        <f t="shared" si="29"/>
        <v>0</v>
      </c>
      <c r="T180" t="s">
        <v>13</v>
      </c>
    </row>
    <row r="181" spans="1:20" x14ac:dyDescent="0.35">
      <c r="A181" s="1">
        <v>45170</v>
      </c>
      <c r="B181">
        <v>1</v>
      </c>
      <c r="C181" t="s">
        <v>16</v>
      </c>
      <c r="D181" s="3">
        <v>0.67809805285118219</v>
      </c>
      <c r="E181" s="3">
        <f t="shared" si="20"/>
        <v>0.32190194714881781</v>
      </c>
      <c r="F181" s="4">
        <v>291.68289290681503</v>
      </c>
      <c r="G181" s="4">
        <f t="shared" si="21"/>
        <v>12600700.973574409</v>
      </c>
      <c r="H181" s="4">
        <v>330</v>
      </c>
      <c r="I181" s="10">
        <f t="shared" si="22"/>
        <v>0.88388755426307586</v>
      </c>
      <c r="J181" s="11">
        <f t="shared" si="23"/>
        <v>14256000</v>
      </c>
      <c r="K181" s="18">
        <v>81.665773911274599</v>
      </c>
      <c r="L181" s="17">
        <f t="shared" si="24"/>
        <v>8.1665773911274595E-5</v>
      </c>
      <c r="M181" s="22">
        <f t="shared" si="25"/>
        <v>1029.0459968315054</v>
      </c>
      <c r="N181" s="18">
        <v>45.287383714434092</v>
      </c>
      <c r="O181" s="25">
        <f t="shared" si="26"/>
        <v>4.5287383714434089E-5</v>
      </c>
      <c r="P181" s="26">
        <f t="shared" si="27"/>
        <v>570.65278006110748</v>
      </c>
      <c r="Q181" s="16">
        <v>0</v>
      </c>
      <c r="R181" s="32">
        <f t="shared" si="28"/>
        <v>0</v>
      </c>
      <c r="S181" s="26">
        <f t="shared" si="29"/>
        <v>0</v>
      </c>
      <c r="T181" t="s">
        <v>13</v>
      </c>
    </row>
    <row r="182" spans="1:20" x14ac:dyDescent="0.35">
      <c r="A182" s="1">
        <v>45170</v>
      </c>
      <c r="B182">
        <v>1</v>
      </c>
      <c r="C182" t="s">
        <v>17</v>
      </c>
      <c r="D182" s="3">
        <v>0.63060191624169371</v>
      </c>
      <c r="E182" s="3">
        <f t="shared" si="20"/>
        <v>0.36939808375830629</v>
      </c>
      <c r="F182" s="4">
        <v>300.52851182197497</v>
      </c>
      <c r="G182" s="4">
        <f t="shared" si="21"/>
        <v>12982831.710709319</v>
      </c>
      <c r="H182" s="4">
        <v>330</v>
      </c>
      <c r="I182" s="10">
        <f t="shared" si="22"/>
        <v>0.91069246006659088</v>
      </c>
      <c r="J182" s="11">
        <f t="shared" si="23"/>
        <v>14256000</v>
      </c>
      <c r="K182" s="18">
        <v>81.584859105301732</v>
      </c>
      <c r="L182" s="17">
        <f t="shared" si="24"/>
        <v>8.1584859105301733E-5</v>
      </c>
      <c r="M182" s="22">
        <f t="shared" si="25"/>
        <v>1059.2024959060632</v>
      </c>
      <c r="N182" s="18">
        <v>83.807523536055143</v>
      </c>
      <c r="O182" s="25">
        <f t="shared" si="26"/>
        <v>8.3807523536055144E-5</v>
      </c>
      <c r="P182" s="26">
        <f t="shared" si="27"/>
        <v>1088.0589741599142</v>
      </c>
      <c r="Q182" s="16">
        <v>0</v>
      </c>
      <c r="R182" s="32">
        <f t="shared" si="28"/>
        <v>0</v>
      </c>
      <c r="S182" s="26">
        <f t="shared" si="29"/>
        <v>0</v>
      </c>
      <c r="T182" t="s">
        <v>13</v>
      </c>
    </row>
    <row r="183" spans="1:20" x14ac:dyDescent="0.35">
      <c r="A183" s="1">
        <v>45170</v>
      </c>
      <c r="B183">
        <v>1</v>
      </c>
      <c r="C183" t="s">
        <v>18</v>
      </c>
      <c r="D183" s="3">
        <v>0.71004945139854736</v>
      </c>
      <c r="E183" s="3">
        <f t="shared" si="20"/>
        <v>0.28995054860145264</v>
      </c>
      <c r="F183" s="4">
        <v>301.29346314325448</v>
      </c>
      <c r="G183" s="4">
        <f t="shared" si="21"/>
        <v>13015877.607788594</v>
      </c>
      <c r="H183" s="4">
        <v>330</v>
      </c>
      <c r="I183" s="10">
        <f t="shared" si="22"/>
        <v>0.91301049437349846</v>
      </c>
      <c r="J183" s="11">
        <f t="shared" si="23"/>
        <v>14256000</v>
      </c>
      <c r="K183" s="18">
        <v>90.863987100855752</v>
      </c>
      <c r="L183" s="17">
        <f t="shared" si="24"/>
        <v>9.0863987100855753E-5</v>
      </c>
      <c r="M183" s="22">
        <f t="shared" si="25"/>
        <v>1182.6745350604201</v>
      </c>
      <c r="N183" s="18">
        <v>45.09142388363307</v>
      </c>
      <c r="O183" s="25">
        <f t="shared" si="26"/>
        <v>4.5091423883633068E-5</v>
      </c>
      <c r="P183" s="26">
        <f t="shared" si="27"/>
        <v>586.90445443028341</v>
      </c>
      <c r="Q183" s="16">
        <v>0</v>
      </c>
      <c r="R183" s="32">
        <f t="shared" si="28"/>
        <v>0</v>
      </c>
      <c r="S183" s="26">
        <f t="shared" si="29"/>
        <v>0</v>
      </c>
      <c r="T183" t="s">
        <v>13</v>
      </c>
    </row>
    <row r="184" spans="1:20" x14ac:dyDescent="0.35">
      <c r="A184" s="1">
        <v>45170</v>
      </c>
      <c r="B184">
        <v>1</v>
      </c>
      <c r="C184" t="s">
        <v>19</v>
      </c>
      <c r="D184" s="3">
        <v>0.5902650285890898</v>
      </c>
      <c r="E184" s="3">
        <f t="shared" si="20"/>
        <v>0.4097349714109102</v>
      </c>
      <c r="F184" s="4">
        <v>290.30598052851178</v>
      </c>
      <c r="G184" s="4">
        <f t="shared" si="21"/>
        <v>12541218.358831707</v>
      </c>
      <c r="H184" s="4">
        <v>330</v>
      </c>
      <c r="I184" s="10">
        <f t="shared" si="22"/>
        <v>0.87971509251064173</v>
      </c>
      <c r="J184" s="11">
        <f t="shared" si="23"/>
        <v>14256000</v>
      </c>
      <c r="K184" s="18">
        <v>77.95690542268234</v>
      </c>
      <c r="L184" s="17">
        <f t="shared" si="24"/>
        <v>7.7956905422682342E-5</v>
      </c>
      <c r="M184" s="22">
        <f t="shared" si="25"/>
        <v>977.67457348465086</v>
      </c>
      <c r="N184" s="18">
        <v>73.951780006471139</v>
      </c>
      <c r="O184" s="25">
        <f t="shared" si="26"/>
        <v>7.395178000647114E-5</v>
      </c>
      <c r="P184" s="26">
        <f t="shared" si="27"/>
        <v>927.44542108543942</v>
      </c>
      <c r="Q184" s="16">
        <v>0</v>
      </c>
      <c r="R184" s="32">
        <f t="shared" si="28"/>
        <v>0</v>
      </c>
      <c r="S184" s="26">
        <f t="shared" si="29"/>
        <v>0</v>
      </c>
      <c r="T184" t="s">
        <v>13</v>
      </c>
    </row>
    <row r="185" spans="1:20" x14ac:dyDescent="0.35">
      <c r="A185" s="1">
        <v>45170</v>
      </c>
      <c r="B185">
        <v>1</v>
      </c>
      <c r="C185" t="s">
        <v>20</v>
      </c>
      <c r="D185" s="3">
        <v>0.69465229485396396</v>
      </c>
      <c r="E185" s="3">
        <f t="shared" si="20"/>
        <v>0.30534770514603604</v>
      </c>
      <c r="F185" s="4">
        <v>301.87065368567448</v>
      </c>
      <c r="G185" s="4">
        <f t="shared" si="21"/>
        <v>13040812.239221139</v>
      </c>
      <c r="H185" s="4">
        <v>330</v>
      </c>
      <c r="I185" s="10">
        <f t="shared" si="22"/>
        <v>0.91475955662325603</v>
      </c>
      <c r="J185" s="11">
        <f t="shared" si="23"/>
        <v>14256000</v>
      </c>
      <c r="K185" s="18">
        <v>36.896908324662178</v>
      </c>
      <c r="L185" s="17">
        <f t="shared" si="24"/>
        <v>3.6896908324662176E-5</v>
      </c>
      <c r="M185" s="22">
        <f t="shared" si="25"/>
        <v>481.16565366967484</v>
      </c>
      <c r="N185" s="18">
        <v>35.183429609894588</v>
      </c>
      <c r="O185" s="25">
        <f t="shared" si="26"/>
        <v>3.5183429609894586E-5</v>
      </c>
      <c r="P185" s="26">
        <f t="shared" si="27"/>
        <v>458.82049947448877</v>
      </c>
      <c r="Q185" s="16">
        <v>0</v>
      </c>
      <c r="R185" s="32">
        <f t="shared" si="28"/>
        <v>0</v>
      </c>
      <c r="S185" s="26">
        <f t="shared" si="29"/>
        <v>0</v>
      </c>
      <c r="T185" t="s">
        <v>13</v>
      </c>
    </row>
    <row r="186" spans="1:20" x14ac:dyDescent="0.35">
      <c r="A186" s="1">
        <v>45170</v>
      </c>
      <c r="B186">
        <v>1</v>
      </c>
      <c r="C186" t="s">
        <v>21</v>
      </c>
      <c r="D186" s="3">
        <v>0.6032340441971874</v>
      </c>
      <c r="E186" s="3">
        <f t="shared" si="20"/>
        <v>0.3967659558028126</v>
      </c>
      <c r="F186" s="4">
        <v>298.85952712100141</v>
      </c>
      <c r="G186" s="4">
        <f t="shared" si="21"/>
        <v>12910731.571627261</v>
      </c>
      <c r="H186" s="4">
        <v>330</v>
      </c>
      <c r="I186" s="10">
        <f t="shared" si="22"/>
        <v>0.90563493066970124</v>
      </c>
      <c r="J186" s="11">
        <f t="shared" si="23"/>
        <v>14256000</v>
      </c>
      <c r="K186" s="18">
        <v>74.042723320820159</v>
      </c>
      <c r="L186" s="17">
        <f t="shared" si="24"/>
        <v>7.4042723320820157E-5</v>
      </c>
      <c r="M186" s="22">
        <f t="shared" si="25"/>
        <v>955.94572562737494</v>
      </c>
      <c r="N186" s="18">
        <v>87.967575446254685</v>
      </c>
      <c r="O186" s="25">
        <f t="shared" si="26"/>
        <v>8.7967575446254686E-5</v>
      </c>
      <c r="P186" s="26">
        <f t="shared" si="27"/>
        <v>1135.7257535934634</v>
      </c>
      <c r="Q186" s="16">
        <v>0</v>
      </c>
      <c r="R186" s="32">
        <f t="shared" si="28"/>
        <v>0</v>
      </c>
      <c r="S186" s="26">
        <f t="shared" si="29"/>
        <v>0</v>
      </c>
      <c r="T186" t="s">
        <v>13</v>
      </c>
    </row>
    <row r="187" spans="1:20" x14ac:dyDescent="0.35">
      <c r="A187" s="1">
        <v>45170</v>
      </c>
      <c r="B187">
        <v>1</v>
      </c>
      <c r="C187" t="s">
        <v>22</v>
      </c>
      <c r="D187" s="3">
        <v>0.55849598207386808</v>
      </c>
      <c r="E187" s="3">
        <f t="shared" si="20"/>
        <v>0.44150401792613192</v>
      </c>
      <c r="F187" s="4">
        <v>298.85952712100141</v>
      </c>
      <c r="G187" s="4">
        <f t="shared" si="21"/>
        <v>12910731.571627261</v>
      </c>
      <c r="H187" s="4">
        <v>330</v>
      </c>
      <c r="I187" s="10">
        <f t="shared" si="22"/>
        <v>0.90563493066970124</v>
      </c>
      <c r="J187" s="11">
        <f t="shared" si="23"/>
        <v>14256000</v>
      </c>
      <c r="K187" s="18">
        <v>66.777069523187521</v>
      </c>
      <c r="L187" s="17">
        <f t="shared" si="24"/>
        <v>6.6777069523187515E-5</v>
      </c>
      <c r="M187" s="22">
        <f t="shared" si="25"/>
        <v>862.14081975376564</v>
      </c>
      <c r="N187" s="18">
        <v>43.711216084474557</v>
      </c>
      <c r="O187" s="25">
        <f t="shared" si="26"/>
        <v>4.3711216084474555E-5</v>
      </c>
      <c r="P187" s="26">
        <f t="shared" si="27"/>
        <v>564.34377753604701</v>
      </c>
      <c r="Q187" s="16">
        <v>0</v>
      </c>
      <c r="R187" s="32">
        <f t="shared" si="28"/>
        <v>0</v>
      </c>
      <c r="S187" s="26">
        <f t="shared" si="29"/>
        <v>0</v>
      </c>
      <c r="T187" t="s">
        <v>13</v>
      </c>
    </row>
    <row r="188" spans="1:20" x14ac:dyDescent="0.35">
      <c r="A188" s="1">
        <v>45170</v>
      </c>
      <c r="B188">
        <v>1</v>
      </c>
      <c r="C188" t="s">
        <v>23</v>
      </c>
      <c r="D188" s="3">
        <v>0.66487096275691548</v>
      </c>
      <c r="E188" s="3">
        <f t="shared" si="20"/>
        <v>0.33512903724308452</v>
      </c>
      <c r="F188" s="4">
        <v>294.13073713490962</v>
      </c>
      <c r="G188" s="4">
        <f t="shared" si="21"/>
        <v>12706447.844228096</v>
      </c>
      <c r="H188" s="4">
        <v>330</v>
      </c>
      <c r="I188" s="10">
        <f t="shared" si="22"/>
        <v>0.89130526404518062</v>
      </c>
      <c r="J188" s="11">
        <f t="shared" si="23"/>
        <v>14256000</v>
      </c>
      <c r="K188" s="18">
        <v>58.097383975248349</v>
      </c>
      <c r="L188" s="17">
        <f t="shared" si="24"/>
        <v>5.8097383975248349E-5</v>
      </c>
      <c r="M188" s="22">
        <f t="shared" si="25"/>
        <v>738.21137936758635</v>
      </c>
      <c r="N188" s="18">
        <v>37.057443516922433</v>
      </c>
      <c r="O188" s="25">
        <f t="shared" si="26"/>
        <v>3.7057443516922435E-5</v>
      </c>
      <c r="P188" s="26">
        <f t="shared" si="27"/>
        <v>470.86847328820352</v>
      </c>
      <c r="Q188" s="16">
        <v>0</v>
      </c>
      <c r="R188" s="32">
        <f t="shared" si="28"/>
        <v>0</v>
      </c>
      <c r="S188" s="26">
        <f t="shared" si="29"/>
        <v>0</v>
      </c>
      <c r="T188" t="s">
        <v>13</v>
      </c>
    </row>
    <row r="189" spans="1:20" x14ac:dyDescent="0.35">
      <c r="A189" s="1">
        <v>45170</v>
      </c>
      <c r="B189">
        <v>1</v>
      </c>
      <c r="C189" t="s">
        <v>24</v>
      </c>
      <c r="D189" s="3">
        <v>0.86641322824911138</v>
      </c>
      <c r="E189" s="3">
        <f t="shared" si="20"/>
        <v>0.13358677175088862</v>
      </c>
      <c r="F189" s="4">
        <v>1590.5277777777781</v>
      </c>
      <c r="G189" s="4">
        <f t="shared" si="21"/>
        <v>68710800.000000015</v>
      </c>
      <c r="H189" s="4">
        <v>1600</v>
      </c>
      <c r="I189" s="10">
        <f t="shared" si="22"/>
        <v>0.99407986111111124</v>
      </c>
      <c r="J189" s="11">
        <f t="shared" si="23"/>
        <v>69120000</v>
      </c>
      <c r="K189" s="16">
        <v>0</v>
      </c>
      <c r="L189" s="17">
        <f t="shared" si="24"/>
        <v>0</v>
      </c>
      <c r="M189" s="22">
        <f t="shared" si="25"/>
        <v>0</v>
      </c>
      <c r="N189" s="16">
        <v>0</v>
      </c>
      <c r="O189" s="25">
        <f t="shared" si="26"/>
        <v>0</v>
      </c>
      <c r="P189" s="26">
        <f t="shared" si="27"/>
        <v>0</v>
      </c>
      <c r="Q189" s="18">
        <v>341.0864955282608</v>
      </c>
      <c r="R189" s="32">
        <f t="shared" si="28"/>
        <v>3.4108649552826078E-4</v>
      </c>
      <c r="S189" s="26">
        <f t="shared" si="29"/>
        <v>23436.325976943226</v>
      </c>
      <c r="T189" t="s">
        <v>25</v>
      </c>
    </row>
    <row r="190" spans="1:20" x14ac:dyDescent="0.35">
      <c r="A190" s="1">
        <v>45170</v>
      </c>
      <c r="B190">
        <v>1</v>
      </c>
      <c r="C190" t="s">
        <v>26</v>
      </c>
      <c r="D190" s="3">
        <v>0.83337389893370417</v>
      </c>
      <c r="E190" s="3">
        <f t="shared" si="20"/>
        <v>0.16662610106629583</v>
      </c>
      <c r="F190" s="4">
        <v>1586.430555555555</v>
      </c>
      <c r="G190" s="4">
        <f t="shared" si="21"/>
        <v>68533799.99999997</v>
      </c>
      <c r="H190" s="4">
        <v>1600</v>
      </c>
      <c r="I190" s="10">
        <f t="shared" si="22"/>
        <v>0.99151909722222187</v>
      </c>
      <c r="J190" s="11">
        <f t="shared" si="23"/>
        <v>69120000</v>
      </c>
      <c r="K190" s="16">
        <v>0</v>
      </c>
      <c r="L190" s="17">
        <f t="shared" si="24"/>
        <v>0</v>
      </c>
      <c r="M190" s="22">
        <f t="shared" si="25"/>
        <v>0</v>
      </c>
      <c r="N190" s="16">
        <v>0</v>
      </c>
      <c r="O190" s="25">
        <f t="shared" si="26"/>
        <v>0</v>
      </c>
      <c r="P190" s="26">
        <f t="shared" si="27"/>
        <v>0</v>
      </c>
      <c r="Q190" s="18">
        <v>253.4175495171333</v>
      </c>
      <c r="R190" s="32">
        <f t="shared" si="28"/>
        <v>2.5341754951713327E-4</v>
      </c>
      <c r="S190" s="26">
        <f t="shared" si="29"/>
        <v>17367.667655097299</v>
      </c>
      <c r="T190" t="s">
        <v>25</v>
      </c>
    </row>
    <row r="191" spans="1:20" x14ac:dyDescent="0.35">
      <c r="A191" s="1">
        <v>45170</v>
      </c>
      <c r="B191">
        <v>1</v>
      </c>
      <c r="C191" t="s">
        <v>27</v>
      </c>
      <c r="D191" s="3">
        <v>0.92484276000618137</v>
      </c>
      <c r="E191" s="3">
        <f t="shared" si="20"/>
        <v>7.5157239993818625E-2</v>
      </c>
      <c r="F191" s="4">
        <v>2623.2458333333329</v>
      </c>
      <c r="G191" s="4">
        <f t="shared" si="21"/>
        <v>113324219.99999997</v>
      </c>
      <c r="H191" s="4">
        <v>3000</v>
      </c>
      <c r="I191" s="10">
        <f t="shared" si="22"/>
        <v>0.87441527777777761</v>
      </c>
      <c r="J191" s="11">
        <f t="shared" si="23"/>
        <v>129600000</v>
      </c>
      <c r="K191" s="16">
        <v>0</v>
      </c>
      <c r="L191" s="17">
        <f t="shared" si="24"/>
        <v>0</v>
      </c>
      <c r="M191" s="22">
        <f t="shared" si="25"/>
        <v>0</v>
      </c>
      <c r="N191" s="16">
        <v>0</v>
      </c>
      <c r="O191" s="25">
        <f t="shared" si="26"/>
        <v>0</v>
      </c>
      <c r="P191" s="26">
        <f t="shared" si="27"/>
        <v>0</v>
      </c>
      <c r="Q191" s="16">
        <v>0</v>
      </c>
      <c r="R191" s="32">
        <f t="shared" si="28"/>
        <v>0</v>
      </c>
      <c r="S191" s="26">
        <f t="shared" si="29"/>
        <v>0</v>
      </c>
      <c r="T191" s="5" t="s">
        <v>28</v>
      </c>
    </row>
    <row r="192" spans="1:20" x14ac:dyDescent="0.35">
      <c r="A192" s="1">
        <v>45170</v>
      </c>
      <c r="B192">
        <v>2</v>
      </c>
      <c r="C192" t="s">
        <v>29</v>
      </c>
      <c r="D192" s="3">
        <v>0.95355470560964306</v>
      </c>
      <c r="E192" s="3">
        <f t="shared" si="20"/>
        <v>4.6445294390356939E-2</v>
      </c>
      <c r="F192" s="4">
        <v>3490.4047287899862</v>
      </c>
      <c r="G192" s="4">
        <f t="shared" si="21"/>
        <v>150785484.28372738</v>
      </c>
      <c r="H192" s="4">
        <v>3525</v>
      </c>
      <c r="I192" s="10">
        <f t="shared" si="22"/>
        <v>0.99018573866382587</v>
      </c>
      <c r="J192" s="11">
        <f t="shared" si="23"/>
        <v>152280000</v>
      </c>
      <c r="K192" s="16">
        <v>0</v>
      </c>
      <c r="L192" s="17">
        <f t="shared" si="24"/>
        <v>0</v>
      </c>
      <c r="M192" s="22">
        <f t="shared" si="25"/>
        <v>0</v>
      </c>
      <c r="N192" s="16">
        <v>0</v>
      </c>
      <c r="O192" s="25">
        <f t="shared" si="26"/>
        <v>0</v>
      </c>
      <c r="P192" s="26">
        <f t="shared" si="27"/>
        <v>0</v>
      </c>
      <c r="Q192" s="16">
        <v>0</v>
      </c>
      <c r="R192" s="32">
        <f t="shared" si="28"/>
        <v>0</v>
      </c>
      <c r="S192" s="26">
        <f t="shared" si="29"/>
        <v>0</v>
      </c>
      <c r="T192" s="5" t="s">
        <v>11</v>
      </c>
    </row>
    <row r="193" spans="1:20" x14ac:dyDescent="0.35">
      <c r="A193" s="1">
        <v>45170</v>
      </c>
      <c r="B193">
        <v>2</v>
      </c>
      <c r="C193" t="s">
        <v>30</v>
      </c>
      <c r="D193" s="3">
        <v>0.97474578890434249</v>
      </c>
      <c r="E193" s="3">
        <f t="shared" si="20"/>
        <v>2.5254211095657508E-2</v>
      </c>
      <c r="F193" s="4">
        <v>0</v>
      </c>
      <c r="G193" s="4">
        <f t="shared" si="21"/>
        <v>0</v>
      </c>
      <c r="H193" s="4">
        <v>1080</v>
      </c>
      <c r="I193" s="10">
        <f t="shared" si="22"/>
        <v>0</v>
      </c>
      <c r="J193" s="11">
        <f t="shared" si="23"/>
        <v>46656000</v>
      </c>
      <c r="K193" s="16">
        <v>0</v>
      </c>
      <c r="L193" s="17">
        <f t="shared" si="24"/>
        <v>0</v>
      </c>
      <c r="M193" s="22">
        <f t="shared" si="25"/>
        <v>0</v>
      </c>
      <c r="N193" s="16">
        <v>0</v>
      </c>
      <c r="O193" s="25">
        <f t="shared" si="26"/>
        <v>0</v>
      </c>
      <c r="P193" s="26">
        <f t="shared" si="27"/>
        <v>0</v>
      </c>
      <c r="Q193" s="16">
        <v>0</v>
      </c>
      <c r="R193" s="32">
        <f t="shared" si="28"/>
        <v>0</v>
      </c>
      <c r="S193" s="26">
        <f t="shared" si="29"/>
        <v>0</v>
      </c>
      <c r="T193" s="5" t="s">
        <v>11</v>
      </c>
    </row>
    <row r="194" spans="1:20" x14ac:dyDescent="0.35">
      <c r="A194" s="1">
        <v>45170</v>
      </c>
      <c r="B194">
        <v>2</v>
      </c>
      <c r="C194" t="s">
        <v>31</v>
      </c>
      <c r="D194" s="3">
        <v>0.67677290990573324</v>
      </c>
      <c r="E194" s="3">
        <f t="shared" si="20"/>
        <v>0.32322709009426676</v>
      </c>
      <c r="F194" s="4">
        <v>298.4353268428373</v>
      </c>
      <c r="G194" s="4">
        <f t="shared" si="21"/>
        <v>12892406.11961057</v>
      </c>
      <c r="H194" s="4">
        <v>330</v>
      </c>
      <c r="I194" s="10">
        <f t="shared" si="22"/>
        <v>0.90434947528132514</v>
      </c>
      <c r="J194" s="11">
        <f t="shared" si="23"/>
        <v>14256000</v>
      </c>
      <c r="K194" s="18">
        <v>49.324811156877693</v>
      </c>
      <c r="L194" s="17">
        <f t="shared" si="24"/>
        <v>4.9324811156877694E-5</v>
      </c>
      <c r="M194" s="22">
        <f t="shared" si="25"/>
        <v>635.91549720756575</v>
      </c>
      <c r="N194" s="18">
        <v>117.1464264975845</v>
      </c>
      <c r="O194" s="25">
        <f t="shared" si="26"/>
        <v>1.171464264975845E-4</v>
      </c>
      <c r="P194" s="26">
        <f t="shared" si="27"/>
        <v>1510.2993058679683</v>
      </c>
      <c r="Q194" s="16">
        <v>0</v>
      </c>
      <c r="R194" s="32">
        <f t="shared" si="28"/>
        <v>0</v>
      </c>
      <c r="S194" s="26">
        <f t="shared" si="29"/>
        <v>0</v>
      </c>
      <c r="T194" t="s">
        <v>13</v>
      </c>
    </row>
    <row r="195" spans="1:20" x14ac:dyDescent="0.35">
      <c r="A195" s="1">
        <v>45170</v>
      </c>
      <c r="B195">
        <v>2</v>
      </c>
      <c r="C195" t="s">
        <v>32</v>
      </c>
      <c r="D195" s="3">
        <v>0.75673311698346468</v>
      </c>
      <c r="E195" s="3">
        <f t="shared" ref="E195:E246" si="30">1-D195</f>
        <v>0.24326688301653532</v>
      </c>
      <c r="F195" s="4">
        <v>306.28650904033378</v>
      </c>
      <c r="G195" s="4">
        <f t="shared" ref="G195:G246" si="31">F195*60*24*30</f>
        <v>13231577.19054242</v>
      </c>
      <c r="H195" s="4">
        <v>330</v>
      </c>
      <c r="I195" s="10">
        <f t="shared" ref="I195:I246" si="32">F195/H195</f>
        <v>0.92814093648585994</v>
      </c>
      <c r="J195" s="11">
        <f t="shared" ref="J195:J246" si="33">H195*60*24*30</f>
        <v>14256000</v>
      </c>
      <c r="K195" s="18">
        <v>95.476052631357831</v>
      </c>
      <c r="L195" s="17">
        <f t="shared" ref="L195:L246" si="34">K195/1000000</f>
        <v>9.5476052631357828E-5</v>
      </c>
      <c r="M195" s="22">
        <f t="shared" ref="M195:M246" si="35">G195*L195</f>
        <v>1263.298760240102</v>
      </c>
      <c r="N195" s="18">
        <v>22.89744716571618</v>
      </c>
      <c r="O195" s="25">
        <f t="shared" ref="O195:O246" si="36">N195/1000000</f>
        <v>2.2897447165716179E-5</v>
      </c>
      <c r="P195" s="26">
        <f t="shared" ref="P195:P246" si="37">G195*O195</f>
        <v>302.96933963954041</v>
      </c>
      <c r="Q195" s="16">
        <v>0</v>
      </c>
      <c r="R195" s="32">
        <f t="shared" ref="R195:R246" si="38">Q195/1000000</f>
        <v>0</v>
      </c>
      <c r="S195" s="26">
        <f t="shared" ref="S195:S246" si="39">G195*R195</f>
        <v>0</v>
      </c>
      <c r="T195" t="s">
        <v>13</v>
      </c>
    </row>
    <row r="196" spans="1:20" x14ac:dyDescent="0.35">
      <c r="A196" s="1">
        <v>45170</v>
      </c>
      <c r="B196">
        <v>2</v>
      </c>
      <c r="C196" t="s">
        <v>33</v>
      </c>
      <c r="D196" s="3">
        <v>0.79842141863699589</v>
      </c>
      <c r="E196" s="3">
        <f t="shared" si="30"/>
        <v>0.20157858136300411</v>
      </c>
      <c r="F196" s="4">
        <v>308.04589707927681</v>
      </c>
      <c r="G196" s="4">
        <f t="shared" si="31"/>
        <v>13307582.753824757</v>
      </c>
      <c r="H196" s="4">
        <v>330</v>
      </c>
      <c r="I196" s="10">
        <f t="shared" si="32"/>
        <v>0.93347241539174797</v>
      </c>
      <c r="J196" s="11">
        <f t="shared" si="33"/>
        <v>14256000</v>
      </c>
      <c r="K196" s="18">
        <v>27.233298071026301</v>
      </c>
      <c r="L196" s="17">
        <f t="shared" si="34"/>
        <v>2.7233298071026301E-5</v>
      </c>
      <c r="M196" s="22">
        <f t="shared" si="35"/>
        <v>362.40936773975864</v>
      </c>
      <c r="N196" s="18">
        <v>28.058549527724061</v>
      </c>
      <c r="O196" s="25">
        <f t="shared" si="36"/>
        <v>2.805854952772406E-5</v>
      </c>
      <c r="P196" s="26">
        <f t="shared" si="37"/>
        <v>373.39146979247852</v>
      </c>
      <c r="Q196" s="16">
        <v>0</v>
      </c>
      <c r="R196" s="32">
        <f t="shared" si="38"/>
        <v>0</v>
      </c>
      <c r="S196" s="26">
        <f t="shared" si="39"/>
        <v>0</v>
      </c>
      <c r="T196" t="s">
        <v>13</v>
      </c>
    </row>
    <row r="197" spans="1:20" x14ac:dyDescent="0.35">
      <c r="A197" s="1">
        <v>45170</v>
      </c>
      <c r="B197">
        <v>2</v>
      </c>
      <c r="C197" t="s">
        <v>34</v>
      </c>
      <c r="D197" s="3">
        <v>0.78611458816257151</v>
      </c>
      <c r="E197" s="3">
        <f t="shared" si="30"/>
        <v>0.21388541183742849</v>
      </c>
      <c r="F197" s="4">
        <v>307.45062586926292</v>
      </c>
      <c r="G197" s="4">
        <f t="shared" si="31"/>
        <v>13281867.037552159</v>
      </c>
      <c r="H197" s="4">
        <v>330</v>
      </c>
      <c r="I197" s="10">
        <f t="shared" si="32"/>
        <v>0.93166856324019065</v>
      </c>
      <c r="J197" s="11">
        <f t="shared" si="33"/>
        <v>14256000</v>
      </c>
      <c r="K197" s="18">
        <v>31.83273872343436</v>
      </c>
      <c r="L197" s="17">
        <f t="shared" si="34"/>
        <v>3.1832738723434362E-5</v>
      </c>
      <c r="M197" s="22">
        <f t="shared" si="35"/>
        <v>422.79820316579304</v>
      </c>
      <c r="N197" s="18">
        <v>26.83936794328779</v>
      </c>
      <c r="O197" s="25">
        <f t="shared" si="36"/>
        <v>2.6839367943287792E-5</v>
      </c>
      <c r="P197" s="26">
        <f t="shared" si="37"/>
        <v>356.4769163946882</v>
      </c>
      <c r="Q197" s="16">
        <v>0</v>
      </c>
      <c r="R197" s="32">
        <f t="shared" si="38"/>
        <v>0</v>
      </c>
      <c r="S197" s="26">
        <f t="shared" si="39"/>
        <v>0</v>
      </c>
      <c r="T197" t="s">
        <v>13</v>
      </c>
    </row>
    <row r="198" spans="1:20" x14ac:dyDescent="0.35">
      <c r="A198" s="1">
        <v>45170</v>
      </c>
      <c r="B198">
        <v>2</v>
      </c>
      <c r="C198" t="s">
        <v>35</v>
      </c>
      <c r="D198" s="3">
        <v>0.65375251120383249</v>
      </c>
      <c r="E198" s="3">
        <f t="shared" si="30"/>
        <v>0.34624748879616751</v>
      </c>
      <c r="F198" s="4">
        <v>299.41863699582751</v>
      </c>
      <c r="G198" s="4">
        <f t="shared" si="31"/>
        <v>12934885.118219746</v>
      </c>
      <c r="H198" s="4">
        <v>370</v>
      </c>
      <c r="I198" s="10">
        <f t="shared" si="32"/>
        <v>0.80923955944818249</v>
      </c>
      <c r="J198" s="11">
        <f t="shared" si="33"/>
        <v>15984000</v>
      </c>
      <c r="K198" s="18">
        <v>55.531770633710408</v>
      </c>
      <c r="L198" s="17">
        <f t="shared" si="34"/>
        <v>5.553177063371041E-5</v>
      </c>
      <c r="M198" s="22">
        <f t="shared" si="35"/>
        <v>718.29707355837309</v>
      </c>
      <c r="N198" s="18">
        <v>1.9222535988592071</v>
      </c>
      <c r="O198" s="25">
        <f t="shared" si="36"/>
        <v>1.9222535988592072E-6</v>
      </c>
      <c r="P198" s="26">
        <f t="shared" si="37"/>
        <v>24.864129469328308</v>
      </c>
      <c r="Q198" s="16">
        <v>0</v>
      </c>
      <c r="R198" s="32">
        <f t="shared" si="38"/>
        <v>0</v>
      </c>
      <c r="S198" s="26">
        <f t="shared" si="39"/>
        <v>0</v>
      </c>
      <c r="T198" t="s">
        <v>13</v>
      </c>
    </row>
    <row r="199" spans="1:20" x14ac:dyDescent="0.35">
      <c r="A199" s="1">
        <v>45170</v>
      </c>
      <c r="B199">
        <v>2</v>
      </c>
      <c r="C199" t="s">
        <v>36</v>
      </c>
      <c r="D199" s="3">
        <v>0.64684206459588933</v>
      </c>
      <c r="E199" s="3">
        <f t="shared" si="30"/>
        <v>0.35315793540411067</v>
      </c>
      <c r="F199" s="4">
        <v>302.77051460361611</v>
      </c>
      <c r="G199" s="4">
        <f t="shared" si="31"/>
        <v>13079686.230876215</v>
      </c>
      <c r="H199" s="4">
        <v>370</v>
      </c>
      <c r="I199" s="10">
        <f t="shared" si="32"/>
        <v>0.81829868811788142</v>
      </c>
      <c r="J199" s="11">
        <f t="shared" si="33"/>
        <v>15984000</v>
      </c>
      <c r="K199" s="18">
        <v>46.286626999680223</v>
      </c>
      <c r="L199" s="17">
        <f t="shared" si="34"/>
        <v>4.628662699968022E-5</v>
      </c>
      <c r="M199" s="22">
        <f t="shared" si="35"/>
        <v>605.41455784142067</v>
      </c>
      <c r="N199" s="18">
        <v>120.61325966509099</v>
      </c>
      <c r="O199" s="25">
        <f t="shared" si="36"/>
        <v>1.2061325966509099E-4</v>
      </c>
      <c r="P199" s="26">
        <f t="shared" si="37"/>
        <v>1577.5835917025881</v>
      </c>
      <c r="Q199" s="16">
        <v>0</v>
      </c>
      <c r="R199" s="32">
        <f t="shared" si="38"/>
        <v>0</v>
      </c>
      <c r="S199" s="26">
        <f t="shared" si="39"/>
        <v>0</v>
      </c>
      <c r="T199" t="s">
        <v>13</v>
      </c>
    </row>
    <row r="200" spans="1:20" x14ac:dyDescent="0.35">
      <c r="A200" s="1">
        <v>45170</v>
      </c>
      <c r="B200">
        <v>2</v>
      </c>
      <c r="C200" t="s">
        <v>37</v>
      </c>
      <c r="D200" s="3">
        <v>0.69990148354195647</v>
      </c>
      <c r="E200" s="3">
        <f t="shared" si="30"/>
        <v>0.30009851645804353</v>
      </c>
      <c r="F200" s="4">
        <v>287.20723226703763</v>
      </c>
      <c r="G200" s="4">
        <f t="shared" si="31"/>
        <v>12407352.433936026</v>
      </c>
      <c r="H200" s="4">
        <v>370</v>
      </c>
      <c r="I200" s="10">
        <f t="shared" si="32"/>
        <v>0.77623576288388552</v>
      </c>
      <c r="J200" s="11">
        <f t="shared" si="33"/>
        <v>15984000</v>
      </c>
      <c r="K200" s="18">
        <v>96.57791897236153</v>
      </c>
      <c r="L200" s="17">
        <f t="shared" si="34"/>
        <v>9.6577918972361526E-5</v>
      </c>
      <c r="M200" s="22">
        <f t="shared" si="35"/>
        <v>1198.276278026206</v>
      </c>
      <c r="N200" s="18">
        <v>63.939112667203098</v>
      </c>
      <c r="O200" s="25">
        <f t="shared" si="36"/>
        <v>6.3939112667203094E-5</v>
      </c>
      <c r="P200" s="26">
        <f t="shared" si="37"/>
        <v>793.31510517513209</v>
      </c>
      <c r="Q200" s="16">
        <v>0</v>
      </c>
      <c r="R200" s="32">
        <f t="shared" si="38"/>
        <v>0</v>
      </c>
      <c r="S200" s="26">
        <f t="shared" si="39"/>
        <v>0</v>
      </c>
      <c r="T200" t="s">
        <v>13</v>
      </c>
    </row>
    <row r="201" spans="1:20" x14ac:dyDescent="0.35">
      <c r="A201" s="1">
        <v>45170</v>
      </c>
      <c r="B201">
        <v>2</v>
      </c>
      <c r="C201" t="s">
        <v>38</v>
      </c>
      <c r="D201" s="3">
        <v>0.53102804821511362</v>
      </c>
      <c r="E201" s="3">
        <f t="shared" si="30"/>
        <v>0.46897195178488638</v>
      </c>
      <c r="F201" s="4">
        <v>279.34075104311552</v>
      </c>
      <c r="G201" s="4">
        <f t="shared" si="31"/>
        <v>12067520.445062591</v>
      </c>
      <c r="H201" s="4">
        <v>370</v>
      </c>
      <c r="I201" s="10">
        <f t="shared" si="32"/>
        <v>0.75497500281923113</v>
      </c>
      <c r="J201" s="11">
        <f t="shared" si="33"/>
        <v>15984000</v>
      </c>
      <c r="K201" s="18">
        <v>70.005726928354377</v>
      </c>
      <c r="L201" s="17">
        <f t="shared" si="34"/>
        <v>7.0005726928354376E-5</v>
      </c>
      <c r="M201" s="22">
        <f t="shared" si="35"/>
        <v>844.79554097938524</v>
      </c>
      <c r="N201" s="18">
        <v>255.87859678374781</v>
      </c>
      <c r="O201" s="25">
        <f t="shared" si="36"/>
        <v>2.5587859678374782E-4</v>
      </c>
      <c r="P201" s="26">
        <f t="shared" si="37"/>
        <v>3087.8201981418038</v>
      </c>
      <c r="Q201" s="16">
        <v>0</v>
      </c>
      <c r="R201" s="32">
        <f t="shared" si="38"/>
        <v>0</v>
      </c>
      <c r="S201" s="26">
        <f t="shared" si="39"/>
        <v>0</v>
      </c>
      <c r="T201" t="s">
        <v>13</v>
      </c>
    </row>
    <row r="202" spans="1:20" x14ac:dyDescent="0.35">
      <c r="A202" s="1">
        <v>45170</v>
      </c>
      <c r="B202">
        <v>2</v>
      </c>
      <c r="C202" t="s">
        <v>39</v>
      </c>
      <c r="D202" s="3">
        <v>0.79846005254211094</v>
      </c>
      <c r="E202" s="3">
        <f t="shared" si="30"/>
        <v>0.20153994745788906</v>
      </c>
      <c r="F202" s="4">
        <v>314.58970792767741</v>
      </c>
      <c r="G202" s="4">
        <f t="shared" si="31"/>
        <v>13590275.382475663</v>
      </c>
      <c r="H202" s="4">
        <v>330</v>
      </c>
      <c r="I202" s="10">
        <f t="shared" si="32"/>
        <v>0.95330214523538603</v>
      </c>
      <c r="J202" s="11">
        <f t="shared" si="33"/>
        <v>14256000</v>
      </c>
      <c r="K202" s="18">
        <v>52.942593645302537</v>
      </c>
      <c r="L202" s="17">
        <f t="shared" si="34"/>
        <v>5.2942593645302535E-5</v>
      </c>
      <c r="M202" s="22">
        <f t="shared" si="35"/>
        <v>719.50442710216748</v>
      </c>
      <c r="N202" s="18">
        <v>29.252328006353931</v>
      </c>
      <c r="O202" s="25">
        <f t="shared" si="36"/>
        <v>2.9252328006353931E-5</v>
      </c>
      <c r="P202" s="26">
        <f t="shared" si="37"/>
        <v>397.54719318485519</v>
      </c>
      <c r="Q202" s="16">
        <v>0</v>
      </c>
      <c r="R202" s="32">
        <f t="shared" si="38"/>
        <v>0</v>
      </c>
      <c r="S202" s="26">
        <f t="shared" si="39"/>
        <v>0</v>
      </c>
      <c r="T202" t="s">
        <v>13</v>
      </c>
    </row>
    <row r="203" spans="1:20" x14ac:dyDescent="0.35">
      <c r="A203" s="1">
        <v>45170</v>
      </c>
      <c r="B203">
        <v>2</v>
      </c>
      <c r="C203" t="s">
        <v>40</v>
      </c>
      <c r="D203" s="3">
        <v>0.68740225622005857</v>
      </c>
      <c r="E203" s="3">
        <f t="shared" si="30"/>
        <v>0.31259774377994143</v>
      </c>
      <c r="F203" s="4">
        <v>314.31015299026433</v>
      </c>
      <c r="G203" s="4">
        <f t="shared" si="31"/>
        <v>13578198.60917942</v>
      </c>
      <c r="H203" s="4">
        <v>330</v>
      </c>
      <c r="I203" s="10">
        <f t="shared" si="32"/>
        <v>0.95245500906140701</v>
      </c>
      <c r="J203" s="11">
        <f t="shared" si="33"/>
        <v>14256000</v>
      </c>
      <c r="K203" s="18">
        <v>73.828991938944071</v>
      </c>
      <c r="L203" s="17">
        <f t="shared" si="34"/>
        <v>7.3828991938944068E-5</v>
      </c>
      <c r="M203" s="22">
        <f t="shared" si="35"/>
        <v>1002.464715662489</v>
      </c>
      <c r="N203" s="18">
        <v>36.165506196178399</v>
      </c>
      <c r="O203" s="25">
        <f t="shared" si="36"/>
        <v>3.6165506196178402E-5</v>
      </c>
      <c r="P203" s="26">
        <f t="shared" si="37"/>
        <v>491.06242593321929</v>
      </c>
      <c r="Q203" s="16">
        <v>0</v>
      </c>
      <c r="R203" s="32">
        <f t="shared" si="38"/>
        <v>0</v>
      </c>
      <c r="S203" s="26">
        <f t="shared" si="39"/>
        <v>0</v>
      </c>
      <c r="T203" t="s">
        <v>13</v>
      </c>
    </row>
    <row r="204" spans="1:20" x14ac:dyDescent="0.35">
      <c r="A204" s="1">
        <v>45170</v>
      </c>
      <c r="B204">
        <v>2</v>
      </c>
      <c r="C204" t="s">
        <v>41</v>
      </c>
      <c r="D204" s="3">
        <v>0.68090287436254049</v>
      </c>
      <c r="E204" s="3">
        <f t="shared" si="30"/>
        <v>0.31909712563745951</v>
      </c>
      <c r="F204" s="4">
        <v>199.37413073713489</v>
      </c>
      <c r="G204" s="4">
        <f t="shared" si="31"/>
        <v>8612962.4478442278</v>
      </c>
      <c r="H204" s="4">
        <v>220</v>
      </c>
      <c r="I204" s="10">
        <f t="shared" si="32"/>
        <v>0.90624604880515858</v>
      </c>
      <c r="J204" s="11">
        <f t="shared" si="33"/>
        <v>9504000</v>
      </c>
      <c r="K204" s="18">
        <v>64.952587251655373</v>
      </c>
      <c r="L204" s="17">
        <f t="shared" si="34"/>
        <v>6.4952587251655369E-5</v>
      </c>
      <c r="M204" s="22">
        <f t="shared" si="35"/>
        <v>559.43419488883342</v>
      </c>
      <c r="N204" s="18">
        <v>196.26594792844369</v>
      </c>
      <c r="O204" s="25">
        <f t="shared" si="36"/>
        <v>1.9626594792844369E-4</v>
      </c>
      <c r="P204" s="26">
        <f t="shared" si="37"/>
        <v>1690.4312392982361</v>
      </c>
      <c r="Q204" s="16">
        <v>0</v>
      </c>
      <c r="R204" s="32">
        <f t="shared" si="38"/>
        <v>0</v>
      </c>
      <c r="S204" s="26">
        <f t="shared" si="39"/>
        <v>0</v>
      </c>
      <c r="T204" t="s">
        <v>13</v>
      </c>
    </row>
    <row r="205" spans="1:20" x14ac:dyDescent="0.35">
      <c r="A205" s="1">
        <v>45170</v>
      </c>
      <c r="B205">
        <v>2</v>
      </c>
      <c r="C205" t="s">
        <v>42</v>
      </c>
      <c r="D205" s="3">
        <v>0.63457193633132447</v>
      </c>
      <c r="E205" s="3">
        <f t="shared" si="30"/>
        <v>0.36542806366867553</v>
      </c>
      <c r="F205" s="4">
        <v>203.01112656467319</v>
      </c>
      <c r="G205" s="4">
        <f t="shared" si="31"/>
        <v>8770080.6675938815</v>
      </c>
      <c r="H205" s="4">
        <v>220</v>
      </c>
      <c r="I205" s="10">
        <f t="shared" si="32"/>
        <v>0.92277784802124174</v>
      </c>
      <c r="J205" s="11">
        <f t="shared" si="33"/>
        <v>9504000</v>
      </c>
      <c r="K205" s="18">
        <v>62.293163048695227</v>
      </c>
      <c r="L205" s="17">
        <f t="shared" si="34"/>
        <v>6.2293163048695227E-5</v>
      </c>
      <c r="M205" s="22">
        <f t="shared" si="35"/>
        <v>546.31606497663552</v>
      </c>
      <c r="N205" s="18">
        <v>250.42208526452549</v>
      </c>
      <c r="O205" s="25">
        <f t="shared" si="36"/>
        <v>2.5042208526452551E-4</v>
      </c>
      <c r="P205" s="26">
        <f t="shared" si="37"/>
        <v>2196.221888716962</v>
      </c>
      <c r="Q205" s="16">
        <v>0</v>
      </c>
      <c r="R205" s="32">
        <f t="shared" si="38"/>
        <v>0</v>
      </c>
      <c r="S205" s="26">
        <f t="shared" si="39"/>
        <v>0</v>
      </c>
      <c r="T205" t="s">
        <v>13</v>
      </c>
    </row>
    <row r="206" spans="1:20" x14ac:dyDescent="0.35">
      <c r="A206" s="1">
        <v>45170</v>
      </c>
      <c r="B206">
        <v>2</v>
      </c>
      <c r="C206" t="s">
        <v>43</v>
      </c>
      <c r="D206" s="3">
        <v>0.79770591871426366</v>
      </c>
      <c r="E206" s="3">
        <f t="shared" si="30"/>
        <v>0.20229408128573634</v>
      </c>
      <c r="F206" s="4">
        <v>205.16689847009741</v>
      </c>
      <c r="G206" s="4">
        <f t="shared" si="31"/>
        <v>8863210.0139082074</v>
      </c>
      <c r="H206" s="4">
        <v>220</v>
      </c>
      <c r="I206" s="10">
        <f t="shared" si="32"/>
        <v>0.93257681122771552</v>
      </c>
      <c r="J206" s="11">
        <f t="shared" si="33"/>
        <v>9504000</v>
      </c>
      <c r="K206" s="18">
        <v>67.397319658131977</v>
      </c>
      <c r="L206" s="17">
        <f t="shared" si="34"/>
        <v>6.7397319658131974E-5</v>
      </c>
      <c r="M206" s="22">
        <f t="shared" si="35"/>
        <v>597.35659850452782</v>
      </c>
      <c r="N206" s="18">
        <v>45.331827476070949</v>
      </c>
      <c r="O206" s="25">
        <f t="shared" si="36"/>
        <v>4.533182747607095E-5</v>
      </c>
      <c r="P206" s="26">
        <f t="shared" si="37"/>
        <v>401.78550723467129</v>
      </c>
      <c r="Q206" s="16">
        <v>0</v>
      </c>
      <c r="R206" s="32">
        <f t="shared" si="38"/>
        <v>0</v>
      </c>
      <c r="S206" s="26">
        <f t="shared" si="39"/>
        <v>0</v>
      </c>
      <c r="T206" t="s">
        <v>13</v>
      </c>
    </row>
    <row r="207" spans="1:20" x14ac:dyDescent="0.35">
      <c r="A207" s="1">
        <v>45170</v>
      </c>
      <c r="B207">
        <v>2</v>
      </c>
      <c r="C207" t="s">
        <v>44</v>
      </c>
      <c r="D207" s="3">
        <v>0.81913150981301186</v>
      </c>
      <c r="E207" s="3">
        <f t="shared" si="30"/>
        <v>0.18086849018698814</v>
      </c>
      <c r="F207" s="4">
        <v>206.0222531293463</v>
      </c>
      <c r="G207" s="4">
        <f t="shared" si="31"/>
        <v>8900161.3351877611</v>
      </c>
      <c r="H207" s="4">
        <v>220</v>
      </c>
      <c r="I207" s="10">
        <f t="shared" si="32"/>
        <v>0.93646478695157409</v>
      </c>
      <c r="J207" s="11">
        <f t="shared" si="33"/>
        <v>9504000</v>
      </c>
      <c r="K207" s="18">
        <v>20.676372979369141</v>
      </c>
      <c r="L207" s="17">
        <f t="shared" si="34"/>
        <v>2.0676372979369141E-5</v>
      </c>
      <c r="M207" s="22">
        <f t="shared" si="35"/>
        <v>184.02305534290221</v>
      </c>
      <c r="N207" s="18">
        <v>76.531297208359405</v>
      </c>
      <c r="O207" s="25">
        <f t="shared" si="36"/>
        <v>7.6531297208359407E-5</v>
      </c>
      <c r="P207" s="26">
        <f t="shared" si="37"/>
        <v>681.14089234560345</v>
      </c>
      <c r="Q207" s="16">
        <v>0</v>
      </c>
      <c r="R207" s="32">
        <f t="shared" si="38"/>
        <v>0</v>
      </c>
      <c r="S207" s="26">
        <f t="shared" si="39"/>
        <v>0</v>
      </c>
      <c r="T207" t="s">
        <v>13</v>
      </c>
    </row>
    <row r="208" spans="1:20" x14ac:dyDescent="0.35">
      <c r="A208" s="1">
        <v>45170</v>
      </c>
      <c r="B208">
        <v>2</v>
      </c>
      <c r="C208" t="s">
        <v>45</v>
      </c>
      <c r="D208" s="3">
        <v>0.83669061968783809</v>
      </c>
      <c r="E208" s="3">
        <f t="shared" si="30"/>
        <v>0.16330938031216191</v>
      </c>
      <c r="F208" s="4">
        <v>2040.416666666667</v>
      </c>
      <c r="G208" s="4">
        <f t="shared" si="31"/>
        <v>88146000.000000015</v>
      </c>
      <c r="H208" s="4">
        <v>2100</v>
      </c>
      <c r="I208" s="10">
        <f t="shared" si="32"/>
        <v>0.97162698412698423</v>
      </c>
      <c r="J208" s="11">
        <f t="shared" si="33"/>
        <v>90720000</v>
      </c>
      <c r="K208" s="16">
        <v>0</v>
      </c>
      <c r="L208" s="17">
        <f t="shared" si="34"/>
        <v>0</v>
      </c>
      <c r="M208" s="22">
        <f t="shared" si="35"/>
        <v>0</v>
      </c>
      <c r="N208" s="16">
        <v>0</v>
      </c>
      <c r="O208" s="25">
        <f t="shared" si="36"/>
        <v>0</v>
      </c>
      <c r="P208" s="26">
        <f t="shared" si="37"/>
        <v>0</v>
      </c>
      <c r="Q208" s="18">
        <v>370.47686224002928</v>
      </c>
      <c r="R208" s="32">
        <f t="shared" si="38"/>
        <v>3.7047686224002928E-4</v>
      </c>
      <c r="S208" s="26">
        <f t="shared" si="39"/>
        <v>32656.053499009628</v>
      </c>
      <c r="T208" t="s">
        <v>46</v>
      </c>
    </row>
    <row r="209" spans="1:20" x14ac:dyDescent="0.35">
      <c r="A209" s="1">
        <v>45170</v>
      </c>
      <c r="B209">
        <v>2</v>
      </c>
      <c r="C209" t="s">
        <v>47</v>
      </c>
      <c r="D209" s="3">
        <v>0.88641554628341834</v>
      </c>
      <c r="E209" s="3">
        <f t="shared" si="30"/>
        <v>0.11358445371658166</v>
      </c>
      <c r="F209" s="4">
        <v>2040.1388888888889</v>
      </c>
      <c r="G209" s="4">
        <f t="shared" si="31"/>
        <v>88134000</v>
      </c>
      <c r="H209" s="4">
        <v>2100</v>
      </c>
      <c r="I209" s="10">
        <f t="shared" si="32"/>
        <v>0.97149470899470902</v>
      </c>
      <c r="J209" s="11">
        <f t="shared" si="33"/>
        <v>90720000</v>
      </c>
      <c r="K209" s="16">
        <v>0</v>
      </c>
      <c r="L209" s="17">
        <f t="shared" si="34"/>
        <v>0</v>
      </c>
      <c r="M209" s="22">
        <f t="shared" si="35"/>
        <v>0</v>
      </c>
      <c r="N209" s="16">
        <v>0</v>
      </c>
      <c r="O209" s="25">
        <f t="shared" si="36"/>
        <v>0</v>
      </c>
      <c r="P209" s="26">
        <f t="shared" si="37"/>
        <v>0</v>
      </c>
      <c r="Q209" s="18">
        <v>557.76765725742473</v>
      </c>
      <c r="R209" s="32">
        <f t="shared" si="38"/>
        <v>5.5776765725742473E-4</v>
      </c>
      <c r="S209" s="26">
        <f t="shared" si="39"/>
        <v>49158.294704725871</v>
      </c>
      <c r="T209" t="s">
        <v>46</v>
      </c>
    </row>
    <row r="210" spans="1:20" x14ac:dyDescent="0.35">
      <c r="A210" s="1">
        <v>45170</v>
      </c>
      <c r="B210">
        <v>2</v>
      </c>
      <c r="C210" t="s">
        <v>48</v>
      </c>
      <c r="D210" s="3">
        <v>0.96104852418482456</v>
      </c>
      <c r="E210" s="3">
        <f t="shared" si="30"/>
        <v>3.895147581517544E-2</v>
      </c>
      <c r="F210" s="4">
        <v>2303</v>
      </c>
      <c r="G210" s="4">
        <f t="shared" si="31"/>
        <v>99489600</v>
      </c>
      <c r="H210" s="4">
        <v>2250</v>
      </c>
      <c r="I210" s="10">
        <f t="shared" si="32"/>
        <v>1.0235555555555556</v>
      </c>
      <c r="J210" s="11">
        <f t="shared" si="33"/>
        <v>97200000</v>
      </c>
      <c r="K210" s="16">
        <v>0</v>
      </c>
      <c r="L210" s="17">
        <f t="shared" si="34"/>
        <v>0</v>
      </c>
      <c r="M210" s="22">
        <f t="shared" si="35"/>
        <v>0</v>
      </c>
      <c r="N210" s="16">
        <v>0</v>
      </c>
      <c r="O210" s="25">
        <f t="shared" si="36"/>
        <v>0</v>
      </c>
      <c r="P210" s="26">
        <f t="shared" si="37"/>
        <v>0</v>
      </c>
      <c r="Q210" s="16">
        <v>0</v>
      </c>
      <c r="R210" s="32">
        <f t="shared" si="38"/>
        <v>0</v>
      </c>
      <c r="S210" s="26">
        <f t="shared" si="39"/>
        <v>0</v>
      </c>
      <c r="T210" s="5" t="s">
        <v>28</v>
      </c>
    </row>
    <row r="211" spans="1:20" x14ac:dyDescent="0.35">
      <c r="A211" s="1">
        <v>45170</v>
      </c>
      <c r="B211">
        <v>2</v>
      </c>
      <c r="C211" t="s">
        <v>49</v>
      </c>
      <c r="D211" s="3">
        <v>0.9326510585690001</v>
      </c>
      <c r="E211" s="3">
        <f t="shared" si="30"/>
        <v>6.7348941430999898E-2</v>
      </c>
      <c r="F211" s="4">
        <v>1663.2638888888889</v>
      </c>
      <c r="G211" s="4">
        <f t="shared" si="31"/>
        <v>71853000</v>
      </c>
      <c r="H211" s="4">
        <v>1950</v>
      </c>
      <c r="I211" s="10">
        <f t="shared" si="32"/>
        <v>0.8529558404558405</v>
      </c>
      <c r="J211" s="11">
        <f t="shared" si="33"/>
        <v>84240000</v>
      </c>
      <c r="K211" s="16">
        <v>0</v>
      </c>
      <c r="L211" s="17">
        <f t="shared" si="34"/>
        <v>0</v>
      </c>
      <c r="M211" s="22">
        <f t="shared" si="35"/>
        <v>0</v>
      </c>
      <c r="N211" s="16">
        <v>0</v>
      </c>
      <c r="O211" s="25">
        <f t="shared" si="36"/>
        <v>0</v>
      </c>
      <c r="P211" s="26">
        <f t="shared" si="37"/>
        <v>0</v>
      </c>
      <c r="Q211" s="16">
        <v>0</v>
      </c>
      <c r="R211" s="32">
        <f t="shared" si="38"/>
        <v>0</v>
      </c>
      <c r="S211" s="26">
        <f t="shared" si="39"/>
        <v>0</v>
      </c>
      <c r="T211" s="5" t="s">
        <v>28</v>
      </c>
    </row>
    <row r="212" spans="1:20" x14ac:dyDescent="0.35">
      <c r="A212" s="1">
        <v>45200</v>
      </c>
      <c r="B212">
        <v>1</v>
      </c>
      <c r="C212" t="s">
        <v>10</v>
      </c>
      <c r="D212" s="3">
        <v>0.91992183742183742</v>
      </c>
      <c r="E212" s="3">
        <f t="shared" si="30"/>
        <v>8.0078162578162582E-2</v>
      </c>
      <c r="F212" s="4">
        <v>3188.484848484848</v>
      </c>
      <c r="G212" s="4">
        <f t="shared" si="31"/>
        <v>137742545.45454544</v>
      </c>
      <c r="H212" s="4">
        <v>3150</v>
      </c>
      <c r="I212" s="10">
        <f t="shared" si="32"/>
        <v>1.0122174122174121</v>
      </c>
      <c r="J212" s="11">
        <f t="shared" si="33"/>
        <v>136080000</v>
      </c>
      <c r="K212" s="16">
        <v>0</v>
      </c>
      <c r="L212" s="17">
        <f t="shared" si="34"/>
        <v>0</v>
      </c>
      <c r="M212" s="22">
        <f t="shared" si="35"/>
        <v>0</v>
      </c>
      <c r="N212" s="16">
        <v>0</v>
      </c>
      <c r="O212" s="25">
        <f t="shared" si="36"/>
        <v>0</v>
      </c>
      <c r="P212" s="26">
        <f t="shared" si="37"/>
        <v>0</v>
      </c>
      <c r="Q212" s="16">
        <v>0</v>
      </c>
      <c r="R212" s="32">
        <f t="shared" si="38"/>
        <v>0</v>
      </c>
      <c r="S212" s="26">
        <f t="shared" si="39"/>
        <v>0</v>
      </c>
      <c r="T212" s="5" t="s">
        <v>11</v>
      </c>
    </row>
    <row r="213" spans="1:20" x14ac:dyDescent="0.35">
      <c r="A213" s="1">
        <v>45200</v>
      </c>
      <c r="B213">
        <v>1</v>
      </c>
      <c r="C213" t="s">
        <v>12</v>
      </c>
      <c r="D213" s="3">
        <v>0.83841029341029338</v>
      </c>
      <c r="E213" s="3">
        <f t="shared" si="30"/>
        <v>0.16158970658970662</v>
      </c>
      <c r="F213" s="4">
        <v>179.69119769119769</v>
      </c>
      <c r="G213" s="4">
        <f t="shared" si="31"/>
        <v>7762659.7402597396</v>
      </c>
      <c r="H213" s="4">
        <v>190</v>
      </c>
      <c r="I213" s="10">
        <f t="shared" si="32"/>
        <v>0.94574314574314566</v>
      </c>
      <c r="J213" s="11">
        <f t="shared" si="33"/>
        <v>8208000</v>
      </c>
      <c r="K213" s="18">
        <v>67.459795203649946</v>
      </c>
      <c r="L213" s="17">
        <f t="shared" si="34"/>
        <v>6.745979520364995E-5</v>
      </c>
      <c r="M213" s="22">
        <f t="shared" si="35"/>
        <v>523.66743631354052</v>
      </c>
      <c r="N213" s="18">
        <v>265.28667929778908</v>
      </c>
      <c r="O213" s="25">
        <f t="shared" si="36"/>
        <v>2.6528667929778907E-4</v>
      </c>
      <c r="P213" s="26">
        <f t="shared" si="37"/>
        <v>2059.3302250121442</v>
      </c>
      <c r="Q213" s="16">
        <v>0</v>
      </c>
      <c r="R213" s="32">
        <f t="shared" si="38"/>
        <v>0</v>
      </c>
      <c r="S213" s="26">
        <f t="shared" si="39"/>
        <v>0</v>
      </c>
      <c r="T213" t="s">
        <v>13</v>
      </c>
    </row>
    <row r="214" spans="1:20" x14ac:dyDescent="0.35">
      <c r="A214" s="1">
        <v>45200</v>
      </c>
      <c r="B214">
        <v>1</v>
      </c>
      <c r="C214" t="s">
        <v>14</v>
      </c>
      <c r="D214" s="3">
        <v>0.63710237293570626</v>
      </c>
      <c r="E214" s="3">
        <f t="shared" si="30"/>
        <v>0.36289762706429374</v>
      </c>
      <c r="F214" s="4">
        <v>300.90909090909088</v>
      </c>
      <c r="G214" s="4">
        <f t="shared" si="31"/>
        <v>12999272.727272725</v>
      </c>
      <c r="H214" s="4">
        <v>330</v>
      </c>
      <c r="I214" s="10">
        <f t="shared" si="32"/>
        <v>0.9118457300275481</v>
      </c>
      <c r="J214" s="11">
        <f t="shared" si="33"/>
        <v>14256000</v>
      </c>
      <c r="K214" s="18">
        <v>76.047724872728423</v>
      </c>
      <c r="L214" s="17">
        <f t="shared" si="34"/>
        <v>7.6047724872728423E-5</v>
      </c>
      <c r="M214" s="22">
        <f t="shared" si="35"/>
        <v>988.5651159091982</v>
      </c>
      <c r="N214" s="18">
        <v>84.453691007192361</v>
      </c>
      <c r="O214" s="25">
        <f t="shared" si="36"/>
        <v>8.4453691007192356E-5</v>
      </c>
      <c r="P214" s="26">
        <f t="shared" si="37"/>
        <v>1097.8365622273134</v>
      </c>
      <c r="Q214" s="16">
        <v>0</v>
      </c>
      <c r="R214" s="32">
        <f t="shared" si="38"/>
        <v>0</v>
      </c>
      <c r="S214" s="26">
        <f t="shared" si="39"/>
        <v>0</v>
      </c>
      <c r="T214" t="s">
        <v>13</v>
      </c>
    </row>
    <row r="215" spans="1:20" x14ac:dyDescent="0.35">
      <c r="A215" s="1">
        <v>45200</v>
      </c>
      <c r="B215">
        <v>1</v>
      </c>
      <c r="C215" t="s">
        <v>15</v>
      </c>
      <c r="D215" s="3">
        <v>0.68364523121387288</v>
      </c>
      <c r="E215" s="3">
        <f t="shared" si="30"/>
        <v>0.31635476878612712</v>
      </c>
      <c r="F215" s="4">
        <v>315.89595375722541</v>
      </c>
      <c r="G215" s="4">
        <f t="shared" si="31"/>
        <v>13646705.202312138</v>
      </c>
      <c r="H215" s="4">
        <v>330</v>
      </c>
      <c r="I215" s="10">
        <f t="shared" si="32"/>
        <v>0.95726046593098613</v>
      </c>
      <c r="J215" s="11">
        <f t="shared" si="33"/>
        <v>14256000</v>
      </c>
      <c r="K215" s="18">
        <v>77.206384240064835</v>
      </c>
      <c r="L215" s="17">
        <f t="shared" si="34"/>
        <v>7.7206384240064834E-5</v>
      </c>
      <c r="M215" s="22">
        <f t="shared" si="35"/>
        <v>1053.6127654606025</v>
      </c>
      <c r="N215" s="18">
        <v>46.777283805417952</v>
      </c>
      <c r="O215" s="25">
        <f t="shared" si="36"/>
        <v>4.6777283805417951E-5</v>
      </c>
      <c r="P215" s="26">
        <f t="shared" si="37"/>
        <v>638.35580225742842</v>
      </c>
      <c r="Q215" s="16">
        <v>0</v>
      </c>
      <c r="R215" s="32">
        <f t="shared" si="38"/>
        <v>0</v>
      </c>
      <c r="S215" s="26">
        <f t="shared" si="39"/>
        <v>0</v>
      </c>
      <c r="T215" t="s">
        <v>13</v>
      </c>
    </row>
    <row r="216" spans="1:20" x14ac:dyDescent="0.35">
      <c r="A216" s="1">
        <v>45200</v>
      </c>
      <c r="B216">
        <v>1</v>
      </c>
      <c r="C216" t="s">
        <v>16</v>
      </c>
      <c r="D216" s="3">
        <v>0.70593970777135517</v>
      </c>
      <c r="E216" s="3">
        <f t="shared" si="30"/>
        <v>0.29406029222864483</v>
      </c>
      <c r="F216" s="4">
        <v>322.30780346820808</v>
      </c>
      <c r="G216" s="4">
        <f t="shared" si="31"/>
        <v>13923697.109826587</v>
      </c>
      <c r="H216" s="4">
        <v>330</v>
      </c>
      <c r="I216" s="10">
        <f t="shared" si="32"/>
        <v>0.97669031354002445</v>
      </c>
      <c r="J216" s="11">
        <f t="shared" si="33"/>
        <v>14256000</v>
      </c>
      <c r="K216" s="18">
        <v>58.908994472737668</v>
      </c>
      <c r="L216" s="17">
        <f t="shared" si="34"/>
        <v>5.8908994472737665E-5</v>
      </c>
      <c r="M216" s="22">
        <f t="shared" si="35"/>
        <v>820.23099608284781</v>
      </c>
      <c r="N216" s="18">
        <v>56.828565299908647</v>
      </c>
      <c r="O216" s="25">
        <f t="shared" si="36"/>
        <v>5.6828565299908648E-5</v>
      </c>
      <c r="P216" s="26">
        <f t="shared" si="37"/>
        <v>791.26373042192949</v>
      </c>
      <c r="Q216" s="16">
        <v>0</v>
      </c>
      <c r="R216" s="32">
        <f t="shared" si="38"/>
        <v>0</v>
      </c>
      <c r="S216" s="26">
        <f t="shared" si="39"/>
        <v>0</v>
      </c>
      <c r="T216" t="s">
        <v>13</v>
      </c>
    </row>
    <row r="217" spans="1:20" x14ac:dyDescent="0.35">
      <c r="A217" s="1">
        <v>45200</v>
      </c>
      <c r="B217">
        <v>1</v>
      </c>
      <c r="C217" t="s">
        <v>17</v>
      </c>
      <c r="D217" s="3">
        <v>0.77289619460500958</v>
      </c>
      <c r="E217" s="3">
        <f t="shared" si="30"/>
        <v>0.22710380539499042</v>
      </c>
      <c r="F217" s="4">
        <v>317.63728323699422</v>
      </c>
      <c r="G217" s="4">
        <f t="shared" si="31"/>
        <v>13721930.635838151</v>
      </c>
      <c r="H217" s="4">
        <v>330</v>
      </c>
      <c r="I217" s="10">
        <f t="shared" si="32"/>
        <v>0.96253722193028557</v>
      </c>
      <c r="J217" s="11">
        <f t="shared" si="33"/>
        <v>14256000</v>
      </c>
      <c r="K217" s="18">
        <v>39.774827928910959</v>
      </c>
      <c r="L217" s="17">
        <f t="shared" si="34"/>
        <v>3.9774827928910958E-5</v>
      </c>
      <c r="M217" s="22">
        <f t="shared" si="35"/>
        <v>545.78742989291413</v>
      </c>
      <c r="N217" s="18">
        <v>32.793076217985103</v>
      </c>
      <c r="O217" s="25">
        <f t="shared" si="36"/>
        <v>3.2793076217985105E-5</v>
      </c>
      <c r="P217" s="26">
        <f t="shared" si="37"/>
        <v>449.98431719894529</v>
      </c>
      <c r="Q217" s="16">
        <v>0</v>
      </c>
      <c r="R217" s="32">
        <f t="shared" si="38"/>
        <v>0</v>
      </c>
      <c r="S217" s="26">
        <f t="shared" si="39"/>
        <v>0</v>
      </c>
      <c r="T217" t="s">
        <v>13</v>
      </c>
    </row>
    <row r="218" spans="1:20" x14ac:dyDescent="0.35">
      <c r="A218" s="1">
        <v>45200</v>
      </c>
      <c r="B218">
        <v>1</v>
      </c>
      <c r="C218" t="s">
        <v>18</v>
      </c>
      <c r="D218" s="3">
        <v>0.70294677263969174</v>
      </c>
      <c r="E218" s="3">
        <f t="shared" si="30"/>
        <v>0.29705322736030826</v>
      </c>
      <c r="F218" s="4">
        <v>311.67630057803473</v>
      </c>
      <c r="G218" s="4">
        <f t="shared" si="31"/>
        <v>13464416.1849711</v>
      </c>
      <c r="H218" s="4">
        <v>330</v>
      </c>
      <c r="I218" s="10">
        <f t="shared" si="32"/>
        <v>0.94447363811525675</v>
      </c>
      <c r="J218" s="11">
        <f t="shared" si="33"/>
        <v>14256000</v>
      </c>
      <c r="K218" s="18">
        <v>66.498629744581322</v>
      </c>
      <c r="L218" s="17">
        <f t="shared" si="34"/>
        <v>6.6498629744581324E-5</v>
      </c>
      <c r="M218" s="22">
        <f t="shared" si="35"/>
        <v>895.36522661134131</v>
      </c>
      <c r="N218" s="18">
        <v>48.850916466211658</v>
      </c>
      <c r="O218" s="25">
        <f t="shared" si="36"/>
        <v>4.8850916466211658E-5</v>
      </c>
      <c r="P218" s="26">
        <f t="shared" si="37"/>
        <v>657.74907031833141</v>
      </c>
      <c r="Q218" s="16">
        <v>0</v>
      </c>
      <c r="R218" s="32">
        <f t="shared" si="38"/>
        <v>0</v>
      </c>
      <c r="S218" s="26">
        <f t="shared" si="39"/>
        <v>0</v>
      </c>
      <c r="T218" t="s">
        <v>13</v>
      </c>
    </row>
    <row r="219" spans="1:20" x14ac:dyDescent="0.35">
      <c r="A219" s="1">
        <v>45200</v>
      </c>
      <c r="B219">
        <v>1</v>
      </c>
      <c r="C219" t="s">
        <v>19</v>
      </c>
      <c r="D219" s="3">
        <v>0.76761400128452151</v>
      </c>
      <c r="E219" s="3">
        <f t="shared" si="30"/>
        <v>0.23238599871547849</v>
      </c>
      <c r="F219" s="4">
        <v>324.86994219653178</v>
      </c>
      <c r="G219" s="4">
        <f t="shared" si="31"/>
        <v>14034381.502890171</v>
      </c>
      <c r="H219" s="4">
        <v>330</v>
      </c>
      <c r="I219" s="10">
        <f t="shared" si="32"/>
        <v>0.98445437029252059</v>
      </c>
      <c r="J219" s="11">
        <f t="shared" si="33"/>
        <v>14256000</v>
      </c>
      <c r="K219" s="18">
        <v>50.627778567283308</v>
      </c>
      <c r="L219" s="17">
        <f t="shared" si="34"/>
        <v>5.0627778567283304E-5</v>
      </c>
      <c r="M219" s="22">
        <f t="shared" si="35"/>
        <v>710.5295590571003</v>
      </c>
      <c r="N219" s="18">
        <v>42.739264232381032</v>
      </c>
      <c r="O219" s="25">
        <f t="shared" si="36"/>
        <v>4.273926423238103E-5</v>
      </c>
      <c r="P219" s="26">
        <f t="shared" si="37"/>
        <v>599.81913939006381</v>
      </c>
      <c r="Q219" s="16">
        <v>0</v>
      </c>
      <c r="R219" s="32">
        <f t="shared" si="38"/>
        <v>0</v>
      </c>
      <c r="S219" s="26">
        <f t="shared" si="39"/>
        <v>0</v>
      </c>
      <c r="T219" t="s">
        <v>13</v>
      </c>
    </row>
    <row r="220" spans="1:20" x14ac:dyDescent="0.35">
      <c r="A220" s="1">
        <v>45200</v>
      </c>
      <c r="B220">
        <v>1</v>
      </c>
      <c r="C220" t="s">
        <v>20</v>
      </c>
      <c r="D220" s="3">
        <v>0.70787411689145796</v>
      </c>
      <c r="E220" s="3">
        <f t="shared" si="30"/>
        <v>0.29212588310854204</v>
      </c>
      <c r="F220" s="4">
        <v>315.92919075144511</v>
      </c>
      <c r="G220" s="4">
        <f t="shared" si="31"/>
        <v>13648141.040462429</v>
      </c>
      <c r="H220" s="4">
        <v>330</v>
      </c>
      <c r="I220" s="10">
        <f t="shared" si="32"/>
        <v>0.95736118409528825</v>
      </c>
      <c r="J220" s="11">
        <f t="shared" si="33"/>
        <v>14256000</v>
      </c>
      <c r="K220" s="18">
        <v>67.123847114024883</v>
      </c>
      <c r="L220" s="17">
        <f t="shared" si="34"/>
        <v>6.7123847114024883E-5</v>
      </c>
      <c r="M220" s="22">
        <f t="shared" si="35"/>
        <v>916.11573259064858</v>
      </c>
      <c r="N220" s="18">
        <v>39.890097695708391</v>
      </c>
      <c r="O220" s="25">
        <f t="shared" si="36"/>
        <v>3.9890097695708388E-5</v>
      </c>
      <c r="P220" s="26">
        <f t="shared" si="37"/>
        <v>544.42567946885345</v>
      </c>
      <c r="Q220" s="16">
        <v>0</v>
      </c>
      <c r="R220" s="32">
        <f t="shared" si="38"/>
        <v>0</v>
      </c>
      <c r="S220" s="26">
        <f t="shared" si="39"/>
        <v>0</v>
      </c>
      <c r="T220" t="s">
        <v>13</v>
      </c>
    </row>
    <row r="221" spans="1:20" x14ac:dyDescent="0.35">
      <c r="A221" s="1">
        <v>45200</v>
      </c>
      <c r="B221">
        <v>1</v>
      </c>
      <c r="C221" t="s">
        <v>21</v>
      </c>
      <c r="D221" s="3">
        <v>0.6834327400994068</v>
      </c>
      <c r="E221" s="3">
        <f t="shared" si="30"/>
        <v>0.3165672599005932</v>
      </c>
      <c r="F221" s="4">
        <v>301.68831168831173</v>
      </c>
      <c r="G221" s="4">
        <f t="shared" si="31"/>
        <v>13032935.064935068</v>
      </c>
      <c r="H221" s="4">
        <v>330</v>
      </c>
      <c r="I221" s="10">
        <f t="shared" si="32"/>
        <v>0.91420700511609609</v>
      </c>
      <c r="J221" s="11">
        <f t="shared" si="33"/>
        <v>14256000</v>
      </c>
      <c r="K221" s="18">
        <v>89.57431886615565</v>
      </c>
      <c r="L221" s="17">
        <f t="shared" si="34"/>
        <v>8.9574318866155654E-5</v>
      </c>
      <c r="M221" s="22">
        <f t="shared" si="35"/>
        <v>1167.4162812683949</v>
      </c>
      <c r="N221" s="18">
        <v>41.380812095914159</v>
      </c>
      <c r="O221" s="25">
        <f t="shared" si="36"/>
        <v>4.1380812095914157E-5</v>
      </c>
      <c r="P221" s="26">
        <f t="shared" si="37"/>
        <v>539.31343698032879</v>
      </c>
      <c r="Q221" s="16">
        <v>0</v>
      </c>
      <c r="R221" s="32">
        <f t="shared" si="38"/>
        <v>0</v>
      </c>
      <c r="S221" s="26">
        <f t="shared" si="39"/>
        <v>0</v>
      </c>
      <c r="T221" t="s">
        <v>13</v>
      </c>
    </row>
    <row r="222" spans="1:20" x14ac:dyDescent="0.35">
      <c r="A222" s="1">
        <v>45200</v>
      </c>
      <c r="B222">
        <v>1</v>
      </c>
      <c r="C222" t="s">
        <v>22</v>
      </c>
      <c r="D222" s="3">
        <v>0.70035072951739619</v>
      </c>
      <c r="E222" s="3">
        <f t="shared" si="30"/>
        <v>0.29964927048260381</v>
      </c>
      <c r="F222" s="4">
        <v>305.20202020202021</v>
      </c>
      <c r="G222" s="4">
        <f t="shared" si="31"/>
        <v>13184727.272727272</v>
      </c>
      <c r="H222" s="4">
        <v>330</v>
      </c>
      <c r="I222" s="10">
        <f t="shared" si="32"/>
        <v>0.92485460667278852</v>
      </c>
      <c r="J222" s="11">
        <f t="shared" si="33"/>
        <v>14256000</v>
      </c>
      <c r="K222" s="18">
        <v>51.589748778007049</v>
      </c>
      <c r="L222" s="17">
        <f t="shared" si="34"/>
        <v>5.158974877800705E-5</v>
      </c>
      <c r="M222" s="22">
        <f t="shared" si="35"/>
        <v>680.19676770653803</v>
      </c>
      <c r="N222" s="18">
        <v>32.259283299143092</v>
      </c>
      <c r="O222" s="25">
        <f t="shared" si="36"/>
        <v>3.2259283299143094E-5</v>
      </c>
      <c r="P222" s="26">
        <f t="shared" si="37"/>
        <v>425.32985231284732</v>
      </c>
      <c r="Q222" s="16">
        <v>0</v>
      </c>
      <c r="R222" s="32">
        <f t="shared" si="38"/>
        <v>0</v>
      </c>
      <c r="S222" s="26">
        <f t="shared" si="39"/>
        <v>0</v>
      </c>
      <c r="T222" t="s">
        <v>13</v>
      </c>
    </row>
    <row r="223" spans="1:20" x14ac:dyDescent="0.35">
      <c r="A223" s="1">
        <v>45200</v>
      </c>
      <c r="B223">
        <v>1</v>
      </c>
      <c r="C223" t="s">
        <v>23</v>
      </c>
      <c r="D223" s="3">
        <v>0.7640564373897708</v>
      </c>
      <c r="E223" s="3">
        <f t="shared" si="30"/>
        <v>0.2359435626102292</v>
      </c>
      <c r="F223" s="4">
        <v>324.15584415584408</v>
      </c>
      <c r="G223" s="4">
        <f t="shared" si="31"/>
        <v>14003532.467532463</v>
      </c>
      <c r="H223" s="4">
        <v>330</v>
      </c>
      <c r="I223" s="10">
        <f t="shared" si="32"/>
        <v>0.98229043683589112</v>
      </c>
      <c r="J223" s="11">
        <f t="shared" si="33"/>
        <v>14256000</v>
      </c>
      <c r="K223" s="18">
        <v>46.485356559286721</v>
      </c>
      <c r="L223" s="17">
        <f t="shared" si="34"/>
        <v>4.6485356559286721E-5</v>
      </c>
      <c r="M223" s="22">
        <f t="shared" si="35"/>
        <v>650.95919984279476</v>
      </c>
      <c r="N223" s="18">
        <v>24.22649534968118</v>
      </c>
      <c r="O223" s="25">
        <f t="shared" si="36"/>
        <v>2.422649534968118E-5</v>
      </c>
      <c r="P223" s="26">
        <f t="shared" si="37"/>
        <v>339.25651420378466</v>
      </c>
      <c r="Q223" s="16">
        <v>0</v>
      </c>
      <c r="R223" s="32">
        <f t="shared" si="38"/>
        <v>0</v>
      </c>
      <c r="S223" s="26">
        <f t="shared" si="39"/>
        <v>0</v>
      </c>
      <c r="T223" t="s">
        <v>13</v>
      </c>
    </row>
    <row r="224" spans="1:20" x14ac:dyDescent="0.35">
      <c r="A224" s="1">
        <v>45200</v>
      </c>
      <c r="B224">
        <v>1</v>
      </c>
      <c r="C224" t="s">
        <v>24</v>
      </c>
      <c r="D224" s="3">
        <v>0.87458313291646628</v>
      </c>
      <c r="E224" s="3">
        <f t="shared" si="30"/>
        <v>0.12541686708353372</v>
      </c>
      <c r="F224" s="4">
        <v>1599.134199134199</v>
      </c>
      <c r="G224" s="4">
        <f t="shared" si="31"/>
        <v>69082597.402597398</v>
      </c>
      <c r="H224" s="4">
        <v>1600</v>
      </c>
      <c r="I224" s="10">
        <f t="shared" si="32"/>
        <v>0.99945887445887438</v>
      </c>
      <c r="J224" s="11">
        <f t="shared" si="33"/>
        <v>69120000</v>
      </c>
      <c r="K224" s="16">
        <v>0</v>
      </c>
      <c r="L224" s="17">
        <f t="shared" si="34"/>
        <v>0</v>
      </c>
      <c r="M224" s="22">
        <f t="shared" si="35"/>
        <v>0</v>
      </c>
      <c r="N224" s="16">
        <v>0</v>
      </c>
      <c r="O224" s="25">
        <f t="shared" si="36"/>
        <v>0</v>
      </c>
      <c r="P224" s="26">
        <f t="shared" si="37"/>
        <v>0</v>
      </c>
      <c r="Q224" s="18">
        <v>373.08313653516518</v>
      </c>
      <c r="R224" s="32">
        <f t="shared" si="38"/>
        <v>3.7308313653516519E-4</v>
      </c>
      <c r="S224" s="26">
        <f t="shared" si="39"/>
        <v>25773.552118957094</v>
      </c>
      <c r="T224" t="s">
        <v>25</v>
      </c>
    </row>
    <row r="225" spans="1:20" x14ac:dyDescent="0.35">
      <c r="A225" s="1">
        <v>45200</v>
      </c>
      <c r="B225">
        <v>1</v>
      </c>
      <c r="C225" t="s">
        <v>26</v>
      </c>
      <c r="D225" s="3">
        <v>0.82730719897386562</v>
      </c>
      <c r="E225" s="3">
        <f t="shared" si="30"/>
        <v>0.17269280102613438</v>
      </c>
      <c r="F225" s="4">
        <v>1600.4329004328999</v>
      </c>
      <c r="G225" s="4">
        <f t="shared" si="31"/>
        <v>69138701.298701271</v>
      </c>
      <c r="H225" s="4">
        <v>1600</v>
      </c>
      <c r="I225" s="10">
        <f t="shared" si="32"/>
        <v>1.0002705627705624</v>
      </c>
      <c r="J225" s="11">
        <f t="shared" si="33"/>
        <v>69120000</v>
      </c>
      <c r="K225" s="16">
        <v>0</v>
      </c>
      <c r="L225" s="17">
        <f t="shared" si="34"/>
        <v>0</v>
      </c>
      <c r="M225" s="22">
        <f t="shared" si="35"/>
        <v>0</v>
      </c>
      <c r="N225" s="16">
        <v>0</v>
      </c>
      <c r="O225" s="25">
        <f t="shared" si="36"/>
        <v>0</v>
      </c>
      <c r="P225" s="26">
        <f t="shared" si="37"/>
        <v>0</v>
      </c>
      <c r="Q225" s="18">
        <v>271.3445574577201</v>
      </c>
      <c r="R225" s="32">
        <f t="shared" si="38"/>
        <v>2.7134455745772009E-4</v>
      </c>
      <c r="S225" s="26">
        <f t="shared" si="39"/>
        <v>18760.410307097594</v>
      </c>
      <c r="T225" t="s">
        <v>25</v>
      </c>
    </row>
    <row r="226" spans="1:20" x14ac:dyDescent="0.35">
      <c r="A226" s="1">
        <v>45200</v>
      </c>
      <c r="B226">
        <v>1</v>
      </c>
      <c r="C226" t="s">
        <v>27</v>
      </c>
      <c r="D226" s="3">
        <v>0.93832732082732084</v>
      </c>
      <c r="E226" s="3">
        <f t="shared" si="30"/>
        <v>6.1672679172679157E-2</v>
      </c>
      <c r="F226" s="4">
        <v>2956.7460317460318</v>
      </c>
      <c r="G226" s="4">
        <f t="shared" si="31"/>
        <v>127731428.57142857</v>
      </c>
      <c r="H226" s="4">
        <v>3000</v>
      </c>
      <c r="I226" s="10">
        <f t="shared" si="32"/>
        <v>0.98558201058201056</v>
      </c>
      <c r="J226" s="11">
        <f t="shared" si="33"/>
        <v>129600000</v>
      </c>
      <c r="K226" s="16">
        <v>0</v>
      </c>
      <c r="L226" s="17">
        <f t="shared" si="34"/>
        <v>0</v>
      </c>
      <c r="M226" s="22">
        <f t="shared" si="35"/>
        <v>0</v>
      </c>
      <c r="N226" s="16">
        <v>0</v>
      </c>
      <c r="O226" s="25">
        <f t="shared" si="36"/>
        <v>0</v>
      </c>
      <c r="P226" s="26">
        <f t="shared" si="37"/>
        <v>0</v>
      </c>
      <c r="Q226" s="16">
        <v>0</v>
      </c>
      <c r="R226" s="32">
        <f t="shared" si="38"/>
        <v>0</v>
      </c>
      <c r="S226" s="26">
        <f t="shared" si="39"/>
        <v>0</v>
      </c>
      <c r="T226" s="5" t="s">
        <v>28</v>
      </c>
    </row>
    <row r="227" spans="1:20" x14ac:dyDescent="0.35">
      <c r="A227" s="1">
        <v>45200</v>
      </c>
      <c r="B227">
        <v>2</v>
      </c>
      <c r="C227" t="s">
        <v>29</v>
      </c>
      <c r="D227" s="3">
        <v>0.97920234086900748</v>
      </c>
      <c r="E227" s="3">
        <f t="shared" si="30"/>
        <v>2.0797659130992519E-2</v>
      </c>
      <c r="F227" s="4">
        <v>3495</v>
      </c>
      <c r="G227" s="4">
        <f t="shared" si="31"/>
        <v>150984000</v>
      </c>
      <c r="H227" s="4">
        <v>3525</v>
      </c>
      <c r="I227" s="10">
        <f t="shared" si="32"/>
        <v>0.99148936170212765</v>
      </c>
      <c r="J227" s="11">
        <f t="shared" si="33"/>
        <v>152280000</v>
      </c>
      <c r="K227" s="16">
        <v>0</v>
      </c>
      <c r="L227" s="17">
        <f t="shared" si="34"/>
        <v>0</v>
      </c>
      <c r="M227" s="22">
        <f t="shared" si="35"/>
        <v>0</v>
      </c>
      <c r="N227" s="16">
        <v>0</v>
      </c>
      <c r="O227" s="25">
        <f t="shared" si="36"/>
        <v>0</v>
      </c>
      <c r="P227" s="26">
        <f t="shared" si="37"/>
        <v>0</v>
      </c>
      <c r="Q227" s="16">
        <v>0</v>
      </c>
      <c r="R227" s="32">
        <f t="shared" si="38"/>
        <v>0</v>
      </c>
      <c r="S227" s="26">
        <f t="shared" si="39"/>
        <v>0</v>
      </c>
      <c r="T227" s="5" t="s">
        <v>11</v>
      </c>
    </row>
    <row r="228" spans="1:20" x14ac:dyDescent="0.35">
      <c r="A228" s="1">
        <v>45200</v>
      </c>
      <c r="B228">
        <v>2</v>
      </c>
      <c r="C228" t="s">
        <v>30</v>
      </c>
      <c r="D228" s="3">
        <v>0.97358746192079526</v>
      </c>
      <c r="E228" s="3">
        <f t="shared" si="30"/>
        <v>2.6412538079204739E-2</v>
      </c>
      <c r="F228" s="4">
        <v>0</v>
      </c>
      <c r="G228" s="4">
        <f t="shared" si="31"/>
        <v>0</v>
      </c>
      <c r="H228" s="4">
        <v>1080</v>
      </c>
      <c r="I228" s="10">
        <f t="shared" si="32"/>
        <v>0</v>
      </c>
      <c r="J228" s="11">
        <f t="shared" si="33"/>
        <v>46656000</v>
      </c>
      <c r="K228" s="16">
        <v>0</v>
      </c>
      <c r="L228" s="17">
        <f t="shared" si="34"/>
        <v>0</v>
      </c>
      <c r="M228" s="22">
        <f t="shared" si="35"/>
        <v>0</v>
      </c>
      <c r="N228" s="16">
        <v>0</v>
      </c>
      <c r="O228" s="25">
        <f t="shared" si="36"/>
        <v>0</v>
      </c>
      <c r="P228" s="26">
        <f t="shared" si="37"/>
        <v>0</v>
      </c>
      <c r="Q228" s="16">
        <v>0</v>
      </c>
      <c r="R228" s="32">
        <f t="shared" si="38"/>
        <v>0</v>
      </c>
      <c r="S228" s="26">
        <f t="shared" si="39"/>
        <v>0</v>
      </c>
      <c r="T228" s="5" t="s">
        <v>11</v>
      </c>
    </row>
    <row r="229" spans="1:20" x14ac:dyDescent="0.35">
      <c r="A229" s="1">
        <v>45200</v>
      </c>
      <c r="B229">
        <v>2</v>
      </c>
      <c r="C229" t="s">
        <v>31</v>
      </c>
      <c r="D229" s="3">
        <v>0.94369007535674199</v>
      </c>
      <c r="E229" s="3">
        <f t="shared" si="30"/>
        <v>5.6309924643258014E-2</v>
      </c>
      <c r="F229" s="4">
        <v>290.51948051948051</v>
      </c>
      <c r="G229" s="4">
        <f t="shared" si="31"/>
        <v>12550441.558441557</v>
      </c>
      <c r="H229" s="4">
        <v>330</v>
      </c>
      <c r="I229" s="10">
        <f t="shared" si="32"/>
        <v>0.88036206218024393</v>
      </c>
      <c r="J229" s="11">
        <f t="shared" si="33"/>
        <v>14256000</v>
      </c>
      <c r="K229" s="18">
        <v>443.49745953085682</v>
      </c>
      <c r="L229" s="17">
        <f t="shared" si="34"/>
        <v>4.4349745953085683E-4</v>
      </c>
      <c r="M229" s="22">
        <f t="shared" si="35"/>
        <v>5566.0889471593182</v>
      </c>
      <c r="N229" s="18">
        <v>298.87872272731647</v>
      </c>
      <c r="O229" s="25">
        <f t="shared" si="36"/>
        <v>2.9887872272731645E-4</v>
      </c>
      <c r="P229" s="26">
        <f t="shared" si="37"/>
        <v>3751.0599426508434</v>
      </c>
      <c r="Q229" s="16">
        <v>0</v>
      </c>
      <c r="R229" s="32">
        <f t="shared" si="38"/>
        <v>0</v>
      </c>
      <c r="S229" s="26">
        <f t="shared" si="39"/>
        <v>0</v>
      </c>
      <c r="T229" t="s">
        <v>13</v>
      </c>
    </row>
    <row r="230" spans="1:20" x14ac:dyDescent="0.35">
      <c r="A230" s="1">
        <v>45200</v>
      </c>
      <c r="B230">
        <v>2</v>
      </c>
      <c r="C230" t="s">
        <v>32</v>
      </c>
      <c r="D230" s="3">
        <v>0.74376142376142373</v>
      </c>
      <c r="E230" s="3">
        <f t="shared" si="30"/>
        <v>0.25623857623857627</v>
      </c>
      <c r="F230" s="4">
        <v>319.77633477633469</v>
      </c>
      <c r="G230" s="4">
        <f t="shared" si="31"/>
        <v>13814337.662337657</v>
      </c>
      <c r="H230" s="4">
        <v>330</v>
      </c>
      <c r="I230" s="10">
        <f t="shared" si="32"/>
        <v>0.96901919629192335</v>
      </c>
      <c r="J230" s="11">
        <f t="shared" si="33"/>
        <v>14256000</v>
      </c>
      <c r="K230" s="18">
        <v>38.985200931970823</v>
      </c>
      <c r="L230" s="17">
        <f t="shared" si="34"/>
        <v>3.8985200931970823E-5</v>
      </c>
      <c r="M230" s="22">
        <f t="shared" si="35"/>
        <v>538.55472950832564</v>
      </c>
      <c r="N230" s="18">
        <v>42.761254425381608</v>
      </c>
      <c r="O230" s="25">
        <f t="shared" si="36"/>
        <v>4.2761254425381607E-5</v>
      </c>
      <c r="P230" s="26">
        <f t="shared" si="37"/>
        <v>590.7184074973519</v>
      </c>
      <c r="Q230" s="16">
        <v>0</v>
      </c>
      <c r="R230" s="32">
        <f t="shared" si="38"/>
        <v>0</v>
      </c>
      <c r="S230" s="26">
        <f t="shared" si="39"/>
        <v>0</v>
      </c>
      <c r="T230" t="s">
        <v>13</v>
      </c>
    </row>
    <row r="231" spans="1:20" x14ac:dyDescent="0.35">
      <c r="A231" s="1">
        <v>45200</v>
      </c>
      <c r="B231">
        <v>2</v>
      </c>
      <c r="C231" t="s">
        <v>33</v>
      </c>
      <c r="D231" s="3">
        <v>0.76257655924322587</v>
      </c>
      <c r="E231" s="3">
        <f t="shared" si="30"/>
        <v>0.23742344075677413</v>
      </c>
      <c r="F231" s="4">
        <v>324.4141414141414</v>
      </c>
      <c r="G231" s="4">
        <f t="shared" si="31"/>
        <v>14014690.90909091</v>
      </c>
      <c r="H231" s="4">
        <v>330</v>
      </c>
      <c r="I231" s="10">
        <f t="shared" si="32"/>
        <v>0.98307315580042842</v>
      </c>
      <c r="J231" s="11">
        <f t="shared" si="33"/>
        <v>14256000</v>
      </c>
      <c r="K231" s="18">
        <v>12.428469718033529</v>
      </c>
      <c r="L231" s="17">
        <f t="shared" si="34"/>
        <v>1.2428469718033529E-5</v>
      </c>
      <c r="M231" s="22">
        <f t="shared" si="35"/>
        <v>174.18116157123617</v>
      </c>
      <c r="N231" s="18">
        <v>54.349895354257747</v>
      </c>
      <c r="O231" s="25">
        <f t="shared" si="36"/>
        <v>5.4349895354257746E-5</v>
      </c>
      <c r="P231" s="26">
        <f t="shared" si="37"/>
        <v>761.69698433135829</v>
      </c>
      <c r="Q231" s="16">
        <v>0</v>
      </c>
      <c r="R231" s="32">
        <f t="shared" si="38"/>
        <v>0</v>
      </c>
      <c r="S231" s="26">
        <f t="shared" si="39"/>
        <v>0</v>
      </c>
      <c r="T231" t="s">
        <v>13</v>
      </c>
    </row>
    <row r="232" spans="1:20" x14ac:dyDescent="0.35">
      <c r="A232" s="1">
        <v>45200</v>
      </c>
      <c r="B232">
        <v>2</v>
      </c>
      <c r="C232" t="s">
        <v>34</v>
      </c>
      <c r="D232" s="3">
        <v>0.82996312329645661</v>
      </c>
      <c r="E232" s="3">
        <f t="shared" si="30"/>
        <v>0.17003687670354339</v>
      </c>
      <c r="F232" s="4">
        <v>327.39249639249641</v>
      </c>
      <c r="G232" s="4">
        <f t="shared" si="31"/>
        <v>14143355.844155846</v>
      </c>
      <c r="H232" s="4">
        <v>330</v>
      </c>
      <c r="I232" s="10">
        <f t="shared" si="32"/>
        <v>0.99209847391665584</v>
      </c>
      <c r="J232" s="11">
        <f t="shared" si="33"/>
        <v>14256000</v>
      </c>
      <c r="K232" s="18">
        <v>13.925250554712351</v>
      </c>
      <c r="L232" s="17">
        <f t="shared" si="34"/>
        <v>1.3925250554712352E-5</v>
      </c>
      <c r="M232" s="22">
        <f t="shared" si="35"/>
        <v>196.94977381432537</v>
      </c>
      <c r="N232" s="18">
        <v>16.431795654560581</v>
      </c>
      <c r="O232" s="25">
        <f t="shared" si="36"/>
        <v>1.643179565456058E-5</v>
      </c>
      <c r="P232" s="26">
        <f t="shared" si="37"/>
        <v>232.40073310090403</v>
      </c>
      <c r="Q232" s="16">
        <v>0</v>
      </c>
      <c r="R232" s="32">
        <f t="shared" si="38"/>
        <v>0</v>
      </c>
      <c r="S232" s="26">
        <f t="shared" si="39"/>
        <v>0</v>
      </c>
      <c r="T232" t="s">
        <v>13</v>
      </c>
    </row>
    <row r="233" spans="1:20" x14ac:dyDescent="0.35">
      <c r="A233" s="1">
        <v>45200</v>
      </c>
      <c r="B233">
        <v>2</v>
      </c>
      <c r="C233" t="s">
        <v>35</v>
      </c>
      <c r="D233" s="3">
        <v>0.7085537918871252</v>
      </c>
      <c r="E233" s="3">
        <f t="shared" si="30"/>
        <v>0.2914462081128748</v>
      </c>
      <c r="F233" s="4">
        <v>331.21789321789322</v>
      </c>
      <c r="G233" s="4">
        <f t="shared" si="31"/>
        <v>14308612.987012986</v>
      </c>
      <c r="H233" s="4">
        <v>370</v>
      </c>
      <c r="I233" s="10">
        <f t="shared" si="32"/>
        <v>0.89518349518349516</v>
      </c>
      <c r="J233" s="11">
        <f t="shared" si="33"/>
        <v>15984000</v>
      </c>
      <c r="K233" s="18">
        <v>43.435317477173207</v>
      </c>
      <c r="L233" s="17">
        <f t="shared" si="34"/>
        <v>4.3435317477173206E-5</v>
      </c>
      <c r="M233" s="22">
        <f t="shared" si="35"/>
        <v>621.49914774891272</v>
      </c>
      <c r="N233" s="18">
        <v>45.161224131895317</v>
      </c>
      <c r="O233" s="25">
        <f t="shared" si="36"/>
        <v>4.5161224131895318E-5</v>
      </c>
      <c r="P233" s="26">
        <f t="shared" si="37"/>
        <v>646.19447812304156</v>
      </c>
      <c r="Q233" s="16">
        <v>0</v>
      </c>
      <c r="R233" s="32">
        <f t="shared" si="38"/>
        <v>0</v>
      </c>
      <c r="S233" s="26">
        <f t="shared" si="39"/>
        <v>0</v>
      </c>
      <c r="T233" t="s">
        <v>13</v>
      </c>
    </row>
    <row r="234" spans="1:20" x14ac:dyDescent="0.35">
      <c r="A234" s="1">
        <v>45200</v>
      </c>
      <c r="B234">
        <v>2</v>
      </c>
      <c r="C234" t="s">
        <v>36</v>
      </c>
      <c r="D234" s="3">
        <v>0.62635521885521883</v>
      </c>
      <c r="E234" s="3">
        <f t="shared" si="30"/>
        <v>0.37364478114478117</v>
      </c>
      <c r="F234" s="4">
        <v>327.27849927849928</v>
      </c>
      <c r="G234" s="4">
        <f t="shared" si="31"/>
        <v>14138431.16883117</v>
      </c>
      <c r="H234" s="4">
        <v>370</v>
      </c>
      <c r="I234" s="10">
        <f t="shared" si="32"/>
        <v>0.88453648453648459</v>
      </c>
      <c r="J234" s="11">
        <f t="shared" si="33"/>
        <v>15984000</v>
      </c>
      <c r="K234" s="18">
        <v>72.08970285850215</v>
      </c>
      <c r="L234" s="17">
        <f t="shared" si="34"/>
        <v>7.2089702858502147E-5</v>
      </c>
      <c r="M234" s="22">
        <f t="shared" si="35"/>
        <v>1019.2353018464242</v>
      </c>
      <c r="N234" s="18">
        <v>142.20576831886089</v>
      </c>
      <c r="O234" s="25">
        <f t="shared" si="36"/>
        <v>1.4220576831886088E-4</v>
      </c>
      <c r="P234" s="26">
        <f t="shared" si="37"/>
        <v>2010.5664671869667</v>
      </c>
      <c r="Q234" s="16">
        <v>0</v>
      </c>
      <c r="R234" s="32">
        <f t="shared" si="38"/>
        <v>0</v>
      </c>
      <c r="S234" s="26">
        <f t="shared" si="39"/>
        <v>0</v>
      </c>
      <c r="T234" t="s">
        <v>13</v>
      </c>
    </row>
    <row r="235" spans="1:20" x14ac:dyDescent="0.35">
      <c r="A235" s="1">
        <v>45200</v>
      </c>
      <c r="B235">
        <v>2</v>
      </c>
      <c r="C235" t="s">
        <v>37</v>
      </c>
      <c r="D235" s="3">
        <v>0.67540003206669874</v>
      </c>
      <c r="E235" s="3">
        <f t="shared" si="30"/>
        <v>0.32459996793330126</v>
      </c>
      <c r="F235" s="4">
        <v>318.33477633477628</v>
      </c>
      <c r="G235" s="4">
        <f t="shared" si="31"/>
        <v>13752062.337662335</v>
      </c>
      <c r="H235" s="4">
        <v>370</v>
      </c>
      <c r="I235" s="10">
        <f t="shared" si="32"/>
        <v>0.86036426036426017</v>
      </c>
      <c r="J235" s="11">
        <f t="shared" si="33"/>
        <v>15984000</v>
      </c>
      <c r="K235" s="18">
        <v>82.372683032300429</v>
      </c>
      <c r="L235" s="17">
        <f t="shared" si="34"/>
        <v>8.2372683032300428E-5</v>
      </c>
      <c r="M235" s="22">
        <f t="shared" si="35"/>
        <v>1132.7942719806961</v>
      </c>
      <c r="N235" s="18">
        <v>102.3448293404939</v>
      </c>
      <c r="O235" s="25">
        <f t="shared" si="36"/>
        <v>1.023448293404939E-4</v>
      </c>
      <c r="P235" s="26">
        <f t="shared" si="37"/>
        <v>1407.4524730278854</v>
      </c>
      <c r="Q235" s="16">
        <v>0</v>
      </c>
      <c r="R235" s="32">
        <f t="shared" si="38"/>
        <v>0</v>
      </c>
      <c r="S235" s="26">
        <f t="shared" si="39"/>
        <v>0</v>
      </c>
      <c r="T235" t="s">
        <v>13</v>
      </c>
    </row>
    <row r="236" spans="1:20" x14ac:dyDescent="0.35">
      <c r="A236" s="1">
        <v>45200</v>
      </c>
      <c r="B236">
        <v>2</v>
      </c>
      <c r="C236" t="s">
        <v>38</v>
      </c>
      <c r="D236" s="3">
        <v>0.61135561968895291</v>
      </c>
      <c r="E236" s="3">
        <f t="shared" si="30"/>
        <v>0.38864438031104709</v>
      </c>
      <c r="F236" s="4">
        <v>313.84704184704191</v>
      </c>
      <c r="G236" s="4">
        <f t="shared" si="31"/>
        <v>13558192.207792211</v>
      </c>
      <c r="H236" s="4">
        <v>370</v>
      </c>
      <c r="I236" s="10">
        <f t="shared" si="32"/>
        <v>0.84823524823524843</v>
      </c>
      <c r="J236" s="11">
        <f t="shared" si="33"/>
        <v>15984000</v>
      </c>
      <c r="K236" s="18">
        <v>76.879006099029567</v>
      </c>
      <c r="L236" s="17">
        <f t="shared" si="34"/>
        <v>7.6879006099029573E-5</v>
      </c>
      <c r="M236" s="22">
        <f t="shared" si="35"/>
        <v>1042.3403414346726</v>
      </c>
      <c r="N236" s="18">
        <v>98.565770506069256</v>
      </c>
      <c r="O236" s="25">
        <f t="shared" si="36"/>
        <v>9.8565770506069255E-5</v>
      </c>
      <c r="P236" s="26">
        <f t="shared" si="37"/>
        <v>1336.3736616304236</v>
      </c>
      <c r="Q236" s="16">
        <v>0</v>
      </c>
      <c r="R236" s="32">
        <f t="shared" si="38"/>
        <v>0</v>
      </c>
      <c r="S236" s="26">
        <f t="shared" si="39"/>
        <v>0</v>
      </c>
      <c r="T236" t="s">
        <v>13</v>
      </c>
    </row>
    <row r="237" spans="1:20" x14ac:dyDescent="0.35">
      <c r="A237" s="1">
        <v>45200</v>
      </c>
      <c r="B237">
        <v>2</v>
      </c>
      <c r="C237" t="s">
        <v>39</v>
      </c>
      <c r="D237" s="3">
        <v>0.82724386724386723</v>
      </c>
      <c r="E237" s="3">
        <f t="shared" si="30"/>
        <v>0.17275613275613277</v>
      </c>
      <c r="F237" s="4">
        <v>326.43290043290051</v>
      </c>
      <c r="G237" s="4">
        <f t="shared" si="31"/>
        <v>14101901.298701301</v>
      </c>
      <c r="H237" s="4">
        <v>330</v>
      </c>
      <c r="I237" s="10">
        <f t="shared" si="32"/>
        <v>0.98919060737242581</v>
      </c>
      <c r="J237" s="11">
        <f t="shared" si="33"/>
        <v>14256000</v>
      </c>
      <c r="K237" s="18">
        <v>11.46475063744484</v>
      </c>
      <c r="L237" s="17">
        <f t="shared" si="34"/>
        <v>1.146475063744484E-5</v>
      </c>
      <c r="M237" s="22">
        <f t="shared" si="35"/>
        <v>161.67478190346995</v>
      </c>
      <c r="N237" s="18">
        <v>31.575050935913641</v>
      </c>
      <c r="O237" s="25">
        <f t="shared" si="36"/>
        <v>3.1575050935913638E-5</v>
      </c>
      <c r="P237" s="26">
        <f t="shared" si="37"/>
        <v>445.26825179972025</v>
      </c>
      <c r="Q237" s="16">
        <v>0</v>
      </c>
      <c r="R237" s="32">
        <f t="shared" si="38"/>
        <v>0</v>
      </c>
      <c r="S237" s="26">
        <f t="shared" si="39"/>
        <v>0</v>
      </c>
      <c r="T237" t="s">
        <v>13</v>
      </c>
    </row>
    <row r="238" spans="1:20" x14ac:dyDescent="0.35">
      <c r="A238" s="1">
        <v>45200</v>
      </c>
      <c r="B238">
        <v>2</v>
      </c>
      <c r="C238" t="s">
        <v>40</v>
      </c>
      <c r="D238" s="3">
        <v>0.77516714766714767</v>
      </c>
      <c r="E238" s="3">
        <f t="shared" si="30"/>
        <v>0.22483285233285233</v>
      </c>
      <c r="F238" s="4">
        <v>321.58441558441552</v>
      </c>
      <c r="G238" s="4">
        <f t="shared" si="31"/>
        <v>13892446.753246751</v>
      </c>
      <c r="H238" s="4">
        <v>330</v>
      </c>
      <c r="I238" s="10">
        <f t="shared" si="32"/>
        <v>0.97449822904368344</v>
      </c>
      <c r="J238" s="11">
        <f t="shared" si="33"/>
        <v>14256000</v>
      </c>
      <c r="K238" s="18">
        <v>19.90372473565721</v>
      </c>
      <c r="L238" s="17">
        <f t="shared" si="34"/>
        <v>1.9903724735657211E-5</v>
      </c>
      <c r="M238" s="22">
        <f t="shared" si="35"/>
        <v>276.51143608139807</v>
      </c>
      <c r="N238" s="18">
        <v>57.910361016602643</v>
      </c>
      <c r="O238" s="25">
        <f t="shared" si="36"/>
        <v>5.7910361016602646E-5</v>
      </c>
      <c r="P238" s="26">
        <f t="shared" si="37"/>
        <v>804.51660688444861</v>
      </c>
      <c r="Q238" s="16">
        <v>0</v>
      </c>
      <c r="R238" s="32">
        <f t="shared" si="38"/>
        <v>0</v>
      </c>
      <c r="S238" s="26">
        <f t="shared" si="39"/>
        <v>0</v>
      </c>
      <c r="T238" t="s">
        <v>13</v>
      </c>
    </row>
    <row r="239" spans="1:20" x14ac:dyDescent="0.35">
      <c r="A239" s="1">
        <v>45200</v>
      </c>
      <c r="B239">
        <v>2</v>
      </c>
      <c r="C239" t="s">
        <v>41</v>
      </c>
      <c r="D239" s="3">
        <v>0.78130471380471378</v>
      </c>
      <c r="E239" s="3">
        <f t="shared" si="30"/>
        <v>0.21869528619528622</v>
      </c>
      <c r="F239" s="4">
        <v>205.50505050505049</v>
      </c>
      <c r="G239" s="4">
        <f t="shared" si="31"/>
        <v>8877818.1818181816</v>
      </c>
      <c r="H239" s="4">
        <v>220</v>
      </c>
      <c r="I239" s="10">
        <f t="shared" si="32"/>
        <v>0.9341138659320477</v>
      </c>
      <c r="J239" s="11">
        <f t="shared" si="33"/>
        <v>9504000</v>
      </c>
      <c r="K239" s="18">
        <v>32.745841441051617</v>
      </c>
      <c r="L239" s="17">
        <f t="shared" si="34"/>
        <v>3.2745841441051614E-5</v>
      </c>
      <c r="M239" s="22">
        <f t="shared" si="35"/>
        <v>290.71162652430331</v>
      </c>
      <c r="N239" s="18">
        <v>146.7860852656095</v>
      </c>
      <c r="O239" s="25">
        <f t="shared" si="36"/>
        <v>1.467860852656095E-4</v>
      </c>
      <c r="P239" s="26">
        <f t="shared" si="37"/>
        <v>1303.1401766089418</v>
      </c>
      <c r="Q239" s="16">
        <v>0</v>
      </c>
      <c r="R239" s="32">
        <f t="shared" si="38"/>
        <v>0</v>
      </c>
      <c r="S239" s="26">
        <f t="shared" si="39"/>
        <v>0</v>
      </c>
      <c r="T239" t="s">
        <v>13</v>
      </c>
    </row>
    <row r="240" spans="1:20" x14ac:dyDescent="0.35">
      <c r="A240" s="1">
        <v>45200</v>
      </c>
      <c r="B240">
        <v>2</v>
      </c>
      <c r="C240" t="s">
        <v>42</v>
      </c>
      <c r="D240" s="3">
        <v>0.62790844957511627</v>
      </c>
      <c r="E240" s="3">
        <f t="shared" si="30"/>
        <v>0.37209155042488373</v>
      </c>
      <c r="F240" s="4">
        <v>196.82539682539681</v>
      </c>
      <c r="G240" s="4">
        <f t="shared" si="31"/>
        <v>8502857.1428571418</v>
      </c>
      <c r="H240" s="4">
        <v>220</v>
      </c>
      <c r="I240" s="10">
        <f t="shared" si="32"/>
        <v>0.8946608946608946</v>
      </c>
      <c r="J240" s="11">
        <f t="shared" si="33"/>
        <v>9504000</v>
      </c>
      <c r="K240" s="18">
        <v>129.5288546497994</v>
      </c>
      <c r="L240" s="17">
        <f t="shared" si="34"/>
        <v>1.295288546497994E-4</v>
      </c>
      <c r="M240" s="22">
        <f t="shared" si="35"/>
        <v>1101.3653469651513</v>
      </c>
      <c r="N240" s="18">
        <v>233.88859536290789</v>
      </c>
      <c r="O240" s="25">
        <f t="shared" si="36"/>
        <v>2.3388859536290789E-4</v>
      </c>
      <c r="P240" s="26">
        <f t="shared" si="37"/>
        <v>1988.7213137143251</v>
      </c>
      <c r="Q240" s="16">
        <v>0</v>
      </c>
      <c r="R240" s="32">
        <f t="shared" si="38"/>
        <v>0</v>
      </c>
      <c r="S240" s="26">
        <f t="shared" si="39"/>
        <v>0</v>
      </c>
      <c r="T240" t="s">
        <v>13</v>
      </c>
    </row>
    <row r="241" spans="1:20" x14ac:dyDescent="0.35">
      <c r="A241" s="1">
        <v>45200</v>
      </c>
      <c r="B241">
        <v>2</v>
      </c>
      <c r="C241" t="s">
        <v>43</v>
      </c>
      <c r="D241" s="3">
        <v>0.79206068622735293</v>
      </c>
      <c r="E241" s="3">
        <f t="shared" si="30"/>
        <v>0.20793931377264707</v>
      </c>
      <c r="F241" s="4">
        <v>203.73015873015871</v>
      </c>
      <c r="G241" s="4">
        <f t="shared" si="31"/>
        <v>8801142.8571428563</v>
      </c>
      <c r="H241" s="4">
        <v>220</v>
      </c>
      <c r="I241" s="10">
        <f t="shared" si="32"/>
        <v>0.9260461760461759</v>
      </c>
      <c r="J241" s="11">
        <f t="shared" si="33"/>
        <v>9504000</v>
      </c>
      <c r="K241" s="18">
        <v>115.3836961189046</v>
      </c>
      <c r="L241" s="17">
        <f t="shared" si="34"/>
        <v>1.153836961189046E-4</v>
      </c>
      <c r="M241" s="22">
        <f t="shared" si="35"/>
        <v>1015.5083929276392</v>
      </c>
      <c r="N241" s="18">
        <v>59.999521981830362</v>
      </c>
      <c r="O241" s="25">
        <f t="shared" si="36"/>
        <v>5.9999521981830365E-5</v>
      </c>
      <c r="P241" s="26">
        <f t="shared" si="37"/>
        <v>528.06436432237206</v>
      </c>
      <c r="Q241" s="16">
        <v>0</v>
      </c>
      <c r="R241" s="32">
        <f t="shared" si="38"/>
        <v>0</v>
      </c>
      <c r="S241" s="26">
        <f t="shared" si="39"/>
        <v>0</v>
      </c>
      <c r="T241" t="s">
        <v>13</v>
      </c>
    </row>
    <row r="242" spans="1:20" x14ac:dyDescent="0.35">
      <c r="A242" s="1">
        <v>45200</v>
      </c>
      <c r="B242">
        <v>2</v>
      </c>
      <c r="C242" t="s">
        <v>44</v>
      </c>
      <c r="D242" s="3">
        <v>0.63963524130190796</v>
      </c>
      <c r="E242" s="3">
        <f t="shared" si="30"/>
        <v>0.36036475869809204</v>
      </c>
      <c r="F242" s="4">
        <v>199.32900432900431</v>
      </c>
      <c r="G242" s="4">
        <f t="shared" si="31"/>
        <v>8611012.9870129861</v>
      </c>
      <c r="H242" s="4">
        <v>220</v>
      </c>
      <c r="I242" s="10">
        <f t="shared" si="32"/>
        <v>0.90604092876820141</v>
      </c>
      <c r="J242" s="11">
        <f t="shared" si="33"/>
        <v>9504000</v>
      </c>
      <c r="K242" s="18">
        <v>44.148883115014392</v>
      </c>
      <c r="L242" s="17">
        <f t="shared" si="34"/>
        <v>4.4148883115014389E-5</v>
      </c>
      <c r="M242" s="22">
        <f t="shared" si="35"/>
        <v>380.16660586550722</v>
      </c>
      <c r="N242" s="18">
        <v>29.841374698111569</v>
      </c>
      <c r="O242" s="25">
        <f t="shared" si="36"/>
        <v>2.9841374698111569E-5</v>
      </c>
      <c r="P242" s="26">
        <f t="shared" si="37"/>
        <v>256.96446507575945</v>
      </c>
      <c r="Q242" s="16">
        <v>0</v>
      </c>
      <c r="R242" s="32">
        <f t="shared" si="38"/>
        <v>0</v>
      </c>
      <c r="S242" s="26">
        <f t="shared" si="39"/>
        <v>0</v>
      </c>
      <c r="T242" t="s">
        <v>13</v>
      </c>
    </row>
    <row r="243" spans="1:20" x14ac:dyDescent="0.35">
      <c r="A243" s="1">
        <v>45200</v>
      </c>
      <c r="B243">
        <v>2</v>
      </c>
      <c r="C243" t="s">
        <v>45</v>
      </c>
      <c r="D243" s="3">
        <v>0.84060285393618728</v>
      </c>
      <c r="E243" s="3">
        <f t="shared" si="30"/>
        <v>0.15939714606381272</v>
      </c>
      <c r="F243" s="4">
        <v>1973.593073593074</v>
      </c>
      <c r="G243" s="4">
        <f t="shared" si="31"/>
        <v>85259220.77922079</v>
      </c>
      <c r="H243" s="4">
        <v>2100</v>
      </c>
      <c r="I243" s="10">
        <f t="shared" si="32"/>
        <v>0.93980622552051141</v>
      </c>
      <c r="J243" s="11">
        <f t="shared" si="33"/>
        <v>90720000</v>
      </c>
      <c r="K243" s="16">
        <v>0</v>
      </c>
      <c r="L243" s="17">
        <f t="shared" si="34"/>
        <v>0</v>
      </c>
      <c r="M243" s="22">
        <f t="shared" si="35"/>
        <v>0</v>
      </c>
      <c r="N243" s="16">
        <v>0</v>
      </c>
      <c r="O243" s="25">
        <f t="shared" si="36"/>
        <v>0</v>
      </c>
      <c r="P243" s="26">
        <f t="shared" si="37"/>
        <v>0</v>
      </c>
      <c r="Q243" s="18">
        <v>329.76992862247141</v>
      </c>
      <c r="R243" s="32">
        <f t="shared" si="38"/>
        <v>3.2976992862247139E-4</v>
      </c>
      <c r="S243" s="26">
        <f t="shared" si="39"/>
        <v>28115.927150771171</v>
      </c>
      <c r="T243" t="s">
        <v>46</v>
      </c>
    </row>
    <row r="244" spans="1:20" x14ac:dyDescent="0.35">
      <c r="A244" s="1">
        <v>45200</v>
      </c>
      <c r="B244">
        <v>2</v>
      </c>
      <c r="C244" t="s">
        <v>47</v>
      </c>
      <c r="D244" s="3">
        <v>0.85037477954144625</v>
      </c>
      <c r="E244" s="3">
        <f t="shared" si="30"/>
        <v>0.14962522045855375</v>
      </c>
      <c r="F244" s="4">
        <v>1938.239538239538</v>
      </c>
      <c r="G244" s="4">
        <f t="shared" si="31"/>
        <v>83731948.051948041</v>
      </c>
      <c r="H244" s="4">
        <v>2100</v>
      </c>
      <c r="I244" s="10">
        <f t="shared" si="32"/>
        <v>0.92297120868549432</v>
      </c>
      <c r="J244" s="11">
        <f t="shared" si="33"/>
        <v>90720000</v>
      </c>
      <c r="K244" s="16">
        <v>0</v>
      </c>
      <c r="L244" s="17">
        <f t="shared" si="34"/>
        <v>0</v>
      </c>
      <c r="M244" s="22">
        <f t="shared" si="35"/>
        <v>0</v>
      </c>
      <c r="N244" s="16">
        <v>0</v>
      </c>
      <c r="O244" s="25">
        <f t="shared" si="36"/>
        <v>0</v>
      </c>
      <c r="P244" s="26">
        <f t="shared" si="37"/>
        <v>0</v>
      </c>
      <c r="Q244" s="18">
        <v>511.80571042559802</v>
      </c>
      <c r="R244" s="32">
        <f t="shared" si="38"/>
        <v>5.1180571042559807E-4</v>
      </c>
      <c r="S244" s="26">
        <f t="shared" si="39"/>
        <v>42854.489158046541</v>
      </c>
      <c r="T244" t="s">
        <v>46</v>
      </c>
    </row>
    <row r="245" spans="1:20" x14ac:dyDescent="0.35">
      <c r="A245" s="1">
        <v>45200</v>
      </c>
      <c r="B245">
        <v>2</v>
      </c>
      <c r="C245" t="s">
        <v>48</v>
      </c>
      <c r="D245" s="3">
        <v>0.94952060285393614</v>
      </c>
      <c r="E245" s="3">
        <f t="shared" si="30"/>
        <v>5.0479397146063865E-2</v>
      </c>
      <c r="F245" s="4">
        <v>2254.3722943722942</v>
      </c>
      <c r="G245" s="4">
        <f t="shared" si="31"/>
        <v>97388883.116883099</v>
      </c>
      <c r="H245" s="4">
        <v>2250</v>
      </c>
      <c r="I245" s="10">
        <f t="shared" si="32"/>
        <v>1.0019432419432419</v>
      </c>
      <c r="J245" s="11">
        <f t="shared" si="33"/>
        <v>97200000</v>
      </c>
      <c r="K245" s="16">
        <v>0</v>
      </c>
      <c r="L245" s="17">
        <f t="shared" si="34"/>
        <v>0</v>
      </c>
      <c r="M245" s="22">
        <f t="shared" si="35"/>
        <v>0</v>
      </c>
      <c r="N245" s="16">
        <v>0</v>
      </c>
      <c r="O245" s="25">
        <f t="shared" si="36"/>
        <v>0</v>
      </c>
      <c r="P245" s="26">
        <f t="shared" si="37"/>
        <v>0</v>
      </c>
      <c r="Q245" s="16">
        <v>0</v>
      </c>
      <c r="R245" s="32">
        <f t="shared" si="38"/>
        <v>0</v>
      </c>
      <c r="S245" s="26">
        <f t="shared" si="39"/>
        <v>0</v>
      </c>
      <c r="T245" s="5" t="s">
        <v>28</v>
      </c>
    </row>
    <row r="246" spans="1:20" ht="15" thickBot="1" x14ac:dyDescent="0.4">
      <c r="A246" s="1">
        <v>45200</v>
      </c>
      <c r="B246">
        <v>2</v>
      </c>
      <c r="C246" t="s">
        <v>49</v>
      </c>
      <c r="D246" s="3">
        <v>0.90390612473945808</v>
      </c>
      <c r="E246" s="3">
        <f t="shared" si="30"/>
        <v>9.6093875260541917E-2</v>
      </c>
      <c r="F246" s="4">
        <v>1647.505050505051</v>
      </c>
      <c r="G246" s="4">
        <f t="shared" si="31"/>
        <v>71172218.181818202</v>
      </c>
      <c r="H246" s="4">
        <v>1950</v>
      </c>
      <c r="I246" s="10">
        <f t="shared" si="32"/>
        <v>0.84487438487438515</v>
      </c>
      <c r="J246" s="11">
        <f t="shared" si="33"/>
        <v>84240000</v>
      </c>
      <c r="K246" s="19">
        <v>0</v>
      </c>
      <c r="L246" s="20">
        <f t="shared" si="34"/>
        <v>0</v>
      </c>
      <c r="M246" s="23">
        <f t="shared" si="35"/>
        <v>0</v>
      </c>
      <c r="N246" s="19">
        <v>0</v>
      </c>
      <c r="O246" s="27">
        <f t="shared" si="36"/>
        <v>0</v>
      </c>
      <c r="P246" s="28">
        <f t="shared" si="37"/>
        <v>0</v>
      </c>
      <c r="Q246" s="19">
        <v>0</v>
      </c>
      <c r="R246" s="33">
        <f t="shared" si="38"/>
        <v>0</v>
      </c>
      <c r="S246" s="28">
        <f t="shared" si="39"/>
        <v>0</v>
      </c>
      <c r="T246" s="5" t="s">
        <v>28</v>
      </c>
    </row>
  </sheetData>
  <autoFilter ref="A1:T246" xr:uid="{108F4FC1-8ECB-4185-AB79-784924F70C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Fatec</cp:lastModifiedBy>
  <cp:revision/>
  <dcterms:created xsi:type="dcterms:W3CDTF">2023-10-30T05:56:43Z</dcterms:created>
  <dcterms:modified xsi:type="dcterms:W3CDTF">2023-11-22T00:38:39Z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