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catr1z66\dev\.ipynb_checkpoints\Municipios-Brasileiros-master\csv\"/>
    </mc:Choice>
  </mc:AlternateContent>
  <xr:revisionPtr revIDLastSave="0" documentId="8_{F6876A0A-5D96-4050-B333-8493B5F34123}" xr6:coauthVersionLast="43" xr6:coauthVersionMax="43" xr10:uidLastSave="{00000000-0000-0000-0000-000000000000}"/>
  <bookViews>
    <workbookView xWindow="390" yWindow="390" windowWidth="16665" windowHeight="12705"/>
  </bookViews>
  <sheets>
    <sheet name="municipios" sheetId="1" r:id="rId1"/>
  </sheets>
  <calcPr calcId="0"/>
</workbook>
</file>

<file path=xl/calcChain.xml><?xml version="1.0" encoding="utf-8"?>
<calcChain xmlns="http://schemas.openxmlformats.org/spreadsheetml/2006/main">
  <c r="C42" i="1" l="1"/>
  <c r="D129" i="1"/>
  <c r="D135" i="1"/>
  <c r="D152" i="1"/>
  <c r="D161" i="1"/>
  <c r="D164" i="1"/>
  <c r="C215" i="1"/>
  <c r="D241" i="1"/>
  <c r="C287" i="1"/>
  <c r="C298" i="1"/>
  <c r="C307" i="1"/>
  <c r="D404" i="1"/>
  <c r="C408" i="1"/>
  <c r="C411" i="1"/>
  <c r="C451" i="1"/>
  <c r="C505" i="1"/>
  <c r="D508" i="1"/>
  <c r="C526" i="1"/>
  <c r="C532" i="1"/>
  <c r="C611" i="1"/>
  <c r="D618" i="1"/>
  <c r="D685" i="1"/>
  <c r="C969" i="1"/>
  <c r="D972" i="1"/>
  <c r="D977" i="1"/>
  <c r="C1109" i="1"/>
  <c r="C1192" i="1"/>
  <c r="D1197" i="1"/>
  <c r="D1227" i="1"/>
  <c r="C1262" i="1"/>
  <c r="C1302" i="1"/>
  <c r="C1339" i="1"/>
  <c r="D1407" i="1"/>
  <c r="C1489" i="1"/>
  <c r="C1522" i="1"/>
  <c r="C1548" i="1"/>
  <c r="C1822" i="1"/>
  <c r="D1843" i="1"/>
  <c r="D1933" i="1"/>
  <c r="C1949" i="1"/>
  <c r="D2138" i="1"/>
  <c r="D2166" i="1"/>
  <c r="D2253" i="1"/>
  <c r="D2267" i="1"/>
  <c r="D2289" i="1"/>
  <c r="D2345" i="1"/>
  <c r="D2361" i="1"/>
  <c r="C2391" i="1"/>
  <c r="C2395" i="1"/>
  <c r="C2431" i="1"/>
  <c r="C2439" i="1"/>
  <c r="C2451" i="1"/>
  <c r="D2544" i="1"/>
  <c r="D2638" i="1"/>
  <c r="C2738" i="1"/>
  <c r="D2744" i="1"/>
  <c r="C2745" i="1"/>
  <c r="C2759" i="1"/>
  <c r="C2773" i="1"/>
  <c r="D2783" i="1"/>
  <c r="C2808" i="1"/>
  <c r="D2825" i="1"/>
  <c r="C2858" i="1"/>
  <c r="C2919" i="1"/>
  <c r="C2928" i="1"/>
  <c r="D2929" i="1"/>
  <c r="D2947" i="1"/>
  <c r="C2971" i="1"/>
  <c r="C3004" i="1"/>
  <c r="C3013" i="1"/>
  <c r="D3018" i="1"/>
  <c r="C3036" i="1"/>
  <c r="D3107" i="1"/>
  <c r="D3118" i="1"/>
  <c r="D3157" i="1"/>
  <c r="D3209" i="1"/>
  <c r="D3212" i="1"/>
  <c r="C3224" i="1"/>
  <c r="D3236" i="1"/>
  <c r="D3314" i="1"/>
  <c r="D3477" i="1"/>
  <c r="D3511" i="1"/>
  <c r="C3521" i="1"/>
  <c r="C3533" i="1"/>
  <c r="D3566" i="1"/>
  <c r="D3570" i="1"/>
  <c r="C3580" i="1"/>
  <c r="D3622" i="1"/>
  <c r="D3634" i="1"/>
  <c r="D3676" i="1"/>
  <c r="D3688" i="1"/>
  <c r="C3767" i="1"/>
  <c r="C3864" i="1"/>
  <c r="D3885" i="1"/>
  <c r="C3896" i="1"/>
  <c r="C3901" i="1"/>
  <c r="C3953" i="1"/>
  <c r="D3969" i="1"/>
  <c r="D4024" i="1"/>
  <c r="D4031" i="1"/>
  <c r="C4040" i="1"/>
  <c r="C4064" i="1"/>
  <c r="D4093" i="1"/>
  <c r="C4200" i="1"/>
  <c r="D4261" i="1"/>
  <c r="C4319" i="1"/>
  <c r="D4320" i="1"/>
  <c r="C4337" i="1"/>
  <c r="C4366" i="1"/>
  <c r="C4381" i="1"/>
  <c r="C4391" i="1"/>
  <c r="D4402" i="1"/>
  <c r="C4413" i="1"/>
  <c r="D4421" i="1"/>
  <c r="C4498" i="1"/>
  <c r="D4499" i="1"/>
  <c r="D4507" i="1"/>
  <c r="C4527" i="1"/>
  <c r="C4606" i="1"/>
  <c r="C4662" i="1"/>
  <c r="C4697" i="1"/>
  <c r="C4706" i="1"/>
  <c r="C4854" i="1"/>
  <c r="D4957" i="1"/>
  <c r="D5024" i="1"/>
  <c r="D5025" i="1"/>
  <c r="C5049" i="1"/>
  <c r="C5093" i="1"/>
  <c r="D5120" i="1"/>
  <c r="D5192" i="1"/>
  <c r="C5286" i="1"/>
  <c r="C5388" i="1"/>
  <c r="C5390" i="1"/>
  <c r="C5504" i="1"/>
  <c r="C554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9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</futureMetadata>
  <valueMetadata count="9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</valueMetadata>
</metadata>
</file>

<file path=xl/sharedStrings.xml><?xml version="1.0" encoding="utf-8"?>
<sst xmlns="http://schemas.openxmlformats.org/spreadsheetml/2006/main" count="5586" uniqueCount="5315">
  <si>
    <t>codigo_ibge</t>
  </si>
  <si>
    <t>nome</t>
  </si>
  <si>
    <t>latitude</t>
  </si>
  <si>
    <t>longitude</t>
  </si>
  <si>
    <t>capital</t>
  </si>
  <si>
    <t>codigo_uf</t>
  </si>
  <si>
    <t>Abadia de Goiás</t>
  </si>
  <si>
    <t>Abadia dos Dourados</t>
  </si>
  <si>
    <t>Abadiânia</t>
  </si>
  <si>
    <t>Abaeté</t>
  </si>
  <si>
    <t>Abaetetuba</t>
  </si>
  <si>
    <t>Abaiara</t>
  </si>
  <si>
    <t>Abaíra</t>
  </si>
  <si>
    <t>Abaré</t>
  </si>
  <si>
    <t>Abatiá</t>
  </si>
  <si>
    <t>Abdon Batista</t>
  </si>
  <si>
    <t>Abel Figueiredo</t>
  </si>
  <si>
    <t>Abelardo Luz</t>
  </si>
  <si>
    <t>Abre Campo</t>
  </si>
  <si>
    <t>Abreu e Lima</t>
  </si>
  <si>
    <t>Abreulândia</t>
  </si>
  <si>
    <t>Acaiaca</t>
  </si>
  <si>
    <t>Açailândia</t>
  </si>
  <si>
    <t>Acajutiba</t>
  </si>
  <si>
    <t>Acará</t>
  </si>
  <si>
    <t>Acarape</t>
  </si>
  <si>
    <t>Acaraú</t>
  </si>
  <si>
    <t>Acari</t>
  </si>
  <si>
    <t>Acauã</t>
  </si>
  <si>
    <t>Aceguá</t>
  </si>
  <si>
    <t>Acopiara</t>
  </si>
  <si>
    <t>Acorizal</t>
  </si>
  <si>
    <t>Acrelândia</t>
  </si>
  <si>
    <t>Acreúna</t>
  </si>
  <si>
    <t>Açu</t>
  </si>
  <si>
    <t>Açucena</t>
  </si>
  <si>
    <t>Adamantina</t>
  </si>
  <si>
    <t>Adelândia</t>
  </si>
  <si>
    <t>Adolfo</t>
  </si>
  <si>
    <t>Adrianópolis</t>
  </si>
  <si>
    <t>Adustina</t>
  </si>
  <si>
    <t>Afogados da Ingazeira</t>
  </si>
  <si>
    <t>Afonso Bezerra</t>
  </si>
  <si>
    <t>Afonso Cláudio</t>
  </si>
  <si>
    <t>Afonso Cunha</t>
  </si>
  <si>
    <t>Afrânio</t>
  </si>
  <si>
    <t>Afuá</t>
  </si>
  <si>
    <t>Agrestina</t>
  </si>
  <si>
    <t>Agricolândia</t>
  </si>
  <si>
    <t>Agrolândia</t>
  </si>
  <si>
    <t>Agronômica</t>
  </si>
  <si>
    <t>Água Azul do Norte</t>
  </si>
  <si>
    <t>Água Boa</t>
  </si>
  <si>
    <t>Água Branca</t>
  </si>
  <si>
    <t>Água Clara</t>
  </si>
  <si>
    <t>Água Comprida</t>
  </si>
  <si>
    <t>Água Doce</t>
  </si>
  <si>
    <t>Água Doce do Maranhão</t>
  </si>
  <si>
    <t>Água Doce do Norte</t>
  </si>
  <si>
    <t>Água Fria</t>
  </si>
  <si>
    <t>Água Fria de Goiás</t>
  </si>
  <si>
    <t>Água Limpa</t>
  </si>
  <si>
    <t>Água Nova</t>
  </si>
  <si>
    <t>Água Preta</t>
  </si>
  <si>
    <t>Água Santa</t>
  </si>
  <si>
    <t>Aguaí</t>
  </si>
  <si>
    <t>Aguanil</t>
  </si>
  <si>
    <t>Águas Belas</t>
  </si>
  <si>
    <t>Águas da Prata</t>
  </si>
  <si>
    <t>Águas de Chapecó</t>
  </si>
  <si>
    <t>Águas de Lindóia</t>
  </si>
  <si>
    <t>Águas de Santa Bárbara</t>
  </si>
  <si>
    <t>Águas de São Pedro</t>
  </si>
  <si>
    <t>Águas Formosas</t>
  </si>
  <si>
    <t>Águas Frias</t>
  </si>
  <si>
    <t>Águas Lindas de Goiás</t>
  </si>
  <si>
    <t>Águas Mornas</t>
  </si>
  <si>
    <t>Águas Vermelhas</t>
  </si>
  <si>
    <t>Agudo</t>
  </si>
  <si>
    <t>Agudos</t>
  </si>
  <si>
    <t>Agudos do Sul</t>
  </si>
  <si>
    <t>Águia Branca</t>
  </si>
  <si>
    <t>Aguiar</t>
  </si>
  <si>
    <t>Aguiarnópolis</t>
  </si>
  <si>
    <t>Aimorés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</si>
  <si>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</si>
  <si>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</si>
  <si>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</si>
  <si>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</si>
  <si>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</si>
  <si>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</si>
  <si>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</si>
  <si>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</si>
  <si>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 do Piauí</t>
  </si>
  <si>
    <t>Alagoinhas</t>
  </si>
  <si>
    <t>Alambari</t>
  </si>
  <si>
    <t>Albertina</t>
  </si>
  <si>
    <t>Alcântara</t>
  </si>
  <si>
    <t>Alcântaras</t>
  </si>
  <si>
    <t>Alcantil</t>
  </si>
  <si>
    <t>Alcinópolis</t>
  </si>
  <si>
    <t>Alcobaça</t>
  </si>
  <si>
    <t>Aldeias Altas</t>
  </si>
  <si>
    <t>Alecrim</t>
  </si>
  <si>
    <t>Alegre</t>
  </si>
  <si>
    <t>Alegrete</t>
  </si>
  <si>
    <t>Alegrete do Piauí</t>
  </si>
  <si>
    <t>Alegria</t>
  </si>
  <si>
    <t>Além Paraíba</t>
  </si>
  <si>
    <t>Alenquer</t>
  </si>
  <si>
    <t>Alexandria</t>
  </si>
  <si>
    <t>Alexânia</t>
  </si>
  <si>
    <t>Alfenas</t>
  </si>
  <si>
    <t>Alfredo Chaves</t>
  </si>
  <si>
    <t>Alfredo Marcondes</t>
  </si>
  <si>
    <t>Alfredo Vasconcelos</t>
  </si>
  <si>
    <t>Alfredo Wagner</t>
  </si>
  <si>
    <t>Algodão de Jandaíra</t>
  </si>
  <si>
    <t>Alhandra</t>
  </si>
  <si>
    <t>Aliança</t>
  </si>
  <si>
    <t>Aliança do Tocantins</t>
  </si>
  <si>
    <t>Almadina</t>
  </si>
  <si>
    <t>Almas</t>
  </si>
  <si>
    <t>Almeirim</t>
  </si>
  <si>
    <t>Almenara</t>
  </si>
  <si>
    <t>Almino Afonso</t>
  </si>
  <si>
    <t>Almirante Tamandaré</t>
  </si>
  <si>
    <t>Almirante Tamandaré do Sul</t>
  </si>
  <si>
    <t>Aloândia</t>
  </si>
  <si>
    <t>Alpercata</t>
  </si>
  <si>
    <t>Alpestre</t>
  </si>
  <si>
    <t>Alpinópolis</t>
  </si>
  <si>
    <t>Alta Floresta</t>
  </si>
  <si>
    <t>Alta Floresta D'Oeste</t>
  </si>
  <si>
    <t>Altair</t>
  </si>
  <si>
    <t>Altamira</t>
  </si>
  <si>
    <t>Altamira do Maranhão</t>
  </si>
  <si>
    <t>Altamira do Paraná</t>
  </si>
  <si>
    <t>Altaneira</t>
  </si>
  <si>
    <t>Alterosa</t>
  </si>
  <si>
    <t>Altinho</t>
  </si>
  <si>
    <t>Altinópolis</t>
  </si>
  <si>
    <t>Alto Alegre</t>
  </si>
  <si>
    <t>Alto Alegre do Maranhão</t>
  </si>
  <si>
    <t>Alto Alegre do Pindaré</t>
  </si>
  <si>
    <t>Alto Alegre dos Parecis</t>
  </si>
  <si>
    <t>Alto Araguaia</t>
  </si>
  <si>
    <t>Alto Bela Vista</t>
  </si>
  <si>
    <t>Alto Boa Vista</t>
  </si>
  <si>
    <t>Alto Caparaó</t>
  </si>
  <si>
    <t>Alto do Rodrigues</t>
  </si>
  <si>
    <t>Alto Feliz</t>
  </si>
  <si>
    <t>Alto Garças</t>
  </si>
  <si>
    <t>Alto Horizonte</t>
  </si>
  <si>
    <t>Alto Jequitibá</t>
  </si>
  <si>
    <t>Alto Longá</t>
  </si>
  <si>
    <t>Alto Paraguai</t>
  </si>
  <si>
    <t>Alto Paraíso</t>
  </si>
  <si>
    <t>Alto Paraíso de Goiás</t>
  </si>
  <si>
    <t>Alto Paraná</t>
  </si>
  <si>
    <t>Alto Parnaíba</t>
  </si>
  <si>
    <t>Alto Piquiri</t>
  </si>
  <si>
    <t>Alto Rio Doce</t>
  </si>
  <si>
    <t>Alto Rio Novo</t>
  </si>
  <si>
    <t>Alto Santo</t>
  </si>
  <si>
    <t>Alto Taquari</t>
  </si>
  <si>
    <t>Altônia</t>
  </si>
  <si>
    <t>Altos</t>
  </si>
  <si>
    <t>Alumínio</t>
  </si>
  <si>
    <t>Alvarães</t>
  </si>
  <si>
    <t>Alvarenga</t>
  </si>
  <si>
    <t>Álvares Florence</t>
  </si>
  <si>
    <t>Álvares Machado</t>
  </si>
  <si>
    <t>Álvaro de Carvalho</t>
  </si>
  <si>
    <t>Alvinlândia</t>
  </si>
  <si>
    <t>Alvinópolis</t>
  </si>
  <si>
    <t>Alvorada</t>
  </si>
  <si>
    <t>Alvorada D'Oeste</t>
  </si>
  <si>
    <t>Alvorada de Minas</t>
  </si>
  <si>
    <t>Alvorada do Gurguéia</t>
  </si>
  <si>
    <t>Alvorada do Norte</t>
  </si>
  <si>
    <t>Alvorada do Sul</t>
  </si>
  <si>
    <t>Amajari</t>
  </si>
  <si>
    <t>Amambai</t>
  </si>
  <si>
    <t>Amapá</t>
  </si>
  <si>
    <t>Amapá do Maranhão</t>
  </si>
  <si>
    <t>Amaporã</t>
  </si>
  <si>
    <t>Amaraji</t>
  </si>
  <si>
    <t>Amaral Ferrador</t>
  </si>
  <si>
    <t>Amaralina</t>
  </si>
  <si>
    <t>Amarante</t>
  </si>
  <si>
    <t>Amarante do Maranhão</t>
  </si>
  <si>
    <t>Amargosa</t>
  </si>
  <si>
    <t>Amaturá</t>
  </si>
  <si>
    <t>Amélia Rodrigues</t>
  </si>
  <si>
    <t>América Dourada</t>
  </si>
  <si>
    <t>Americana</t>
  </si>
  <si>
    <t>Americano do Brasil</t>
  </si>
  <si>
    <t>Américo Brasiliense</t>
  </si>
  <si>
    <t>Américo de Campos</t>
  </si>
  <si>
    <t>Ametista do Sul</t>
  </si>
  <si>
    <t>Amontada</t>
  </si>
  <si>
    <t>Amorinópolis</t>
  </si>
  <si>
    <t>Amparo</t>
  </si>
  <si>
    <t>Amparo de São Francisco</t>
  </si>
  <si>
    <t>Amparo do Serra</t>
  </si>
  <si>
    <t>Ampére</t>
  </si>
  <si>
    <t>Anadia</t>
  </si>
  <si>
    <t>Anagé</t>
  </si>
  <si>
    <t>Anahy</t>
  </si>
  <si>
    <t>Anajás</t>
  </si>
  <si>
    <t>Anajatuba</t>
  </si>
  <si>
    <t>Analândia</t>
  </si>
  <si>
    <t>Anamã</t>
  </si>
  <si>
    <t>Ananás</t>
  </si>
  <si>
    <t>Ananindeua</t>
  </si>
  <si>
    <t>Anápolis</t>
  </si>
  <si>
    <t>Anapu</t>
  </si>
  <si>
    <t>Anapurus</t>
  </si>
  <si>
    <t>Anastácio</t>
  </si>
  <si>
    <t>Anaurilândia</t>
  </si>
  <si>
    <t>Anchieta</t>
  </si>
  <si>
    <t>Andaraí</t>
  </si>
  <si>
    <t>Andirá</t>
  </si>
  <si>
    <t>Andorinha</t>
  </si>
  <si>
    <t>Andradas</t>
  </si>
  <si>
    <t>Andradina</t>
  </si>
  <si>
    <t>André da Rocha</t>
  </si>
  <si>
    <t>Andrelândia</t>
  </si>
  <si>
    <t>Angatuba</t>
  </si>
  <si>
    <t>Angelândia</t>
  </si>
  <si>
    <t>Angélica</t>
  </si>
  <si>
    <t>Angelim</t>
  </si>
  <si>
    <t>Angelina</t>
  </si>
  <si>
    <t>Angical</t>
  </si>
  <si>
    <t>Angical do Piauí</t>
  </si>
  <si>
    <t>Angico</t>
  </si>
  <si>
    <t>Angicos</t>
  </si>
  <si>
    <t>Angra dos Reis</t>
  </si>
  <si>
    <t>Anguera</t>
  </si>
  <si>
    <t>Ângulo</t>
  </si>
  <si>
    <t>Anhanguera</t>
  </si>
  <si>
    <t>Anhembi</t>
  </si>
  <si>
    <t>Anhumas</t>
  </si>
  <si>
    <t>Anicuns</t>
  </si>
  <si>
    <t>Anísio de Abreu</t>
  </si>
  <si>
    <t>Anita Garibaldi</t>
  </si>
  <si>
    <t>Anitápolis</t>
  </si>
  <si>
    <t>Anori</t>
  </si>
  <si>
    <t>Anta Gorda</t>
  </si>
  <si>
    <t>Antas</t>
  </si>
  <si>
    <t>Antonina</t>
  </si>
  <si>
    <t>Antonina do Norte</t>
  </si>
  <si>
    <t>Antônio Almeida</t>
  </si>
  <si>
    <t>Antônio Cardoso</t>
  </si>
  <si>
    <t>Antônio Carlos</t>
  </si>
  <si>
    <t>Antônio Dias</t>
  </si>
  <si>
    <t>Antônio Gonçalves</t>
  </si>
  <si>
    <t>Antônio João</t>
  </si>
  <si>
    <t>Antônio Martins</t>
  </si>
  <si>
    <t>Antônio Olinto</t>
  </si>
  <si>
    <t>Antônio Prado</t>
  </si>
  <si>
    <t>Antônio Prado de Minas</t>
  </si>
  <si>
    <t>Aparecida</t>
  </si>
  <si>
    <t>Aparecida d'Oeste</t>
  </si>
  <si>
    <t>Aparecida de Goiânia</t>
  </si>
  <si>
    <t>Aparecida do Rio Doce</t>
  </si>
  <si>
    <t>Aparecida do Rio Negro</t>
  </si>
  <si>
    <t>Aparecida do Taboado</t>
  </si>
  <si>
    <t>Aperibé</t>
  </si>
  <si>
    <t>Apiacá</t>
  </si>
  <si>
    <t>Apiacás</t>
  </si>
  <si>
    <t>Apiaí</t>
  </si>
  <si>
    <t>Apicum-Açu</t>
  </si>
  <si>
    <t>Apiúna</t>
  </si>
  <si>
    <t>Apodi</t>
  </si>
  <si>
    <t>Aporá</t>
  </si>
  <si>
    <t>Aporé</t>
  </si>
  <si>
    <t>Apuarema</t>
  </si>
  <si>
    <t>Apucarana</t>
  </si>
  <si>
    <t>Apuí</t>
  </si>
  <si>
    <t>Apuiarés</t>
  </si>
  <si>
    <t>Aquidabã</t>
  </si>
  <si>
    <t>Aquidauana</t>
  </si>
  <si>
    <t>Aquiraz</t>
  </si>
  <si>
    <t>Arabutã</t>
  </si>
  <si>
    <t>Araçagi</t>
  </si>
  <si>
    <t>Araçaí</t>
  </si>
  <si>
    <t>Aracaju</t>
  </si>
  <si>
    <t>Araçariguama</t>
  </si>
  <si>
    <t>Araças</t>
  </si>
  <si>
    <t>Aracati</t>
  </si>
  <si>
    <t>Aracatu</t>
  </si>
  <si>
    <t>Araçatuba</t>
  </si>
  <si>
    <t>Araci</t>
  </si>
  <si>
    <t>Aracitaba</t>
  </si>
  <si>
    <t>Araçoiaba</t>
  </si>
  <si>
    <t>Aracoiaba</t>
  </si>
  <si>
    <t>Araçoiaba da Serra</t>
  </si>
  <si>
    <t>Aracruz</t>
  </si>
  <si>
    <t>Araçu</t>
  </si>
  <si>
    <t>Araçuaí</t>
  </si>
  <si>
    <t>Aragarças</t>
  </si>
  <si>
    <t>Aragoiânia</t>
  </si>
  <si>
    <t>Aragominas</t>
  </si>
  <si>
    <t>Araguacema</t>
  </si>
  <si>
    <t>Araguaçu</t>
  </si>
  <si>
    <t>Araguaiana</t>
  </si>
  <si>
    <t>Araguaína</t>
  </si>
  <si>
    <t>Araguainha</t>
  </si>
  <si>
    <t>Araguanã</t>
  </si>
  <si>
    <t>Araguapaz</t>
  </si>
  <si>
    <t>Araguari</t>
  </si>
  <si>
    <t>Araguatins</t>
  </si>
  <si>
    <t>Araioses</t>
  </si>
  <si>
    <t>Aral Moreira</t>
  </si>
  <si>
    <t>Aramari</t>
  </si>
  <si>
    <t>Arambaré</t>
  </si>
  <si>
    <t>Arame</t>
  </si>
  <si>
    <t>Aramina</t>
  </si>
  <si>
    <t>Arandu</t>
  </si>
  <si>
    <t>Arantina</t>
  </si>
  <si>
    <t>Arapeí</t>
  </si>
  <si>
    <t>Arapiraca</t>
  </si>
  <si>
    <t>Arapoema</t>
  </si>
  <si>
    <t>Araponga</t>
  </si>
  <si>
    <t>Arapongas</t>
  </si>
  <si>
    <t>Araporã</t>
  </si>
  <si>
    <t>Arapoti</t>
  </si>
  <si>
    <t>Arapuã</t>
  </si>
  <si>
    <t>Arapuá</t>
  </si>
  <si>
    <t>Araputanga</t>
  </si>
  <si>
    <t>Araquari</t>
  </si>
  <si>
    <t>Arara</t>
  </si>
  <si>
    <t>Araranguá</t>
  </si>
  <si>
    <t>Araraquara</t>
  </si>
  <si>
    <t>Araras</t>
  </si>
  <si>
    <t>Ararendá</t>
  </si>
  <si>
    <t>Arari</t>
  </si>
  <si>
    <t>Araricá</t>
  </si>
  <si>
    <t>Araripe</t>
  </si>
  <si>
    <t>Araripina</t>
  </si>
  <si>
    <t>Araruama</t>
  </si>
  <si>
    <t>Araruna</t>
  </si>
  <si>
    <t>Arataca</t>
  </si>
  <si>
    <t>Aratiba</t>
  </si>
  <si>
    <t>Aratuba</t>
  </si>
  <si>
    <t>Aratuípe</t>
  </si>
  <si>
    <t>Arauá</t>
  </si>
  <si>
    <t>Araucária</t>
  </si>
  <si>
    <t>Araújos</t>
  </si>
  <si>
    <t>Araxá</t>
  </si>
  <si>
    <t>Arceburgo</t>
  </si>
  <si>
    <t>Arco-Íris</t>
  </si>
  <si>
    <t>Arcos</t>
  </si>
  <si>
    <t>Arcoverde</t>
  </si>
  <si>
    <t>Areado</t>
  </si>
  <si>
    <t>Areal</t>
  </si>
  <si>
    <t>Arealva</t>
  </si>
  <si>
    <t>Areia</t>
  </si>
  <si>
    <t>Areia Branca</t>
  </si>
  <si>
    <t>Areia de Baraúnas</t>
  </si>
  <si>
    <t>Areial</t>
  </si>
  <si>
    <t>Areias</t>
  </si>
  <si>
    <t>Areiópolis</t>
  </si>
  <si>
    <t>Arenápolis</t>
  </si>
  <si>
    <t>Arenópolis</t>
  </si>
  <si>
    <t>Arês</t>
  </si>
  <si>
    <t>Argirita</t>
  </si>
  <si>
    <t>Aricanduva</t>
  </si>
  <si>
    <t>Arinos</t>
  </si>
  <si>
    <t>Aripuanã</t>
  </si>
  <si>
    <t>Ariquemes</t>
  </si>
  <si>
    <t>Ariranha</t>
  </si>
  <si>
    <t>Ariranha do Ivaí</t>
  </si>
  <si>
    <t>Armação dos Búzios</t>
  </si>
  <si>
    <t>Armazém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</si>
  <si>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</si>
  <si>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</si>
  <si>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</si>
  <si>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</si>
  <si>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</si>
  <si>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</si>
  <si>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</si>
  <si>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</si>
  <si>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</si>
  <si>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</si>
  <si>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</si>
  <si>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</si>
  <si>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</si>
  <si>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</si>
  <si>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</si>
  <si>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Aruanã</t>
  </si>
  <si>
    <t>Arujá</t>
  </si>
  <si>
    <t>Arvoredo</t>
  </si>
  <si>
    <t>Arvorezinha</t>
  </si>
  <si>
    <t>Ascurra</t>
  </si>
  <si>
    <t>Aspásia</t>
  </si>
  <si>
    <t>Assaí</t>
  </si>
  <si>
    <t>Assaré</t>
  </si>
  <si>
    <t>Assis</t>
  </si>
  <si>
    <t>Assis Brasil</t>
  </si>
  <si>
    <t>Assis Chateaubriand</t>
  </si>
  <si>
    <t>Assunção</t>
  </si>
  <si>
    <t>Assunção do Piauí</t>
  </si>
  <si>
    <t>Astolfo Dutra</t>
  </si>
  <si>
    <t>Astorga</t>
  </si>
  <si>
    <t>Atalaia</t>
  </si>
  <si>
    <t>Atalaia do Norte</t>
  </si>
  <si>
    <t>Atalanta</t>
  </si>
  <si>
    <t>Ataléia</t>
  </si>
  <si>
    <t>Atibaia</t>
  </si>
  <si>
    <t>Atilio Vivacqua</t>
  </si>
  <si>
    <t>Augustinópolis</t>
  </si>
  <si>
    <t>Augusto Corrêa</t>
  </si>
  <si>
    <t>Augusto de Lima</t>
  </si>
  <si>
    <t>Augusto Pestana</t>
  </si>
  <si>
    <t>Augusto Severo (Campo Grande)</t>
  </si>
  <si>
    <t>Áurea</t>
  </si>
  <si>
    <t>Aurelino Leal</t>
  </si>
  <si>
    <t>Auriflama</t>
  </si>
  <si>
    <t>Aurilândia</t>
  </si>
  <si>
    <t>Aurora</t>
  </si>
  <si>
    <t>Aurora do Pará</t>
  </si>
  <si>
    <t>Aurora do Tocantins</t>
  </si>
  <si>
    <t>Autazes</t>
  </si>
  <si>
    <t>Avaí</t>
  </si>
  <si>
    <t>Avanhandava</t>
  </si>
  <si>
    <t>Avaré</t>
  </si>
  <si>
    <t>Aveiro</t>
  </si>
  <si>
    <t>Avelino Lopes</t>
  </si>
  <si>
    <t>Avelinópolis</t>
  </si>
  <si>
    <t>Axixá</t>
  </si>
  <si>
    <t>Axixá do Tocantins</t>
  </si>
  <si>
    <t>Babaçulândia</t>
  </si>
  <si>
    <t>Bacabal</t>
  </si>
  <si>
    <t>Bacabeira</t>
  </si>
  <si>
    <t>Bacuri</t>
  </si>
  <si>
    <t>Bacurituba</t>
  </si>
  <si>
    <t>Bady Bassitt</t>
  </si>
  <si>
    <t>Baependi</t>
  </si>
  <si>
    <t>Bagé</t>
  </si>
  <si>
    <t>Bagre</t>
  </si>
  <si>
    <t>Baía da Traição</t>
  </si>
  <si>
    <t>Baía Formosa</t>
  </si>
  <si>
    <t>Baianópolis</t>
  </si>
  <si>
    <t>Baião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</si>
  <si>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</si>
  <si>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</si>
  <si>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</si>
  <si>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</si>
  <si>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</si>
  <si>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</si>
  <si>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</si>
  <si>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</si>
  <si>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</si>
  <si>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</si>
  <si>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</si>
  <si>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</si>
  <si>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Pinhal</t>
  </si>
  <si>
    <t>Balneário Rincão</t>
  </si>
  <si>
    <t>Balsa Nova</t>
  </si>
  <si>
    <t>Bálsamo</t>
  </si>
  <si>
    <t>Balsas</t>
  </si>
  <si>
    <t>Bambuí</t>
  </si>
  <si>
    <t>Banabuiú</t>
  </si>
  <si>
    <t>Bananal</t>
  </si>
  <si>
    <t>Bananeiras</t>
  </si>
  <si>
    <t>Bandeira</t>
  </si>
  <si>
    <t>Bandeira do Sul</t>
  </si>
  <si>
    <t>Bandeirante</t>
  </si>
  <si>
    <t>Bandeirantes</t>
  </si>
  <si>
    <t>Bandeirantes do Tocantins</t>
  </si>
  <si>
    <t>Bannach</t>
  </si>
  <si>
    <t>Banzaê</t>
  </si>
  <si>
    <t>Barão</t>
  </si>
  <si>
    <t>Barão de Antonina</t>
  </si>
  <si>
    <t>Barão de Cocais</t>
  </si>
  <si>
    <t>Barão de Cotegipe</t>
  </si>
  <si>
    <t>Barão de Grajaú</t>
  </si>
  <si>
    <t>Barão de Melgaço</t>
  </si>
  <si>
    <t>Barão de Monte Alto</t>
  </si>
  <si>
    <t>Barão do Triunfo</t>
  </si>
  <si>
    <t>Baraúna</t>
  </si>
  <si>
    <t>Barbacena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</si>
  <si>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</si>
  <si>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</si>
  <si>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</si>
  <si>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</si>
  <si>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</si>
  <si>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</si>
  <si>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</si>
  <si>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Barra</t>
  </si>
  <si>
    <t>Barra Bonita</t>
  </si>
  <si>
    <t>Barra D'Alcântara</t>
  </si>
  <si>
    <t>Barra da Estiva</t>
  </si>
  <si>
    <t>Barra de Guabiraba</t>
  </si>
  <si>
    <t>Barra de Santa Rosa</t>
  </si>
  <si>
    <t>Barra de Santana</t>
  </si>
  <si>
    <t>Barra de Santo Antônio</t>
  </si>
  <si>
    <t>Barra de São Francisco</t>
  </si>
  <si>
    <t>Barra de São Miguel</t>
  </si>
  <si>
    <t>Barra do Bugres</t>
  </si>
  <si>
    <t>Barra do Chapéu</t>
  </si>
  <si>
    <t>Barra do Choça</t>
  </si>
  <si>
    <t>Barra do Corda</t>
  </si>
  <si>
    <t>Barra do Garças</t>
  </si>
  <si>
    <t>Barra do Guarita</t>
  </si>
  <si>
    <t>Barra do Jacaré</t>
  </si>
  <si>
    <t>Barra do Mendes</t>
  </si>
  <si>
    <t>Barra do Ouro</t>
  </si>
  <si>
    <t>Barra do Piraí</t>
  </si>
  <si>
    <t>Barra do Quaraí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</si>
  <si>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</si>
  <si>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</si>
  <si>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</si>
  <si>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</si>
  <si>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</si>
  <si>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</si>
  <si>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</si>
  <si>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</si>
  <si>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</si>
  <si>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Barracão</t>
  </si>
  <si>
    <t>Barras</t>
  </si>
  <si>
    <t>Barreira</t>
  </si>
  <si>
    <t>Barreiras</t>
  </si>
  <si>
    <t>Barreiras do Piauí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</si>
  <si>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</si>
  <si>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</si>
  <si>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</si>
  <si>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</si>
  <si>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</si>
  <si>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</si>
  <si>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</si>
  <si>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</si>
  <si>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</si>
  <si>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</si>
  <si>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Barrolândia</t>
  </si>
  <si>
    <t>Barroquinha</t>
  </si>
  <si>
    <t>Barros Cassal</t>
  </si>
  <si>
    <t>Barroso</t>
  </si>
  <si>
    <t>Barueri</t>
  </si>
  <si>
    <t>Bastos</t>
  </si>
  <si>
    <t>Bataguassu</t>
  </si>
  <si>
    <t>Batalha</t>
  </si>
  <si>
    <t>Batatais</t>
  </si>
  <si>
    <t>Batayporã</t>
  </si>
  <si>
    <t>Baturité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</si>
  <si>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</si>
  <si>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</si>
  <si>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</si>
  <si>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</si>
  <si>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</si>
  <si>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</si>
  <si>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</si>
  <si>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Goiás</t>
  </si>
  <si>
    <t>Bela Vista de Minas</t>
  </si>
  <si>
    <t>Bela Vista do Maranhão</t>
  </si>
  <si>
    <t>Bela Vista do Paraíso</t>
  </si>
  <si>
    <t>Bela Vista do Piauí</t>
  </si>
  <si>
    <t>Bela Vista do Toldo</t>
  </si>
  <si>
    <t>Belágua</t>
  </si>
  <si>
    <t>Belém</t>
  </si>
  <si>
    <t>Belém de Maria</t>
  </si>
  <si>
    <t>Belém do Brejo do Cruz</t>
  </si>
  <si>
    <t>Belém do Piauí</t>
  </si>
  <si>
    <t>Belém do São Francisco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</si>
  <si>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</si>
  <si>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</si>
  <si>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</si>
  <si>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</si>
  <si>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</si>
  <si>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</si>
  <si>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</si>
  <si>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</si>
  <si>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</si>
  <si>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</si>
  <si>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</si>
  <si>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</si>
  <si>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</si>
  <si>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</si>
  <si>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</si>
  <si>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</si>
  <si>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</si>
  <si>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</si>
  <si>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Gonçalves</t>
  </si>
  <si>
    <t>Bequimão</t>
  </si>
  <si>
    <t>Berilo</t>
  </si>
  <si>
    <t>Berizal</t>
  </si>
  <si>
    <t>Bernardino Batista</t>
  </si>
  <si>
    <t>Bernardino de Campos</t>
  </si>
  <si>
    <t>Bernardo do Mearim</t>
  </si>
  <si>
    <t>Bernardo Sayão</t>
  </si>
  <si>
    <t>Bertioga</t>
  </si>
  <si>
    <t>Bertolínia</t>
  </si>
  <si>
    <t>Bertópolis</t>
  </si>
  <si>
    <t>Beruri</t>
  </si>
  <si>
    <t>Betânia</t>
  </si>
  <si>
    <t>Betânia do Piauí</t>
  </si>
  <si>
    <t>Betim</t>
  </si>
  <si>
    <t>Bezerros</t>
  </si>
  <si>
    <t>Bias Fortes</t>
  </si>
  <si>
    <t>Bicas</t>
  </si>
  <si>
    <t>Biguaçu</t>
  </si>
  <si>
    <t>Bilac</t>
  </si>
  <si>
    <t>Biquinhas</t>
  </si>
  <si>
    <t>Birigui</t>
  </si>
  <si>
    <t>Biritiba-Mirim</t>
  </si>
  <si>
    <t>Biritinga</t>
  </si>
  <si>
    <t>Bituruna</t>
  </si>
  <si>
    <t>Blumenau</t>
  </si>
  <si>
    <t>Boa Esperança</t>
  </si>
  <si>
    <t>Boa Esperança do Iguaçu</t>
  </si>
  <si>
    <t>Boa Esperança do Sul</t>
  </si>
  <si>
    <t>Boa Hora</t>
  </si>
  <si>
    <t>Boa Nova</t>
  </si>
  <si>
    <t>Boa Ventura</t>
  </si>
  <si>
    <t>Boa Ventura de São Roque</t>
  </si>
  <si>
    <t>Boa Viagem</t>
  </si>
  <si>
    <t>Boa Vista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</si>
  <si>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</si>
  <si>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</si>
  <si>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</si>
  <si>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</si>
  <si>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</si>
  <si>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</si>
  <si>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</si>
  <si>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</si>
  <si>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</si>
  <si>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</si>
  <si>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</si>
  <si>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</t>
  </si>
  <si>
    <t>Bocaina de Minas</t>
  </si>
  <si>
    <t>Bocaina do Sul</t>
  </si>
  <si>
    <t>Bocaiúva</t>
  </si>
  <si>
    <t>Bocaiúva do Sul</t>
  </si>
  <si>
    <t>Bodó</t>
  </si>
  <si>
    <t>Bodocó</t>
  </si>
  <si>
    <t>Bodoquena</t>
  </si>
  <si>
    <t>Bofete</t>
  </si>
  <si>
    <t>Boituva</t>
  </si>
  <si>
    <t>Bom Conselho</t>
  </si>
  <si>
    <t>Bom Despacho</t>
  </si>
  <si>
    <t>Bom Jardim</t>
  </si>
  <si>
    <t>Bom Jardim da Serra</t>
  </si>
  <si>
    <t>Bom Jardim de Goiás</t>
  </si>
  <si>
    <t>Bom Jardim de Minas</t>
  </si>
  <si>
    <t>Bom Jesus</t>
  </si>
  <si>
    <t>Bom Jesus da Lapa</t>
  </si>
  <si>
    <t>Bom Jesus da Penha</t>
  </si>
  <si>
    <t>Bom Jesus da Serra</t>
  </si>
  <si>
    <t>Bom Jesus das Selvas</t>
  </si>
  <si>
    <t>Bom Jesus de Goiás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</si>
  <si>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</si>
  <si>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</si>
  <si>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</si>
  <si>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</si>
  <si>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</si>
  <si>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</si>
  <si>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</si>
  <si>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 Tocantins</t>
  </si>
  <si>
    <t>Bom Jesus dos Perdões</t>
  </si>
  <si>
    <t>Bom Lugar</t>
  </si>
  <si>
    <t>Bom Princípio</t>
  </si>
  <si>
    <t>Bom Princípio do Piauí</t>
  </si>
  <si>
    <t>Bom Progresso</t>
  </si>
  <si>
    <t>Bom Repouso</t>
  </si>
  <si>
    <t>Bom Retiro</t>
  </si>
  <si>
    <t>Bom Retiro do Sul</t>
  </si>
  <si>
    <t>Bom Sucesso</t>
  </si>
  <si>
    <t>Bom Sucesso de Itararé</t>
  </si>
  <si>
    <t>Bom Sucesso do Sul</t>
  </si>
  <si>
    <t>Bombinhas</t>
  </si>
  <si>
    <t>Bonfim</t>
  </si>
  <si>
    <t>Bonfim do Piauí</t>
  </si>
  <si>
    <t>Bonfinópolis</t>
  </si>
  <si>
    <t>Bonfinópolis de Minas</t>
  </si>
  <si>
    <t>Boninal</t>
  </si>
  <si>
    <t>Bonito</t>
  </si>
  <si>
    <t>Bonito de Minas</t>
  </si>
  <si>
    <t>Bonito de Santa Fé</t>
  </si>
  <si>
    <t>Bonópolis</t>
  </si>
  <si>
    <t>Boqueirão</t>
  </si>
  <si>
    <t>Boqueirão do Leão</t>
  </si>
  <si>
    <t>Boqueirão do Piauí</t>
  </si>
  <si>
    <t>Boquim</t>
  </si>
  <si>
    <t>Boquira</t>
  </si>
  <si>
    <t>Borá</t>
  </si>
  <si>
    <t>Boracéia</t>
  </si>
  <si>
    <t>Borba</t>
  </si>
  <si>
    <t>Borborema</t>
  </si>
  <si>
    <t>Borda da Mata</t>
  </si>
  <si>
    <t>Borebi</t>
  </si>
  <si>
    <t>Borrazópolis</t>
  </si>
  <si>
    <t>Bossoroca</t>
  </si>
  <si>
    <t>Botelhos</t>
  </si>
  <si>
    <t>Botucatu</t>
  </si>
  <si>
    <t>Botumirim</t>
  </si>
  <si>
    <t>Botuporã</t>
  </si>
  <si>
    <t>Botuverá</t>
  </si>
  <si>
    <t>Bozano</t>
  </si>
  <si>
    <t>Braço do Norte</t>
  </si>
  <si>
    <t>Braço do Trombudo</t>
  </si>
  <si>
    <t>Braga</t>
  </si>
  <si>
    <t>Bragança</t>
  </si>
  <si>
    <t>Bragança Paulista</t>
  </si>
  <si>
    <t>Braganey</t>
  </si>
  <si>
    <t>Branquinha</t>
  </si>
  <si>
    <t>Brás Pires</t>
  </si>
  <si>
    <t>Brasil Novo</t>
  </si>
  <si>
    <t>Brasilândia</t>
  </si>
  <si>
    <t>Brasilândia de Minas</t>
  </si>
  <si>
    <t>Brasilândia do Sul</t>
  </si>
  <si>
    <t>Brasilândia do Tocantins</t>
  </si>
  <si>
    <t>Brasiléia</t>
  </si>
  <si>
    <t>Brasileira</t>
  </si>
  <si>
    <t>Brasília</t>
  </si>
  <si>
    <t>Brasília de Minas</t>
  </si>
  <si>
    <t>Brasnorte</t>
  </si>
  <si>
    <t>Braúna</t>
  </si>
  <si>
    <t>Braúnas</t>
  </si>
  <si>
    <t>Brazabrantes</t>
  </si>
  <si>
    <t>Brazópolis</t>
  </si>
  <si>
    <t>Brejão</t>
  </si>
  <si>
    <t>Brejetuba</t>
  </si>
  <si>
    <t>Brejinho</t>
  </si>
  <si>
    <t>Brejinho de Nazaré</t>
  </si>
  <si>
    <t>Brejo</t>
  </si>
  <si>
    <t>Brejo Alegre</t>
  </si>
  <si>
    <t>Brejo da Madre de Deus</t>
  </si>
  <si>
    <t>Brejo de Areia</t>
  </si>
  <si>
    <t>Brejo do Cruz</t>
  </si>
  <si>
    <t>Brejo do Piauí</t>
  </si>
  <si>
    <t>Brejo dos Santos</t>
  </si>
  <si>
    <t>Brejo Grande</t>
  </si>
  <si>
    <t>Brejo Grande do Araguaia</t>
  </si>
  <si>
    <t>Brejo Santo</t>
  </si>
  <si>
    <t>Brejões</t>
  </si>
  <si>
    <t>Brejolândia</t>
  </si>
  <si>
    <t>Breu Branco</t>
  </si>
  <si>
    <t>Breves</t>
  </si>
  <si>
    <t>Britânia</t>
  </si>
  <si>
    <t>Brochier</t>
  </si>
  <si>
    <t>Brodowski</t>
  </si>
  <si>
    <t>Brotas</t>
  </si>
  <si>
    <t>Brotas de Macaúbas</t>
  </si>
  <si>
    <t>Brumadinho</t>
  </si>
  <si>
    <t>Brumado</t>
  </si>
  <si>
    <t>Brunópolis</t>
  </si>
  <si>
    <t>Brusque</t>
  </si>
  <si>
    <t>Bueno Brandão</t>
  </si>
  <si>
    <t>Buenópolis</t>
  </si>
  <si>
    <t>Buenos Aires</t>
  </si>
  <si>
    <t>Buerarema</t>
  </si>
  <si>
    <t>Bugre</t>
  </si>
  <si>
    <t>Buíque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</si>
  <si>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</si>
  <si>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</si>
  <si>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</si>
  <si>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</si>
  <si>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</si>
  <si>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</si>
  <si>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</si>
  <si>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de Goiás</t>
  </si>
  <si>
    <t>Buriti do Tocantins</t>
  </si>
  <si>
    <t>Buriti dos Lopes</t>
  </si>
  <si>
    <t>Buriti dos Montes</t>
  </si>
  <si>
    <t>Buriticupu</t>
  </si>
  <si>
    <t>Buritinópolis</t>
  </si>
  <si>
    <t>Buritirama</t>
  </si>
  <si>
    <t>Buritirana</t>
  </si>
  <si>
    <t>Buritis</t>
  </si>
  <si>
    <t>Buritizal</t>
  </si>
  <si>
    <t>Buritizeiro</t>
  </si>
  <si>
    <t>Butiá</t>
  </si>
  <si>
    <t>Caapiranga</t>
  </si>
  <si>
    <t>Caaporã</t>
  </si>
  <si>
    <t>Caarapó</t>
  </si>
  <si>
    <t>Caatiba</t>
  </si>
  <si>
    <t>Cabaceiras</t>
  </si>
  <si>
    <t>Cabaceiras do Paraguaçu</t>
  </si>
  <si>
    <t>Cabeceira Grande</t>
  </si>
  <si>
    <t>Cabeceiras</t>
  </si>
  <si>
    <t>Cabeceiras do Piauí</t>
  </si>
  <si>
    <t>Cabedelo</t>
  </si>
  <si>
    <t>Cabixi</t>
  </si>
  <si>
    <t>Cabo de Santo Agostinho</t>
  </si>
  <si>
    <t>Cabo Frio</t>
  </si>
  <si>
    <t>Cabo Verde</t>
  </si>
  <si>
    <t>Cabrália Paulista</t>
  </si>
  <si>
    <t>Cabreúva</t>
  </si>
  <si>
    <t>Cabrobó</t>
  </si>
  <si>
    <t>Caçador</t>
  </si>
  <si>
    <t>Caçapava</t>
  </si>
  <si>
    <t>Caçapava do Sul</t>
  </si>
  <si>
    <t>Cacaulândia</t>
  </si>
  <si>
    <t>Cacequi</t>
  </si>
  <si>
    <t>Cáceres</t>
  </si>
  <si>
    <t>Cachoeira</t>
  </si>
  <si>
    <t>Cachoeira Alta</t>
  </si>
  <si>
    <t>Cachoeira da Prata</t>
  </si>
  <si>
    <t>Cachoeira de Goiás</t>
  </si>
  <si>
    <t>Cachoeira de Minas</t>
  </si>
  <si>
    <t>Cachoeira de Pajeú</t>
  </si>
  <si>
    <t>Cachoeira do Arari</t>
  </si>
  <si>
    <t>Cachoeira do Piriá</t>
  </si>
  <si>
    <t>Cachoeira do Sul</t>
  </si>
  <si>
    <t>Cachoeira dos Índios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</si>
  <si>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</si>
  <si>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</si>
  <si>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</si>
  <si>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</si>
  <si>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</si>
  <si>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</si>
  <si>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</si>
  <si>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</si>
  <si>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</si>
  <si>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</si>
  <si>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</si>
  <si>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</si>
  <si>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</si>
  <si>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Caçu</t>
  </si>
  <si>
    <t>Caculé</t>
  </si>
  <si>
    <t>Caém</t>
  </si>
  <si>
    <t>Caetanópolis</t>
  </si>
  <si>
    <t>Caetanos</t>
  </si>
  <si>
    <t>Caeté</t>
  </si>
  <si>
    <t>Caetés</t>
  </si>
  <si>
    <t>Caetité</t>
  </si>
  <si>
    <t>Cafarnaum</t>
  </si>
  <si>
    <t>Cafeara</t>
  </si>
  <si>
    <t>Cafelândia</t>
  </si>
  <si>
    <t>Cafezal do Sul</t>
  </si>
  <si>
    <t>Caiabu</t>
  </si>
  <si>
    <t>Caiana</t>
  </si>
  <si>
    <t>Caiapônia</t>
  </si>
  <si>
    <t>Caibaté</t>
  </si>
  <si>
    <t>Caibi</t>
  </si>
  <si>
    <t>Caiçara</t>
  </si>
  <si>
    <t>Caiçara do Norte</t>
  </si>
  <si>
    <t>Caiçara do Rio do Vento</t>
  </si>
  <si>
    <t>Caicó</t>
  </si>
  <si>
    <t>Caieiras</t>
  </si>
  <si>
    <t>Cairu</t>
  </si>
  <si>
    <t>Caiuá</t>
  </si>
  <si>
    <t>Cajamar</t>
  </si>
  <si>
    <t>Cajapió</t>
  </si>
  <si>
    <t>Cajari</t>
  </si>
  <si>
    <t>Cajati</t>
  </si>
  <si>
    <t>Cajazeiras</t>
  </si>
  <si>
    <t>Cajazeiras do Piauí</t>
  </si>
  <si>
    <t>Cajazeirinhas</t>
  </si>
  <si>
    <t>Cajobi</t>
  </si>
  <si>
    <t>Cajueiro</t>
  </si>
  <si>
    <t>Cajueiro da Praia</t>
  </si>
  <si>
    <t>Cajuri</t>
  </si>
  <si>
    <t>Cajuru</t>
  </si>
  <si>
    <t>Calçado</t>
  </si>
  <si>
    <t>Calçoene</t>
  </si>
  <si>
    <t>Caldas</t>
  </si>
  <si>
    <t>Caldas Brandão</t>
  </si>
  <si>
    <t>Caldas Novas</t>
  </si>
  <si>
    <t>Caldazinha</t>
  </si>
  <si>
    <t>Caldeirão Grande</t>
  </si>
  <si>
    <t>Caldeirão Grande do Piauí</t>
  </si>
  <si>
    <t>Califórnia</t>
  </si>
  <si>
    <t>Calmon</t>
  </si>
  <si>
    <t>Calumbi</t>
  </si>
  <si>
    <t>Camacan</t>
  </si>
  <si>
    <t>Camaçari</t>
  </si>
  <si>
    <t>Camacho</t>
  </si>
  <si>
    <t>Camalaú</t>
  </si>
  <si>
    <t>Camamu</t>
  </si>
  <si>
    <t>Camanducaia</t>
  </si>
  <si>
    <t>Camapuã</t>
  </si>
  <si>
    <t>Camaquã</t>
  </si>
  <si>
    <t>Camaragibe</t>
  </si>
  <si>
    <t>Camargo</t>
  </si>
  <si>
    <t>Cambará</t>
  </si>
  <si>
    <t>Cambará do Sul</t>
  </si>
  <si>
    <t>Cambé</t>
  </si>
  <si>
    <t>Cambira</t>
  </si>
  <si>
    <t>Camboriú</t>
  </si>
  <si>
    <t>Cambuci</t>
  </si>
  <si>
    <t>Cambuí</t>
  </si>
  <si>
    <t>Cambuquira</t>
  </si>
  <si>
    <t>Cametá</t>
  </si>
  <si>
    <t>Camocim</t>
  </si>
  <si>
    <t>Camocim de São Félix</t>
  </si>
  <si>
    <t>Campanário</t>
  </si>
  <si>
    <t>Campanha</t>
  </si>
  <si>
    <t>Campestre</t>
  </si>
  <si>
    <t>Campestre da Serra</t>
  </si>
  <si>
    <t>Campestre de Goiás</t>
  </si>
  <si>
    <t>Campestre do Maranhão</t>
  </si>
  <si>
    <t>Campina da Lagoa</t>
  </si>
  <si>
    <t>Campina das Missões</t>
  </si>
  <si>
    <t>Campina do Monte Alegre</t>
  </si>
  <si>
    <t>Campina do Simão</t>
  </si>
  <si>
    <t>Campina Grande</t>
  </si>
  <si>
    <t>Campina Grande do Sul</t>
  </si>
  <si>
    <t>Campina Verde</t>
  </si>
  <si>
    <t>Campinaçu</t>
  </si>
  <si>
    <t>Campinápolis</t>
  </si>
  <si>
    <t>Campinas</t>
  </si>
  <si>
    <t>Campinas do Piauí</t>
  </si>
  <si>
    <t>Campinas do Sul</t>
  </si>
  <si>
    <t>Campinorte</t>
  </si>
  <si>
    <t>Campo Alegre</t>
  </si>
  <si>
    <t>Campo Alegre de Goiás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</si>
  <si>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</si>
  <si>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</si>
  <si>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</si>
  <si>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</si>
  <si>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</si>
  <si>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</si>
  <si>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</si>
  <si>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do Brito</t>
  </si>
  <si>
    <t>Campo do Meio</t>
  </si>
  <si>
    <t>Campo do Tenente</t>
  </si>
  <si>
    <t>Campo Erê</t>
  </si>
  <si>
    <t>Campo Florido</t>
  </si>
  <si>
    <t>Campo Formoso</t>
  </si>
  <si>
    <t>Campo Grande</t>
  </si>
  <si>
    <t>Campo Grande do Piauí</t>
  </si>
  <si>
    <t>Campo Largo</t>
  </si>
  <si>
    <t>Campo Largo do Piauí</t>
  </si>
  <si>
    <t>Campo Limpo de Goiás</t>
  </si>
  <si>
    <t>Campo Limpo Paulista</t>
  </si>
  <si>
    <t>Campo Magro</t>
  </si>
  <si>
    <t>Campo Maior</t>
  </si>
  <si>
    <t>Campo Mourão</t>
  </si>
  <si>
    <t>Campo Novo</t>
  </si>
  <si>
    <t>Campo Novo de Rondônia</t>
  </si>
  <si>
    <t>Campo Novo do Parecis</t>
  </si>
  <si>
    <t>Campo Redondo</t>
  </si>
  <si>
    <t>Campo Verde</t>
  </si>
  <si>
    <t>Campos Altos</t>
  </si>
  <si>
    <t>Campos Belos</t>
  </si>
  <si>
    <t>Campos Borges</t>
  </si>
  <si>
    <t>Campos de Júlio</t>
  </si>
  <si>
    <t>Campos do Jordão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</si>
  <si>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</si>
  <si>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</si>
  <si>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</si>
  <si>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</si>
  <si>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</si>
  <si>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</si>
  <si>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</si>
  <si>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</si>
  <si>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</si>
  <si>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Canaã</t>
  </si>
  <si>
    <t>Canaã dos Carajás</t>
  </si>
  <si>
    <t>Canabrava do Norte</t>
  </si>
  <si>
    <t>Cananéia</t>
  </si>
  <si>
    <t>Canapi</t>
  </si>
  <si>
    <t>Canápolis</t>
  </si>
  <si>
    <t>Canarana</t>
  </si>
  <si>
    <t>Canas</t>
  </si>
  <si>
    <t>Canavieira</t>
  </si>
  <si>
    <t>Canavieiras</t>
  </si>
  <si>
    <t>Candeal</t>
  </si>
  <si>
    <t>Candeias</t>
  </si>
  <si>
    <t>Candeias do Jamari</t>
  </si>
  <si>
    <t>Candelária</t>
  </si>
  <si>
    <t>Candiba</t>
  </si>
  <si>
    <t>Cândido de Abreu</t>
  </si>
  <si>
    <t>Cândido Godói</t>
  </si>
  <si>
    <t>Cândido Mendes</t>
  </si>
  <si>
    <t>Cândido Mota</t>
  </si>
  <si>
    <t>Cândido Rodrigues</t>
  </si>
  <si>
    <t>Cândido Sales</t>
  </si>
  <si>
    <t>Candiota</t>
  </si>
  <si>
    <t>Candói</t>
  </si>
  <si>
    <t>Canela</t>
  </si>
  <si>
    <t>Canelinha</t>
  </si>
  <si>
    <t>Canguaretama</t>
  </si>
  <si>
    <t>Canguçu</t>
  </si>
  <si>
    <t>Canhoba</t>
  </si>
  <si>
    <t>Canhotinho</t>
  </si>
  <si>
    <t>Canindé</t>
  </si>
  <si>
    <t>Canindé de São Francisco</t>
  </si>
  <si>
    <t>Canitar</t>
  </si>
  <si>
    <t>Canoas</t>
  </si>
  <si>
    <t>Canoinhas</t>
  </si>
  <si>
    <t>Cansanção</t>
  </si>
  <si>
    <t>Cantá</t>
  </si>
  <si>
    <t>Cantagalo</t>
  </si>
  <si>
    <t>Cantanhede</t>
  </si>
  <si>
    <t>Canto do Buriti</t>
  </si>
  <si>
    <t>Canudos</t>
  </si>
  <si>
    <t>Canudos do Vale</t>
  </si>
  <si>
    <t>Canutama</t>
  </si>
  <si>
    <t>Capanema</t>
  </si>
  <si>
    <t>Capão Alto</t>
  </si>
  <si>
    <t>Capão Bonito</t>
  </si>
  <si>
    <t>Capão Bonito do Sul</t>
  </si>
  <si>
    <t>Capão da Canoa</t>
  </si>
  <si>
    <t>Capão do Cipó</t>
  </si>
  <si>
    <t>Capão do Leão</t>
  </si>
  <si>
    <t>Caparaó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</si>
  <si>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</si>
  <si>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</si>
  <si>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</si>
  <si>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</si>
  <si>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</si>
  <si>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</si>
  <si>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</si>
  <si>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</si>
  <si>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</si>
  <si>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</si>
  <si>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Capinópolis</t>
  </si>
  <si>
    <t>Capinzal</t>
  </si>
  <si>
    <t>Capinzal do Norte</t>
  </si>
  <si>
    <t>Capistrano</t>
  </si>
  <si>
    <t>Capitão</t>
  </si>
  <si>
    <t>Capitão Andrade</t>
  </si>
  <si>
    <t>Capitão de Campos</t>
  </si>
  <si>
    <t>Capitão Enéas</t>
  </si>
  <si>
    <t>Capitão Gervásio Oliveira</t>
  </si>
  <si>
    <t>Capitão Leônidas Marques</t>
  </si>
  <si>
    <t>Capitão Poço</t>
  </si>
  <si>
    <t>Capitólio</t>
  </si>
  <si>
    <t>Capivari</t>
  </si>
  <si>
    <t>Capivari de Baixo</t>
  </si>
  <si>
    <t>Capivari do Sul</t>
  </si>
  <si>
    <t>Capixaba</t>
  </si>
  <si>
    <t>Capoeiras</t>
  </si>
  <si>
    <t>Caputira</t>
  </si>
  <si>
    <t>Caraá</t>
  </si>
  <si>
    <t>Caracaraí</t>
  </si>
  <si>
    <t>Caracol</t>
  </si>
  <si>
    <t>Caraguatatuba</t>
  </si>
  <si>
    <t>Caraí</t>
  </si>
  <si>
    <t>Caraíbas</t>
  </si>
  <si>
    <t>Carambeí</t>
  </si>
  <si>
    <t>Caranaíba</t>
  </si>
  <si>
    <t>Carandaí</t>
  </si>
  <si>
    <t>Carangola</t>
  </si>
  <si>
    <t>Carapebus</t>
  </si>
  <si>
    <t>Carapicuíba</t>
  </si>
  <si>
    <t>Caratinga</t>
  </si>
  <si>
    <t>Carauari</t>
  </si>
  <si>
    <t>Caraúbas</t>
  </si>
  <si>
    <t>Caraúbas do Piauí</t>
  </si>
  <si>
    <t>Caravelas</t>
  </si>
  <si>
    <t>Carazinho</t>
  </si>
  <si>
    <t>Carbonita</t>
  </si>
  <si>
    <t>Cardeal da Silva</t>
  </si>
  <si>
    <t>Cardoso</t>
  </si>
  <si>
    <t>Cardoso Moreira</t>
  </si>
  <si>
    <t>Careaçu</t>
  </si>
  <si>
    <t>Careiro</t>
  </si>
  <si>
    <t>Careiro da Várzea</t>
  </si>
  <si>
    <t>Cariacica</t>
  </si>
  <si>
    <t>Caridade</t>
  </si>
  <si>
    <t>Caridade do Piauí</t>
  </si>
  <si>
    <t>Carinhanha</t>
  </si>
  <si>
    <t>Carira</t>
  </si>
  <si>
    <t>Cariré</t>
  </si>
  <si>
    <t>Cariri do Tocantins</t>
  </si>
  <si>
    <t>Caririaçu</t>
  </si>
  <si>
    <t>Cariús</t>
  </si>
  <si>
    <t>Carlinda</t>
  </si>
  <si>
    <t>Carlópolis</t>
  </si>
  <si>
    <t>Carlos Barbosa</t>
  </si>
  <si>
    <t>Carlos Chagas</t>
  </si>
  <si>
    <t>Carlos Gomes</t>
  </si>
  <si>
    <t>Carmésia</t>
  </si>
  <si>
    <t>Carmo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</si>
  <si>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</si>
  <si>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</si>
  <si>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</si>
  <si>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</si>
  <si>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</si>
  <si>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</si>
  <si>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Carmo do Rio Verde</t>
  </si>
  <si>
    <t>Carmolândia</t>
  </si>
  <si>
    <t>Carmópolis</t>
  </si>
  <si>
    <t>Carmópolis de Minas</t>
  </si>
  <si>
    <t>Carnaíba</t>
  </si>
  <si>
    <t>Carnaúba dos Dantas</t>
  </si>
  <si>
    <t>Carnaubais</t>
  </si>
  <si>
    <t>Carnaubal</t>
  </si>
  <si>
    <t>Carnaubeira da Penha</t>
  </si>
  <si>
    <t>Carneirinho</t>
  </si>
  <si>
    <t>Carneiros</t>
  </si>
  <si>
    <t>Caroebe</t>
  </si>
  <si>
    <t>0.884203</t>
  </si>
  <si>
    <t>Carolina</t>
  </si>
  <si>
    <t>Carpina</t>
  </si>
  <si>
    <t>Carrancas</t>
  </si>
  <si>
    <t>Carrapateira</t>
  </si>
  <si>
    <t>Carrasco Bonito</t>
  </si>
  <si>
    <t>Caruaru</t>
  </si>
  <si>
    <t>Carutapera</t>
  </si>
  <si>
    <t>Carvalhópolis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</si>
  <si>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</si>
  <si>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</si>
  <si>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</si>
  <si>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</si>
  <si>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</si>
  <si>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</si>
  <si>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</si>
  <si>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</si>
  <si>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</si>
  <si>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</si>
  <si>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</si>
  <si>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</si>
  <si>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Cássia</t>
  </si>
  <si>
    <t>Cássia dos Coqueiros</t>
  </si>
  <si>
    <t>Cassilândia</t>
  </si>
  <si>
    <t>Castanhal</t>
  </si>
  <si>
    <t>Castanheira</t>
  </si>
  <si>
    <t>Castanheiras</t>
  </si>
  <si>
    <t>Castelândia</t>
  </si>
  <si>
    <t>Castelo</t>
  </si>
  <si>
    <t>Castelo do Piauí</t>
  </si>
  <si>
    <t>Castilho</t>
  </si>
  <si>
    <t>Castro</t>
  </si>
  <si>
    <t>Castro Alves</t>
  </si>
  <si>
    <t>Cataguases</t>
  </si>
  <si>
    <t>Catalão</t>
  </si>
  <si>
    <t>Catanduva</t>
  </si>
  <si>
    <t>Catanduvas</t>
  </si>
  <si>
    <t>Catarina</t>
  </si>
  <si>
    <t>Catas Altas</t>
  </si>
  <si>
    <t>Catas Altas da Noruega</t>
  </si>
  <si>
    <t>Catende</t>
  </si>
  <si>
    <t>Catiguá</t>
  </si>
  <si>
    <t>Catingueira</t>
  </si>
  <si>
    <t>Catolândia</t>
  </si>
  <si>
    <t>Catolé do Rocha</t>
  </si>
  <si>
    <t>Catu</t>
  </si>
  <si>
    <t>Catuípe</t>
  </si>
  <si>
    <t>Catuji</t>
  </si>
  <si>
    <t>Catunda</t>
  </si>
  <si>
    <t>Caturaí</t>
  </si>
  <si>
    <t>Caturama</t>
  </si>
  <si>
    <t>Caturité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</si>
  <si>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</si>
  <si>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</si>
  <si>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</si>
  <si>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</si>
  <si>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</si>
  <si>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</si>
  <si>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</si>
  <si>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Caxingó</t>
  </si>
  <si>
    <t>Ceará-Mirim</t>
  </si>
  <si>
    <t>Cedral</t>
  </si>
  <si>
    <t>Cedro</t>
  </si>
  <si>
    <t>Cedro de São João</t>
  </si>
  <si>
    <t>Cedro do Abaeté</t>
  </si>
  <si>
    <t>Celso Ramos</t>
  </si>
  <si>
    <t>Centenário</t>
  </si>
  <si>
    <t>Centenário do Sul</t>
  </si>
  <si>
    <t>Central</t>
  </si>
  <si>
    <t>Central de Minas</t>
  </si>
  <si>
    <t>Central do Maranhão</t>
  </si>
  <si>
    <t>Centralina</t>
  </si>
  <si>
    <t>Centro do Guilherme</t>
  </si>
  <si>
    <t>Centro Novo do Maranhão</t>
  </si>
  <si>
    <t>Cerejeiras</t>
  </si>
  <si>
    <t>Ceres</t>
  </si>
  <si>
    <t>Cerqueira César</t>
  </si>
  <si>
    <t>Cerquilho</t>
  </si>
  <si>
    <t>Cerrito</t>
  </si>
  <si>
    <t>Cerro Azul</t>
  </si>
  <si>
    <t>Cerro Branco</t>
  </si>
  <si>
    <t>Cerro Corá</t>
  </si>
  <si>
    <t>Cerro Grande</t>
  </si>
  <si>
    <t>Cerro Grande do Sul</t>
  </si>
  <si>
    <t>Cerro Largo</t>
  </si>
  <si>
    <t>Cerro Negro</t>
  </si>
  <si>
    <t>Cesário Lange</t>
  </si>
  <si>
    <t>Céu Azul</t>
  </si>
  <si>
    <t>Cezarina</t>
  </si>
  <si>
    <t>Chã de Alegria</t>
  </si>
  <si>
    <t>Chã Grande</t>
  </si>
  <si>
    <t>Chã Preta</t>
  </si>
  <si>
    <t>Chácara</t>
  </si>
  <si>
    <t>Chalé</t>
  </si>
  <si>
    <t>Chapada</t>
  </si>
  <si>
    <t>Chapada da Natividade</t>
  </si>
  <si>
    <t>Chapada de Areia</t>
  </si>
  <si>
    <t>Chapada do Norte</t>
  </si>
  <si>
    <t>Chapada dos Guimarães</t>
  </si>
  <si>
    <t>Chapada Gaúcha</t>
  </si>
  <si>
    <t>Chapadão do Céu</t>
  </si>
  <si>
    <t>Chapadão do Lageado</t>
  </si>
  <si>
    <t>Chapadão do Sul</t>
  </si>
  <si>
    <t>Chapadinha</t>
  </si>
  <si>
    <t>Chapecó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</si>
  <si>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</si>
  <si>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</si>
  <si>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</si>
  <si>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</si>
  <si>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</si>
  <si>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</si>
  <si>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</si>
  <si>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</si>
  <si>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</si>
  <si>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Choró</t>
  </si>
  <si>
    <t>Chorozinho</t>
  </si>
  <si>
    <t>Chorrochó</t>
  </si>
  <si>
    <t>Chuí</t>
  </si>
  <si>
    <t>Chupinguaia</t>
  </si>
  <si>
    <t>Chuvisca</t>
  </si>
  <si>
    <t>Cianorte</t>
  </si>
  <si>
    <t>Cícero Dantas</t>
  </si>
  <si>
    <t>Cidade Gaúcha</t>
  </si>
  <si>
    <t>Cidade Ocidental</t>
  </si>
  <si>
    <t>Cidelândia</t>
  </si>
  <si>
    <t>Cidreira</t>
  </si>
  <si>
    <t>Cipó</t>
  </si>
  <si>
    <t>Cipotânea</t>
  </si>
  <si>
    <t>Ciríaco</t>
  </si>
  <si>
    <t>Claraval</t>
  </si>
  <si>
    <t>Claro dos Poções</t>
  </si>
  <si>
    <t>Cláudia</t>
  </si>
  <si>
    <t>Cláudio</t>
  </si>
  <si>
    <t>Clementina</t>
  </si>
  <si>
    <t>Clevelândia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</si>
  <si>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</si>
  <si>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</si>
  <si>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</si>
  <si>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</si>
  <si>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</si>
  <si>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</si>
  <si>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</si>
  <si>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Cocalzinho de Goiás</t>
  </si>
  <si>
    <t>Cocos</t>
  </si>
  <si>
    <t>Codajás</t>
  </si>
  <si>
    <t>Codó</t>
  </si>
  <si>
    <t>Coelho Neto</t>
  </si>
  <si>
    <t>Coimbra</t>
  </si>
  <si>
    <t>Coité do Nóia</t>
  </si>
  <si>
    <t>Coivaras</t>
  </si>
  <si>
    <t>Colares</t>
  </si>
  <si>
    <t>Colatina</t>
  </si>
  <si>
    <t>Colíder</t>
  </si>
  <si>
    <t>Colina</t>
  </si>
  <si>
    <t>Colinas</t>
  </si>
  <si>
    <t>Colinas do Sul</t>
  </si>
  <si>
    <t>Colinas do Tocantins</t>
  </si>
  <si>
    <t>Colméia</t>
  </si>
  <si>
    <t>Colniza</t>
  </si>
  <si>
    <t>Colômbia</t>
  </si>
  <si>
    <t>Colombo</t>
  </si>
  <si>
    <t>Colônia do Gurguéia</t>
  </si>
  <si>
    <t>Colônia do Piauí</t>
  </si>
  <si>
    <t>Colônia Leopoldina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</si>
  <si>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</si>
  <si>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</si>
  <si>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</si>
  <si>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</si>
  <si>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</si>
  <si>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</si>
  <si>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</si>
  <si>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</si>
  <si>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Conceição</t>
  </si>
  <si>
    <t>Conceição da Aparecida</t>
  </si>
  <si>
    <t>Conceição da Barra</t>
  </si>
  <si>
    <t>Conceição da Barra de Minas</t>
  </si>
  <si>
    <t>Conceição da Feira</t>
  </si>
  <si>
    <t>Conceição das Alagoas</t>
  </si>
  <si>
    <t>Conceição das Pedras</t>
  </si>
  <si>
    <t>Conceição de Ipanema</t>
  </si>
  <si>
    <t>Conceição de Macabu</t>
  </si>
  <si>
    <t>Conceição do Almeida</t>
  </si>
  <si>
    <t>Conceição do Araguaia</t>
  </si>
  <si>
    <t>Conceição do Canindé</t>
  </si>
  <si>
    <t>Conceição do Castelo</t>
  </si>
  <si>
    <t>Conceição do Coité</t>
  </si>
  <si>
    <t>Conceição do Jacuípe</t>
  </si>
  <si>
    <t>Conceição do Lago-Açu</t>
  </si>
  <si>
    <t>Conceição do Mato Dentro</t>
  </si>
  <si>
    <t>Conceição do Pará</t>
  </si>
  <si>
    <t>Conceição do Rio Verde</t>
  </si>
  <si>
    <t>Conceição do Tocantins</t>
  </si>
  <si>
    <t>Conceição dos Ouros</t>
  </si>
  <si>
    <t>Conchal</t>
  </si>
  <si>
    <t>Conchas</t>
  </si>
  <si>
    <t>Concórdia</t>
  </si>
  <si>
    <t>Concórdia do Pará</t>
  </si>
  <si>
    <t>Condado</t>
  </si>
  <si>
    <t>Conde</t>
  </si>
  <si>
    <t>Condeúba</t>
  </si>
  <si>
    <t>Condor</t>
  </si>
  <si>
    <t>Cônego Marinho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</si>
  <si>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</si>
  <si>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</si>
  <si>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</si>
  <si>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</si>
  <si>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</si>
  <si>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</si>
  <si>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</si>
  <si>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</si>
  <si>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Conquista D'Oeste</t>
  </si>
  <si>
    <t>Conselheiro Lafaiete</t>
  </si>
  <si>
    <t>Conselheiro Mairinck</t>
  </si>
  <si>
    <t>Conselheiro Pena</t>
  </si>
  <si>
    <t>Consolação</t>
  </si>
  <si>
    <t>Constantina</t>
  </si>
  <si>
    <t>Contagem</t>
  </si>
  <si>
    <t>Contenda</t>
  </si>
  <si>
    <t>Contendas do Sincorá</t>
  </si>
  <si>
    <t>Coqueiral</t>
  </si>
  <si>
    <t>Coqueiro Baixo</t>
  </si>
  <si>
    <t>Coqueiro Seco</t>
  </si>
  <si>
    <t>Coqueiros do Sul</t>
  </si>
  <si>
    <t>Coração de Jesus</t>
  </si>
  <si>
    <t>Coração de Maria</t>
  </si>
  <si>
    <t>Corbélia</t>
  </si>
  <si>
    <t>Cordeiro</t>
  </si>
  <si>
    <t>Cordeirópolis</t>
  </si>
  <si>
    <t>Cordeiros</t>
  </si>
  <si>
    <t>Cordilheira Alta</t>
  </si>
  <si>
    <t>Cordisburgo</t>
  </si>
  <si>
    <t>Cordislândia</t>
  </si>
  <si>
    <t>Coreaú</t>
  </si>
  <si>
    <t>Coremas</t>
  </si>
  <si>
    <t>Corguinho</t>
  </si>
  <si>
    <t>Coribe</t>
  </si>
  <si>
    <t>Corinto</t>
  </si>
  <si>
    <t>Cornélio Procópio</t>
  </si>
  <si>
    <t>Coroaci</t>
  </si>
  <si>
    <t>Coroados</t>
  </si>
  <si>
    <t>Coroatá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</si>
  <si>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</si>
  <si>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</si>
  <si>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</si>
  <si>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</si>
  <si>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</si>
  <si>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</si>
  <si>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</si>
  <si>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João Pessoa</t>
  </si>
  <si>
    <t>Coronel João Sá</t>
  </si>
  <si>
    <t>Coronel José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</si>
  <si>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</si>
  <si>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</si>
  <si>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</si>
  <si>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</si>
  <si>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</si>
  <si>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</si>
  <si>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</si>
  <si>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</si>
  <si>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Córrego Danta</t>
  </si>
  <si>
    <t>Córrego do Bom Jesus</t>
  </si>
  <si>
    <t>Córrego do Ouro</t>
  </si>
  <si>
    <t>Córrego Fundo</t>
  </si>
  <si>
    <t>Córrego Novo</t>
  </si>
  <si>
    <t>Correia Pinto</t>
  </si>
  <si>
    <t>Corrente</t>
  </si>
  <si>
    <t>Correntes</t>
  </si>
  <si>
    <t>Correntina</t>
  </si>
  <si>
    <t>Cortês</t>
  </si>
  <si>
    <t>Corumbá</t>
  </si>
  <si>
    <t>Corumbá de Goiás</t>
  </si>
  <si>
    <t>Corumbaíba</t>
  </si>
  <si>
    <t>Corumbataí</t>
  </si>
  <si>
    <t>Corumbataí do Sul</t>
  </si>
  <si>
    <t>Corumbiara</t>
  </si>
  <si>
    <t>Corupá</t>
  </si>
  <si>
    <t>Coruripe</t>
  </si>
  <si>
    <t>Cosmópolis</t>
  </si>
  <si>
    <t>Cosmorama</t>
  </si>
  <si>
    <t>Costa Marques</t>
  </si>
  <si>
    <t>Costa Rica</t>
  </si>
  <si>
    <t>Cotegipe</t>
  </si>
  <si>
    <t>Cotia</t>
  </si>
  <si>
    <t>Cotiporã</t>
  </si>
  <si>
    <t>Cotriguaçu</t>
  </si>
  <si>
    <t>Couto de Magalhães de Minas</t>
  </si>
  <si>
    <t>Couto Magalhães</t>
  </si>
  <si>
    <t>Coxilha</t>
  </si>
  <si>
    <t>Coxim</t>
  </si>
  <si>
    <t>Coxixola</t>
  </si>
  <si>
    <t>Craíbas</t>
  </si>
  <si>
    <t>Crateús</t>
  </si>
  <si>
    <t>Crato</t>
  </si>
  <si>
    <t>Cravinhos</t>
  </si>
  <si>
    <t>Cravolândia</t>
  </si>
  <si>
    <t>Criciúma</t>
  </si>
  <si>
    <t>Crisólita</t>
  </si>
  <si>
    <t>Crisópolis</t>
  </si>
  <si>
    <t>Crissiumal</t>
  </si>
  <si>
    <t>Cristais</t>
  </si>
  <si>
    <t>Cristais Paulista</t>
  </si>
  <si>
    <t>Cristal</t>
  </si>
  <si>
    <t>Cristal do Sul</t>
  </si>
  <si>
    <t>Cristalândia</t>
  </si>
  <si>
    <t>Cristalândia do Piauí</t>
  </si>
  <si>
    <t>Cristália</t>
  </si>
  <si>
    <t>Cristalina</t>
  </si>
  <si>
    <t>Cristiano Otoni</t>
  </si>
  <si>
    <t>Cristianópolis</t>
  </si>
  <si>
    <t>Cristina</t>
  </si>
  <si>
    <t>Cristinápolis</t>
  </si>
  <si>
    <t>Cristino Castro</t>
  </si>
  <si>
    <t>Cristópolis</t>
  </si>
  <si>
    <t>Crixás</t>
  </si>
  <si>
    <t>Crixás do Tocantins</t>
  </si>
  <si>
    <t>Croatá</t>
  </si>
  <si>
    <t>Cromínia</t>
  </si>
  <si>
    <t>Crucilândia</t>
  </si>
  <si>
    <t>Cruz</t>
  </si>
  <si>
    <t>Cruz Alta</t>
  </si>
  <si>
    <t>Cruz das Almas</t>
  </si>
  <si>
    <t>Cruz do Espírito Santo</t>
  </si>
  <si>
    <t>Cruz Machado</t>
  </si>
  <si>
    <t>Cruzália</t>
  </si>
  <si>
    <t>Cruzaltense</t>
  </si>
  <si>
    <t>Cruzeiro</t>
  </si>
  <si>
    <t>Cruzeiro da Fortaleza</t>
  </si>
  <si>
    <t>Cruzeiro do Iguaçu</t>
  </si>
  <si>
    <t>Cruzeiro do Oeste</t>
  </si>
  <si>
    <t>Cruzeiro do Sul</t>
  </si>
  <si>
    <t>Cruzeta</t>
  </si>
  <si>
    <t>Cruzília</t>
  </si>
  <si>
    <t>Cruzmaltina</t>
  </si>
  <si>
    <t>Cubatão</t>
  </si>
  <si>
    <t>Cubati</t>
  </si>
  <si>
    <t>Cuiabá</t>
  </si>
  <si>
    <t>Cuité</t>
  </si>
  <si>
    <t>Cuité de Mamanguape</t>
  </si>
  <si>
    <t>Cuitegi</t>
  </si>
  <si>
    <t>Cujubim</t>
  </si>
  <si>
    <t>Cumari</t>
  </si>
  <si>
    <t>Cumaru</t>
  </si>
  <si>
    <t>Cumaru do Norte</t>
  </si>
  <si>
    <t>Cumbe</t>
  </si>
  <si>
    <t>Cunha</t>
  </si>
  <si>
    <t>Cunha Porã</t>
  </si>
  <si>
    <t>Cunhataí</t>
  </si>
  <si>
    <t>Cuparaque</t>
  </si>
  <si>
    <t>Cupira</t>
  </si>
  <si>
    <t>Curaçá</t>
  </si>
  <si>
    <t>Curimatá</t>
  </si>
  <si>
    <t>Curionópolis</t>
  </si>
  <si>
    <t>Curitiba</t>
  </si>
  <si>
    <t>Curitibanos</t>
  </si>
  <si>
    <t>Curiúva</t>
  </si>
  <si>
    <t>Currais</t>
  </si>
  <si>
    <t>Currais Novos</t>
  </si>
  <si>
    <t>Curral de Cima</t>
  </si>
  <si>
    <t>Curral de Dentro</t>
  </si>
  <si>
    <t>Curral Novo do Piauí</t>
  </si>
  <si>
    <t>Curral Velho</t>
  </si>
  <si>
    <t>Curralinho</t>
  </si>
  <si>
    <t>Curralinhos</t>
  </si>
  <si>
    <t>Curuá</t>
  </si>
  <si>
    <t>Curuçá</t>
  </si>
  <si>
    <t>Cururupu</t>
  </si>
  <si>
    <t>Curvelândia</t>
  </si>
  <si>
    <t>Curvelo</t>
  </si>
  <si>
    <t>Custódia</t>
  </si>
  <si>
    <t>Cutias</t>
  </si>
  <si>
    <t>0.970761</t>
  </si>
  <si>
    <t>Damianópolis</t>
  </si>
  <si>
    <t>Damião</t>
  </si>
  <si>
    <t>Damolândia</t>
  </si>
  <si>
    <t>Darcinópolis</t>
  </si>
  <si>
    <t>Dário Meira</t>
  </si>
  <si>
    <t>Datas</t>
  </si>
  <si>
    <t>David Canabarro</t>
  </si>
  <si>
    <t>Davinópolis</t>
  </si>
  <si>
    <t>Delfim Moreira</t>
  </si>
  <si>
    <t>Delfinópolis</t>
  </si>
  <si>
    <t>Delmiro Gouveia</t>
  </si>
  <si>
    <t>Delta</t>
  </si>
  <si>
    <t>Demerval Lobão</t>
  </si>
  <si>
    <t>Denise</t>
  </si>
  <si>
    <t>Deodápolis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</si>
  <si>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</si>
  <si>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</si>
  <si>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</si>
  <si>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</si>
  <si>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</si>
  <si>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</si>
  <si>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</si>
  <si>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</si>
  <si>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</si>
  <si>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</si>
  <si>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</si>
  <si>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D'Oeste</t>
  </si>
  <si>
    <t>Diamante do Norte</t>
  </si>
  <si>
    <t>Diamante do Sul</t>
  </si>
  <si>
    <t>Diamantina</t>
  </si>
  <si>
    <t>Diamantino</t>
  </si>
  <si>
    <t>Dianópolis</t>
  </si>
  <si>
    <t>Dias d'Ávila</t>
  </si>
  <si>
    <t>Dilermando de Aguiar</t>
  </si>
  <si>
    <t>Diogo de Vasconcelos</t>
  </si>
  <si>
    <t>Dionísio</t>
  </si>
  <si>
    <t>Dionísio Cerqueira</t>
  </si>
  <si>
    <t>Diorama</t>
  </si>
  <si>
    <t>Dirce Reis</t>
  </si>
  <si>
    <t>Dirceu Arcoverde</t>
  </si>
  <si>
    <t>Divina Pastora</t>
  </si>
  <si>
    <t>Divinésia</t>
  </si>
  <si>
    <t>Divino</t>
  </si>
  <si>
    <t>Divino das Laranjeiras</t>
  </si>
  <si>
    <t>Divino de São Lourenço</t>
  </si>
  <si>
    <t>Divinolândia</t>
  </si>
  <si>
    <t>Divinolândia de Minas</t>
  </si>
  <si>
    <t>Divinópolis</t>
  </si>
  <si>
    <t>Divinópolis de Goiás</t>
  </si>
  <si>
    <t>Divinópolis do Tocantins</t>
  </si>
  <si>
    <t>Divisa Alegre</t>
  </si>
  <si>
    <t>Divisa Nova</t>
  </si>
  <si>
    <t>Divisópolis</t>
  </si>
  <si>
    <t>Dobrada</t>
  </si>
  <si>
    <t>Dois Córregos</t>
  </si>
  <si>
    <t>Dois Irmãos</t>
  </si>
  <si>
    <t>Dois Irmãos das Missões</t>
  </si>
  <si>
    <t>Dois Irmãos do Buriti</t>
  </si>
  <si>
    <t>Dois Irmãos do Tocantins</t>
  </si>
  <si>
    <t>Dois Lajeados</t>
  </si>
  <si>
    <t>Dois Riachos</t>
  </si>
  <si>
    <t>Dois Vizinhos</t>
  </si>
  <si>
    <t>Dolcinópolis</t>
  </si>
  <si>
    <t>Dom Aquino</t>
  </si>
  <si>
    <t>Dom Basílio</t>
  </si>
  <si>
    <t>Dom Bosco</t>
  </si>
  <si>
    <t>Dom Cavati</t>
  </si>
  <si>
    <t>Dom Eliseu</t>
  </si>
  <si>
    <t>Dom Expedito Lopes</t>
  </si>
  <si>
    <t>Dom Feliciano</t>
  </si>
  <si>
    <t>Dom Inocêncio</t>
  </si>
  <si>
    <t>Dom Joaquim</t>
  </si>
  <si>
    <t>Dom Macedo Costa</t>
  </si>
  <si>
    <t>Dom Pedrito</t>
  </si>
  <si>
    <t>Dom Pedro</t>
  </si>
  <si>
    <t>Dom Pedro de Alcântara</t>
  </si>
  <si>
    <t>Dom Silvério</t>
  </si>
  <si>
    <t>Dom Viçoso</t>
  </si>
  <si>
    <t>Domingos Martins</t>
  </si>
  <si>
    <t>Domingos Mourão</t>
  </si>
  <si>
    <t>Dona Emma</t>
  </si>
  <si>
    <t>Dona Eusébia</t>
  </si>
  <si>
    <t>Dona Francisca</t>
  </si>
  <si>
    <t>Dona Inês</t>
  </si>
  <si>
    <t>Dores de Campos</t>
  </si>
  <si>
    <t>Dores de Guanhães</t>
  </si>
  <si>
    <t>Dores do Indaiá</t>
  </si>
  <si>
    <t>Dores do Rio Preto</t>
  </si>
  <si>
    <t>Dores do Turvo</t>
  </si>
  <si>
    <t>Doresópolis</t>
  </si>
  <si>
    <t>Dormentes</t>
  </si>
  <si>
    <t>Douradina</t>
  </si>
  <si>
    <t>Dourado</t>
  </si>
  <si>
    <t>Douradoquara</t>
  </si>
  <si>
    <t>Dourados</t>
  </si>
  <si>
    <t>Doutor Camargo</t>
  </si>
  <si>
    <t>Doutor Maurício Cardoso</t>
  </si>
  <si>
    <t>Doutor Pedrinho</t>
  </si>
  <si>
    <t>Doutor Ricardo</t>
  </si>
  <si>
    <t>Doutor Severiano</t>
  </si>
  <si>
    <t>Doutor Ulysses</t>
  </si>
  <si>
    <t>Doverlândia</t>
  </si>
  <si>
    <t>Dracena</t>
  </si>
  <si>
    <t>Duartina</t>
  </si>
  <si>
    <t>Duas Barras</t>
  </si>
  <si>
    <t>Duas Estradas</t>
  </si>
  <si>
    <t>Dueré</t>
  </si>
  <si>
    <t>Dumont</t>
  </si>
  <si>
    <t>Duque Bacelar</t>
  </si>
  <si>
    <t>Duque de Caxias</t>
  </si>
  <si>
    <t>Durandé</t>
  </si>
  <si>
    <t>Echaporã</t>
  </si>
  <si>
    <t>Ecoporanga</t>
  </si>
  <si>
    <t>Edealina</t>
  </si>
  <si>
    <t>Edéia</t>
  </si>
  <si>
    <t>Eirunepé</t>
  </si>
  <si>
    <t>Eldorado</t>
  </si>
  <si>
    <t>Eldorado do Carajás</t>
  </si>
  <si>
    <t>Eldorado do Sul</t>
  </si>
  <si>
    <t>Elesbão Veloso</t>
  </si>
  <si>
    <t>Elias Fausto</t>
  </si>
  <si>
    <t>Eliseu Martins</t>
  </si>
  <si>
    <t>Elisiário</t>
  </si>
  <si>
    <t>Elísio Medrado</t>
  </si>
  <si>
    <t>Elói Mendes</t>
  </si>
  <si>
    <t>Emas</t>
  </si>
  <si>
    <t>Embaúba</t>
  </si>
  <si>
    <t>Embu das Artes</t>
  </si>
  <si>
    <t>Embu-Guaçu</t>
  </si>
  <si>
    <t>Emilianópolis</t>
  </si>
  <si>
    <t>Encantado</t>
  </si>
  <si>
    <t>Encanto</t>
  </si>
  <si>
    <t>Encruzilhada</t>
  </si>
  <si>
    <t>Encruzilhada do Sul</t>
  </si>
  <si>
    <t>Enéas Marques</t>
  </si>
  <si>
    <t>Engenheiro Beltrão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</si>
  <si>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</si>
  <si>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</si>
  <si>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</si>
  <si>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</si>
  <si>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</si>
  <si>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</si>
  <si>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Rios</t>
  </si>
  <si>
    <t>Entre Rios de Minas</t>
  </si>
  <si>
    <t>Entre Rios do Oeste</t>
  </si>
  <si>
    <t>Entre Rios do Sul</t>
  </si>
  <si>
    <t>Entre-Ijuís</t>
  </si>
  <si>
    <t>Envira</t>
  </si>
  <si>
    <t>Epitaciolândia</t>
  </si>
  <si>
    <t>Equador</t>
  </si>
  <si>
    <t>Erebango</t>
  </si>
  <si>
    <t>Erechim</t>
  </si>
  <si>
    <t>Ererê</t>
  </si>
  <si>
    <t>Érico Cardoso</t>
  </si>
  <si>
    <t>Ermo</t>
  </si>
  <si>
    <t>Ernestina</t>
  </si>
  <si>
    <t>Erval Grande</t>
  </si>
  <si>
    <t>Erval Seco</t>
  </si>
  <si>
    <t>Erval Velho</t>
  </si>
  <si>
    <t>Ervália</t>
  </si>
  <si>
    <t>Escada</t>
  </si>
  <si>
    <t>Esmeralda</t>
  </si>
  <si>
    <t>Esmeraldas</t>
  </si>
  <si>
    <t>Espera Feliz</t>
  </si>
  <si>
    <t>Esperança</t>
  </si>
  <si>
    <t>Esperança do Sul</t>
  </si>
  <si>
    <t>Esperança Nova</t>
  </si>
  <si>
    <t>Esperantina</t>
  </si>
  <si>
    <t>Esperantinópolis</t>
  </si>
  <si>
    <t>Espigão Alto do Iguaçu</t>
  </si>
  <si>
    <t>Espigão D'Oeste</t>
  </si>
  <si>
    <t>Espinosa</t>
  </si>
  <si>
    <t>Espírito Santo</t>
  </si>
  <si>
    <t>Espírito Santo do Dourado</t>
  </si>
  <si>
    <t>Espírito Santo do Pinhal</t>
  </si>
  <si>
    <t>Espírito Santo do Turvo</t>
  </si>
  <si>
    <t>Esplanada</t>
  </si>
  <si>
    <t>Espumoso</t>
  </si>
  <si>
    <t>Estação</t>
  </si>
  <si>
    <t>Estância</t>
  </si>
  <si>
    <t>Estância Velha</t>
  </si>
  <si>
    <t>Esteio</t>
  </si>
  <si>
    <t>Estiva</t>
  </si>
  <si>
    <t>Estiva Gerbi</t>
  </si>
  <si>
    <t>Estreito</t>
  </si>
  <si>
    <t>Estrela</t>
  </si>
  <si>
    <t>Estrela d'Oeste</t>
  </si>
  <si>
    <t>Estrela Dalva</t>
  </si>
  <si>
    <t>Estrela de Alagoas</t>
  </si>
  <si>
    <t>Estrela do Indaiá</t>
  </si>
  <si>
    <t>Estrela do Norte</t>
  </si>
  <si>
    <t>Estrela do Sul</t>
  </si>
  <si>
    <t>Estrela Velha</t>
  </si>
  <si>
    <t>Euclides da Cunha</t>
  </si>
  <si>
    <t>Euclides da Cunha Paulista</t>
  </si>
  <si>
    <t>Eugênio de Castro</t>
  </si>
  <si>
    <t>Eugenópolis</t>
  </si>
  <si>
    <t>Eunápolis</t>
  </si>
  <si>
    <t>Eusébio</t>
  </si>
  <si>
    <t>Ewbank da Câmara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</si>
  <si>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</si>
  <si>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</si>
  <si>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</si>
  <si>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</si>
  <si>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</si>
  <si>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</si>
  <si>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</si>
  <si>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</si>
  <si>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</si>
  <si>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</si>
  <si>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</si>
  <si>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</si>
  <si>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</si>
  <si>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 Piauí</t>
  </si>
  <si>
    <t>Fátima</t>
  </si>
  <si>
    <t>Fátima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</si>
  <si>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</si>
  <si>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</si>
  <si>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</si>
  <si>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</si>
  <si>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</si>
  <si>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</si>
  <si>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</si>
  <si>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Feijó</t>
  </si>
  <si>
    <t>Feira da Mata</t>
  </si>
  <si>
    <t>Feira de Santana</t>
  </si>
  <si>
    <t>Feira Grande</t>
  </si>
  <si>
    <t>Feira Nova</t>
  </si>
  <si>
    <t>Feira Nova do Maranhão</t>
  </si>
  <si>
    <t>Felício dos Santos</t>
  </si>
  <si>
    <t>Felipe Guerra</t>
  </si>
  <si>
    <t>Felisburgo</t>
  </si>
  <si>
    <t>Felixlândia</t>
  </si>
  <si>
    <t>Feliz</t>
  </si>
  <si>
    <t>Feliz Deserto</t>
  </si>
  <si>
    <t>Feliz Natal</t>
  </si>
  <si>
    <t>Fênix</t>
  </si>
  <si>
    <t>Fernandes Pinheiro</t>
  </si>
  <si>
    <t>Fernandes Tourinho</t>
  </si>
  <si>
    <t>Fernando de Noronha</t>
  </si>
  <si>
    <t>Fernando Falcão</t>
  </si>
  <si>
    <t>Fernando Pedroza</t>
  </si>
  <si>
    <t>Fernando Prestes</t>
  </si>
  <si>
    <t>Fernandópolis</t>
  </si>
  <si>
    <t>Fernão</t>
  </si>
  <si>
    <t>Ferraz de Vasconcelos</t>
  </si>
  <si>
    <t>Ferreira Gomes</t>
  </si>
  <si>
    <t>0.857256</t>
  </si>
  <si>
    <t>Ferreiros</t>
  </si>
  <si>
    <t>Ferros</t>
  </si>
  <si>
    <t>Fervedouro</t>
  </si>
  <si>
    <t>Figueira</t>
  </si>
  <si>
    <t>Figueirão</t>
  </si>
  <si>
    <t>Figueirópolis</t>
  </si>
  <si>
    <t>Figueirópolis D'Oeste</t>
  </si>
  <si>
    <t>Filadélfia</t>
  </si>
  <si>
    <t>Firmino Alves</t>
  </si>
  <si>
    <t>Firminópolis</t>
  </si>
  <si>
    <t>Flexeiras</t>
  </si>
  <si>
    <t>Flor da Serra do Sul</t>
  </si>
  <si>
    <t>Flor do Sertão</t>
  </si>
  <si>
    <t>Flora Rica</t>
  </si>
  <si>
    <t>Floraí</t>
  </si>
  <si>
    <t>Florânia</t>
  </si>
  <si>
    <t>Floreal</t>
  </si>
  <si>
    <t>Flores</t>
  </si>
  <si>
    <t>Flores da Cunha</t>
  </si>
  <si>
    <t>Flores de Goiás</t>
  </si>
  <si>
    <t>Flores do Piauí</t>
  </si>
  <si>
    <t>Floresta</t>
  </si>
  <si>
    <t>Floresta Azul</t>
  </si>
  <si>
    <t>Floresta do Araguaia</t>
  </si>
  <si>
    <t>Floresta do Piauí</t>
  </si>
  <si>
    <t>Florestal</t>
  </si>
  <si>
    <t>Florestópolis</t>
  </si>
  <si>
    <t>Floriano</t>
  </si>
  <si>
    <t>Floriano Peixoto</t>
  </si>
  <si>
    <t>Florianópolis</t>
  </si>
  <si>
    <t>Flórida</t>
  </si>
  <si>
    <t>Flórida Paulista</t>
  </si>
  <si>
    <t>Florínia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</si>
  <si>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</si>
  <si>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</si>
  <si>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</si>
  <si>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</si>
  <si>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</si>
  <si>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</si>
  <si>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</si>
  <si>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</si>
  <si>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</si>
  <si>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</si>
  <si>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</si>
  <si>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Forquetinha</t>
  </si>
  <si>
    <t>Forquilha</t>
  </si>
  <si>
    <t>Forquilhinha</t>
  </si>
  <si>
    <t>Fortaleza</t>
  </si>
  <si>
    <t>Fortaleza de Minas</t>
  </si>
  <si>
    <t>Fortaleza do Tabocão</t>
  </si>
  <si>
    <t>Fortaleza dos Nogueiras</t>
  </si>
  <si>
    <t>Fortaleza dos Valos</t>
  </si>
  <si>
    <t>Fortim</t>
  </si>
  <si>
    <t>Fortuna</t>
  </si>
  <si>
    <t>Fortuna de Minas</t>
  </si>
  <si>
    <t>Foz do Iguaçu</t>
  </si>
  <si>
    <t>Foz do Jordão</t>
  </si>
  <si>
    <t>Fraiburgo</t>
  </si>
  <si>
    <t>Franca</t>
  </si>
  <si>
    <t>Francinópolis</t>
  </si>
  <si>
    <t>Francisco Alves</t>
  </si>
  <si>
    <t>Francisco Ayres</t>
  </si>
  <si>
    <t>Francisco Badaró</t>
  </si>
  <si>
    <t>Francisco Beltrão</t>
  </si>
  <si>
    <t>Francisco Dantas</t>
  </si>
  <si>
    <t>Francisco Dumont</t>
  </si>
  <si>
    <t>Francisco Macedo</t>
  </si>
  <si>
    <t>Francisco Morato</t>
  </si>
  <si>
    <t>Francisco Sá</t>
  </si>
  <si>
    <t>Francisco Santos</t>
  </si>
  <si>
    <t>Franciscópolis</t>
  </si>
  <si>
    <t>Franco da Rocha</t>
  </si>
  <si>
    <t>Frecheirinha</t>
  </si>
  <si>
    <t>Frederico Westphalen</t>
  </si>
  <si>
    <t>Frei Gaspar</t>
  </si>
  <si>
    <t>Frei Inocêncio</t>
  </si>
  <si>
    <t>Frei Lagonegro</t>
  </si>
  <si>
    <t>Frei Martinho</t>
  </si>
  <si>
    <t>Frei Miguelinho</t>
  </si>
  <si>
    <t>Frei Paulo</t>
  </si>
  <si>
    <t>Frei Rogério</t>
  </si>
  <si>
    <t>Fronteira</t>
  </si>
  <si>
    <t>Fronteira dos Vales</t>
  </si>
  <si>
    <t>Fronteiras</t>
  </si>
  <si>
    <t>Fruta de Leite</t>
  </si>
  <si>
    <t>Frutal</t>
  </si>
  <si>
    <t>Frutuoso Gomes</t>
  </si>
  <si>
    <t>Fundão</t>
  </si>
  <si>
    <t>Funilândia</t>
  </si>
  <si>
    <t>Gabriel Monteiro</t>
  </si>
  <si>
    <t>Gado Bravo</t>
  </si>
  <si>
    <t>Gália</t>
  </si>
  <si>
    <t>Galiléia</t>
  </si>
  <si>
    <t>Galinhos</t>
  </si>
  <si>
    <t>Galvão</t>
  </si>
  <si>
    <t>Gameleira</t>
  </si>
  <si>
    <t>Gameleira de Goiás</t>
  </si>
  <si>
    <t>Gameleiras</t>
  </si>
  <si>
    <t>Gandu</t>
  </si>
  <si>
    <t>Garanhuns</t>
  </si>
  <si>
    <t>Gararu</t>
  </si>
  <si>
    <t>Garça</t>
  </si>
  <si>
    <t>Garibaldi</t>
  </si>
  <si>
    <t>Garopaba</t>
  </si>
  <si>
    <t>Garrafão do Norte</t>
  </si>
  <si>
    <t>Garruchos</t>
  </si>
  <si>
    <t>Garuva</t>
  </si>
  <si>
    <t>Gaspar</t>
  </si>
  <si>
    <t>Gastão Vidigal</t>
  </si>
  <si>
    <t>Gaúcha do Norte</t>
  </si>
  <si>
    <t>Gaurama</t>
  </si>
  <si>
    <t>Gavião</t>
  </si>
  <si>
    <t>Gavião Peixoto</t>
  </si>
  <si>
    <t>Geminiano</t>
  </si>
  <si>
    <t>General Câmara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</si>
  <si>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</si>
  <si>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</si>
  <si>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</si>
  <si>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</si>
  <si>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</si>
  <si>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</si>
  <si>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</si>
  <si>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Getúlio Vargas</t>
  </si>
  <si>
    <t>Gilbués</t>
  </si>
  <si>
    <t>Girau do Ponciano</t>
  </si>
  <si>
    <t>Giruá</t>
  </si>
  <si>
    <t>Glaucilândia</t>
  </si>
  <si>
    <t>Glicério</t>
  </si>
  <si>
    <t>Glória</t>
  </si>
  <si>
    <t>Glória D'Oeste</t>
  </si>
  <si>
    <t>Glória de Dourados</t>
  </si>
  <si>
    <t>Glória do Goitá</t>
  </si>
  <si>
    <t>Glorinha</t>
  </si>
  <si>
    <t>Godofredo Viana</t>
  </si>
  <si>
    <t>Godoy Moreira</t>
  </si>
  <si>
    <t>Goiabeira</t>
  </si>
  <si>
    <t>Goianá</t>
  </si>
  <si>
    <t>Goiana</t>
  </si>
  <si>
    <t>Goianápolis</t>
  </si>
  <si>
    <t>Goiandira</t>
  </si>
  <si>
    <t>Goianésia</t>
  </si>
  <si>
    <t>Goianésia do Pará</t>
  </si>
  <si>
    <t>Goiânia</t>
  </si>
  <si>
    <t>Goianinha</t>
  </si>
  <si>
    <t>Goianira</t>
  </si>
  <si>
    <t>Goianorte</t>
  </si>
  <si>
    <t>Goiás</t>
  </si>
  <si>
    <t>Goiatins</t>
  </si>
  <si>
    <t>Goiatuba</t>
  </si>
  <si>
    <t>Goioerê</t>
  </si>
  <si>
    <t>Goioxim</t>
  </si>
  <si>
    <t>Gonçalves</t>
  </si>
  <si>
    <t>Gonçalves Dias</t>
  </si>
  <si>
    <t>Gongogi</t>
  </si>
  <si>
    <t>Gonzaga</t>
  </si>
  <si>
    <t>Gouveia</t>
  </si>
  <si>
    <t>Gouvelândia</t>
  </si>
  <si>
    <t>Governador Archer</t>
  </si>
  <si>
    <t>Governador Celso Ramos</t>
  </si>
  <si>
    <t>Governador Dix-Sept Rosado</t>
  </si>
  <si>
    <t>Governador Edison Lobão</t>
  </si>
  <si>
    <t>Governador Eugênio Barros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</si>
  <si>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</si>
  <si>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</si>
  <si>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</si>
  <si>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</si>
  <si>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</si>
  <si>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</si>
  <si>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</si>
  <si>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Graça</t>
  </si>
  <si>
    <t>Graça Aranha</t>
  </si>
  <si>
    <t>Gracho Cardoso</t>
  </si>
  <si>
    <t>Grajaú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</si>
  <si>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</si>
  <si>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</si>
  <si>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</si>
  <si>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</si>
  <si>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</si>
  <si>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</si>
  <si>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</si>
  <si>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Grão Mogol</t>
  </si>
  <si>
    <t>Grão Pará</t>
  </si>
  <si>
    <t>Gravatá</t>
  </si>
  <si>
    <t>Gravataí</t>
  </si>
  <si>
    <t>Gravatal</t>
  </si>
  <si>
    <t>Groaíras</t>
  </si>
  <si>
    <t>Grossos</t>
  </si>
  <si>
    <t>Grupiara</t>
  </si>
  <si>
    <t>Guabiju</t>
  </si>
  <si>
    <t>Guabiruba</t>
  </si>
  <si>
    <t>Guaçuí</t>
  </si>
  <si>
    <t>Guadalupe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</si>
  <si>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</si>
  <si>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</si>
  <si>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</si>
  <si>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</si>
  <si>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</si>
  <si>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</si>
  <si>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</si>
  <si>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Guajará-Mirim</t>
  </si>
  <si>
    <t>Guajeru</t>
  </si>
  <si>
    <t>Guamaré</t>
  </si>
  <si>
    <t>Guamiranga</t>
  </si>
  <si>
    <t>Guanambi</t>
  </si>
  <si>
    <t>Guanhães</t>
  </si>
  <si>
    <t>Guapé</t>
  </si>
  <si>
    <t>Guapiaçu</t>
  </si>
  <si>
    <t>Guapiara</t>
  </si>
  <si>
    <t>Guapimirim</t>
  </si>
  <si>
    <t>Guapirama</t>
  </si>
  <si>
    <t>Guapó</t>
  </si>
  <si>
    <t>Guaporé</t>
  </si>
  <si>
    <t>Guaporema</t>
  </si>
  <si>
    <t>Guará</t>
  </si>
  <si>
    <t>Guarabira</t>
  </si>
  <si>
    <t>Guaraçaí</t>
  </si>
  <si>
    <t>Guaraci</t>
  </si>
  <si>
    <t>Guaraciaba</t>
  </si>
  <si>
    <t>Guaraciaba do Norte</t>
  </si>
  <si>
    <t>Guaraciama</t>
  </si>
  <si>
    <t>Guaraí</t>
  </si>
  <si>
    <t>Guaraíta</t>
  </si>
  <si>
    <t>Guaramiranga</t>
  </si>
  <si>
    <t>Guaramirim</t>
  </si>
  <si>
    <t>Guaranésia</t>
  </si>
  <si>
    <t>Guarani</t>
  </si>
  <si>
    <t>Guarani d'Oeste</t>
  </si>
  <si>
    <t>Guarani das Missões</t>
  </si>
  <si>
    <t>Guarani de Goiás</t>
  </si>
  <si>
    <t>Guaraniaçu</t>
  </si>
  <si>
    <t>Guarantã</t>
  </si>
  <si>
    <t>Guarantã do Norte</t>
  </si>
  <si>
    <t>Guarapari</t>
  </si>
  <si>
    <t>Guarapuava</t>
  </si>
  <si>
    <t>Guaraqueçaba</t>
  </si>
  <si>
    <t>Guarará</t>
  </si>
  <si>
    <t>Guararapes</t>
  </si>
  <si>
    <t>Guararema</t>
  </si>
  <si>
    <t>Guaratinga</t>
  </si>
  <si>
    <t>Guaratinguetá</t>
  </si>
  <si>
    <t>Guaratuba</t>
  </si>
  <si>
    <t>Guarda-Mor</t>
  </si>
  <si>
    <t>Guareí</t>
  </si>
  <si>
    <t>Guariba</t>
  </si>
  <si>
    <t>Guaribas</t>
  </si>
  <si>
    <t>Guarinos</t>
  </si>
  <si>
    <t>Guarujá</t>
  </si>
  <si>
    <t>Guarujá do Sul</t>
  </si>
  <si>
    <t>Guarulhos</t>
  </si>
  <si>
    <t>Guatambú</t>
  </si>
  <si>
    <t>Guatapará</t>
  </si>
  <si>
    <t>Guaxupé</t>
  </si>
  <si>
    <t>Guia Lopes da Laguna</t>
  </si>
  <si>
    <t>Guidoval</t>
  </si>
  <si>
    <t>Guimarães</t>
  </si>
  <si>
    <t>Guimarânia</t>
  </si>
  <si>
    <t>Guiratinga</t>
  </si>
  <si>
    <t>Guiricema</t>
  </si>
  <si>
    <t>Gurinhatã</t>
  </si>
  <si>
    <t>Gurinhém</t>
  </si>
  <si>
    <t>Gurjão</t>
  </si>
  <si>
    <t>Gurupá</t>
  </si>
  <si>
    <t>Gurupi</t>
  </si>
  <si>
    <t>Guzolândia</t>
  </si>
  <si>
    <t>Harmonia</t>
  </si>
  <si>
    <t>Heitoraí</t>
  </si>
  <si>
    <t>Heliodora</t>
  </si>
  <si>
    <t>Heliópolis</t>
  </si>
  <si>
    <t>Herculândia</t>
  </si>
  <si>
    <t>Herval</t>
  </si>
  <si>
    <t>Herval d'Oeste</t>
  </si>
  <si>
    <t>Herveiras</t>
  </si>
  <si>
    <t>Hidrolândia</t>
  </si>
  <si>
    <t>Hidrolina</t>
  </si>
  <si>
    <t>Holambra</t>
  </si>
  <si>
    <t>Honório Serpa</t>
  </si>
  <si>
    <t>Horizonte</t>
  </si>
  <si>
    <t>Horizontina</t>
  </si>
  <si>
    <t>Hortolândia</t>
  </si>
  <si>
    <t>Hugo Napoleão</t>
  </si>
  <si>
    <t>Hulha Negra</t>
  </si>
  <si>
    <t>Humaitá</t>
  </si>
  <si>
    <t>Humberto de Campos</t>
  </si>
  <si>
    <t>Iacanga</t>
  </si>
  <si>
    <t>Iaciara</t>
  </si>
  <si>
    <t>Iacri</t>
  </si>
  <si>
    <t>Iaçu</t>
  </si>
  <si>
    <t>Iapu</t>
  </si>
  <si>
    <t>Iaras</t>
  </si>
  <si>
    <t>Iati</t>
  </si>
  <si>
    <t>Ibaiti</t>
  </si>
  <si>
    <t>Ibarama</t>
  </si>
  <si>
    <t>Ibaretama</t>
  </si>
  <si>
    <t>Ibaté</t>
  </si>
  <si>
    <t>Ibateguara</t>
  </si>
  <si>
    <t>Ibatiba</t>
  </si>
  <si>
    <t>Ibema</t>
  </si>
  <si>
    <t>Ibertioga</t>
  </si>
  <si>
    <t>Ibiá</t>
  </si>
  <si>
    <t>Ibiaçá</t>
  </si>
  <si>
    <t>Ibiaí</t>
  </si>
  <si>
    <t>Ibiam</t>
  </si>
  <si>
    <t>Ibiapina</t>
  </si>
  <si>
    <t>Ibiara</t>
  </si>
  <si>
    <t>Ibiassucê</t>
  </si>
  <si>
    <t>Ibicaraí</t>
  </si>
  <si>
    <t>Ibicaré</t>
  </si>
  <si>
    <t>Ibicoara</t>
  </si>
  <si>
    <t>Ibicuí</t>
  </si>
  <si>
    <t>Ibicuitinga</t>
  </si>
  <si>
    <t>Ibimirim</t>
  </si>
  <si>
    <t>Ibipeba</t>
  </si>
  <si>
    <t>Ibipitanga</t>
  </si>
  <si>
    <t>Ibiporã</t>
  </si>
  <si>
    <t>Ibiquera</t>
  </si>
  <si>
    <t>Ibirá</t>
  </si>
  <si>
    <t>Ibiracatu</t>
  </si>
  <si>
    <t>Ibiraci</t>
  </si>
  <si>
    <t>Ibiraçu</t>
  </si>
  <si>
    <t>Ibiraiaras</t>
  </si>
  <si>
    <t>Ibirajuba</t>
  </si>
  <si>
    <t>Ibirama</t>
  </si>
  <si>
    <t>Ibirapitanga</t>
  </si>
  <si>
    <t>Ibirapuã</t>
  </si>
  <si>
    <t>Ibirapuitã</t>
  </si>
  <si>
    <t>Ibirarema</t>
  </si>
  <si>
    <t>Ibirataia</t>
  </si>
  <si>
    <t>Ibirité</t>
  </si>
  <si>
    <t>Ibirubá</t>
  </si>
  <si>
    <t>Ibitiara</t>
  </si>
  <si>
    <t>Ibitinga</t>
  </si>
  <si>
    <t>Ibitirama</t>
  </si>
  <si>
    <t>Ibititá</t>
  </si>
  <si>
    <t>Ibitiúra de Minas</t>
  </si>
  <si>
    <t>Ibituruna</t>
  </si>
  <si>
    <t>Ibiúna</t>
  </si>
  <si>
    <t>Ibotirama</t>
  </si>
  <si>
    <t>Icapuí</t>
  </si>
  <si>
    <t>Içara</t>
  </si>
  <si>
    <t>Icaraí de Minas</t>
  </si>
  <si>
    <t>Icaraíma</t>
  </si>
  <si>
    <t>Icatu</t>
  </si>
  <si>
    <t>Icém</t>
  </si>
  <si>
    <t>Ichu</t>
  </si>
  <si>
    <t>Icó</t>
  </si>
  <si>
    <t>Iconha</t>
  </si>
  <si>
    <t>Ielmo Marinho</t>
  </si>
  <si>
    <t>Iepê</t>
  </si>
  <si>
    <t>Igaci</t>
  </si>
  <si>
    <t>Igaporã</t>
  </si>
  <si>
    <t>Igaraçu do Tietê</t>
  </si>
  <si>
    <t>Igaracy</t>
  </si>
  <si>
    <t>Igarapava</t>
  </si>
  <si>
    <t>Igarapé</t>
  </si>
  <si>
    <t>Igarapé do Meio</t>
  </si>
  <si>
    <t>Igarapé Grande</t>
  </si>
  <si>
    <t>Igarapé-Açu</t>
  </si>
  <si>
    <t>Igarapé-Miri</t>
  </si>
  <si>
    <t>Igarassu</t>
  </si>
  <si>
    <t>Igaratá</t>
  </si>
  <si>
    <t>Igaratinga</t>
  </si>
  <si>
    <t>Igrapiúna</t>
  </si>
  <si>
    <t>Igreja Nova</t>
  </si>
  <si>
    <t>Igrejinha</t>
  </si>
  <si>
    <t>Iguaba Grande</t>
  </si>
  <si>
    <t>Iguaí</t>
  </si>
  <si>
    <t>Iguape</t>
  </si>
  <si>
    <t>Iguaraçu</t>
  </si>
  <si>
    <t>Iguaracy</t>
  </si>
  <si>
    <t>Iguatama</t>
  </si>
  <si>
    <t>Iguatemi</t>
  </si>
  <si>
    <t>Iguatu</t>
  </si>
  <si>
    <t>Ijaci</t>
  </si>
  <si>
    <t>Ijuí</t>
  </si>
  <si>
    <t>Ilha Comprida</t>
  </si>
  <si>
    <t>Ilha das Flores</t>
  </si>
  <si>
    <t>Ilha de Itamaracá</t>
  </si>
  <si>
    <t>Ilha Grande</t>
  </si>
  <si>
    <t>Ilha Solteira</t>
  </si>
  <si>
    <t>Ilhabela</t>
  </si>
  <si>
    <t>Ilhéus</t>
  </si>
  <si>
    <t>Ilhota</t>
  </si>
  <si>
    <t>Ilicínea</t>
  </si>
  <si>
    <t>Ilópolis</t>
  </si>
  <si>
    <t>Imaculada</t>
  </si>
  <si>
    <t>Imaruí</t>
  </si>
  <si>
    <t>Imbaú</t>
  </si>
  <si>
    <t>Imbé</t>
  </si>
  <si>
    <t>Imbé de Minas</t>
  </si>
  <si>
    <t>Imbituba</t>
  </si>
  <si>
    <t>Imbituva</t>
  </si>
  <si>
    <t>Imbuia</t>
  </si>
  <si>
    <t>Imigrante</t>
  </si>
  <si>
    <t>Imperatriz</t>
  </si>
  <si>
    <t>Inácio Martins</t>
  </si>
  <si>
    <t>Inaciolândia</t>
  </si>
  <si>
    <t>Inajá</t>
  </si>
  <si>
    <t>Inconfidentes</t>
  </si>
  <si>
    <t>Indaiabira</t>
  </si>
  <si>
    <t>Indaial</t>
  </si>
  <si>
    <t>Indaiatuba</t>
  </si>
  <si>
    <t>Independência</t>
  </si>
  <si>
    <t>Indiana</t>
  </si>
  <si>
    <t>Indianópolis</t>
  </si>
  <si>
    <t>Indiaporã</t>
  </si>
  <si>
    <t>Indiara</t>
  </si>
  <si>
    <t>Indiaroba</t>
  </si>
  <si>
    <t>Indiavaí</t>
  </si>
  <si>
    <t>Ingá</t>
  </si>
  <si>
    <t>Ingaí</t>
  </si>
  <si>
    <t>Ingazeira</t>
  </si>
  <si>
    <t>Inhacorá</t>
  </si>
  <si>
    <t>Inhambupe</t>
  </si>
  <si>
    <t>Inhangapi</t>
  </si>
  <si>
    <t>Inhapi</t>
  </si>
  <si>
    <t>Inhapim</t>
  </si>
  <si>
    <t>Inhaúma</t>
  </si>
  <si>
    <t>Inhuma</t>
  </si>
  <si>
    <t>Inhumas</t>
  </si>
  <si>
    <t>Inimutaba</t>
  </si>
  <si>
    <t>Inocência</t>
  </si>
  <si>
    <t>Inúbia Paulista</t>
  </si>
  <si>
    <t>Iomerê</t>
  </si>
  <si>
    <t>Ipaba</t>
  </si>
  <si>
    <t>Ipameri</t>
  </si>
  <si>
    <t>Ipanema</t>
  </si>
  <si>
    <t>Ipanguaçu</t>
  </si>
  <si>
    <t>Ipaporanga</t>
  </si>
  <si>
    <t>Ipatinga</t>
  </si>
  <si>
    <t>Ipaumirim</t>
  </si>
  <si>
    <t>Ipaussu</t>
  </si>
  <si>
    <t>Ipê</t>
  </si>
  <si>
    <t>Ipecaetá</t>
  </si>
  <si>
    <t>Iperó</t>
  </si>
  <si>
    <t>Ipeúna</t>
  </si>
  <si>
    <t>Ipiaçu</t>
  </si>
  <si>
    <t>Ipiaú</t>
  </si>
  <si>
    <t>Ipiguá</t>
  </si>
  <si>
    <t>Ipirá</t>
  </si>
  <si>
    <t>Ipira</t>
  </si>
  <si>
    <t>Ipiranga</t>
  </si>
  <si>
    <t>Ipiranga de Goiás</t>
  </si>
  <si>
    <t>Ipiranga do Norte</t>
  </si>
  <si>
    <t>Ipiranga do Piauí</t>
  </si>
  <si>
    <t>Ipiranga do Sul</t>
  </si>
  <si>
    <t>Ipixuna</t>
  </si>
  <si>
    <t>Ipixuna do Pará</t>
  </si>
  <si>
    <t>Ipojuca</t>
  </si>
  <si>
    <t>Iporã</t>
  </si>
  <si>
    <t>Iporá</t>
  </si>
  <si>
    <t>Iporã do Oeste</t>
  </si>
  <si>
    <t>Iporanga</t>
  </si>
  <si>
    <t>Ipu</t>
  </si>
  <si>
    <t>Ipuã</t>
  </si>
  <si>
    <t>Ipuaçu</t>
  </si>
  <si>
    <t>Ipubi</t>
  </si>
  <si>
    <t>Ipueira</t>
  </si>
  <si>
    <t>Ipueiras</t>
  </si>
  <si>
    <t>Ipuiúna</t>
  </si>
  <si>
    <t>Ipumirim</t>
  </si>
  <si>
    <t>Ipupiara</t>
  </si>
  <si>
    <t>Iracema</t>
  </si>
  <si>
    <t>Iracema do Oeste</t>
  </si>
  <si>
    <t>Iracemápolis</t>
  </si>
  <si>
    <t>Iraceminha</t>
  </si>
  <si>
    <t>Iraí</t>
  </si>
  <si>
    <t>Iraí de Minas</t>
  </si>
  <si>
    <t>Irajuba</t>
  </si>
  <si>
    <t>Iramaia</t>
  </si>
  <si>
    <t>Iranduba</t>
  </si>
  <si>
    <t>Irani</t>
  </si>
  <si>
    <t>Irapuã</t>
  </si>
  <si>
    <t>Irapuru</t>
  </si>
  <si>
    <t>Iraquara</t>
  </si>
  <si>
    <t>Irará</t>
  </si>
  <si>
    <t>Irati</t>
  </si>
  <si>
    <t>Irauçuba</t>
  </si>
  <si>
    <t>Irecê</t>
  </si>
  <si>
    <t>Iretama</t>
  </si>
  <si>
    <t>Irineópolis</t>
  </si>
  <si>
    <t>Irituia</t>
  </si>
  <si>
    <t>Irupi</t>
  </si>
  <si>
    <t>Isaías Coelho</t>
  </si>
  <si>
    <t>Israelândia</t>
  </si>
  <si>
    <t>Itá</t>
  </si>
  <si>
    <t>Itaara</t>
  </si>
  <si>
    <t>Itabaiana</t>
  </si>
  <si>
    <t>Itabaianinha</t>
  </si>
  <si>
    <t>Itabela</t>
  </si>
  <si>
    <t>Itaberá</t>
  </si>
  <si>
    <t>Itaberaba</t>
  </si>
  <si>
    <t>Itaberaí</t>
  </si>
  <si>
    <t>Itabi</t>
  </si>
  <si>
    <t>Itabira</t>
  </si>
  <si>
    <t>Itabirinha</t>
  </si>
  <si>
    <t>Itabirito</t>
  </si>
  <si>
    <t>Itaboraí</t>
  </si>
  <si>
    <t>Itabuna</t>
  </si>
  <si>
    <t>Itacajá</t>
  </si>
  <si>
    <t>Itacambira</t>
  </si>
  <si>
    <t>Itacarambi</t>
  </si>
  <si>
    <t>Itacaré</t>
  </si>
  <si>
    <t>Itacoatiara</t>
  </si>
  <si>
    <t>Itacuruba</t>
  </si>
  <si>
    <t>Itacurubi</t>
  </si>
  <si>
    <t>Itaeté</t>
  </si>
  <si>
    <t>Itagi</t>
  </si>
  <si>
    <t>Itagibá</t>
  </si>
  <si>
    <t>Itagimirim</t>
  </si>
  <si>
    <t>Itaguaçu</t>
  </si>
  <si>
    <t>Itaguaçu da Bahia</t>
  </si>
  <si>
    <t>Itaguaí</t>
  </si>
  <si>
    <t>Itaguajé</t>
  </si>
  <si>
    <t>Itaguara</t>
  </si>
  <si>
    <t>Itaguari</t>
  </si>
  <si>
    <t>Itaguaru</t>
  </si>
  <si>
    <t>Itaguatins</t>
  </si>
  <si>
    <t>Itaí</t>
  </si>
  <si>
    <t>Itaíba</t>
  </si>
  <si>
    <t>Itaiçaba</t>
  </si>
  <si>
    <t>Itainópolis</t>
  </si>
  <si>
    <t>Itaiópolis</t>
  </si>
  <si>
    <t>Itaipava do Grajaú</t>
  </si>
  <si>
    <t>Itaipé</t>
  </si>
  <si>
    <t>Itaipulândia</t>
  </si>
  <si>
    <t>Itaitinga</t>
  </si>
  <si>
    <t>Itaituba</t>
  </si>
  <si>
    <t>Itajá</t>
  </si>
  <si>
    <t>Itajaí</t>
  </si>
  <si>
    <t>Itajobi</t>
  </si>
  <si>
    <t>Itaju</t>
  </si>
  <si>
    <t>Itaju do Colônia</t>
  </si>
  <si>
    <t>Itajubá</t>
  </si>
  <si>
    <t>Itajuípe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</si>
  <si>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</si>
  <si>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</si>
  <si>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</si>
  <si>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</si>
  <si>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</si>
  <si>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</si>
  <si>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</si>
  <si>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Itambaracá</t>
  </si>
  <si>
    <t>Itambé</t>
  </si>
  <si>
    <t>Itambé do Mato Dentro</t>
  </si>
  <si>
    <t>Itamogi</t>
  </si>
  <si>
    <t>Itamonte</t>
  </si>
  <si>
    <t>Itanagra</t>
  </si>
  <si>
    <t>Itanhaém</t>
  </si>
  <si>
    <t>Itanhandu</t>
  </si>
  <si>
    <t>Itanhangá</t>
  </si>
  <si>
    <t>Itanhém</t>
  </si>
  <si>
    <t>Itanhomi</t>
  </si>
  <si>
    <t>Itaobim</t>
  </si>
  <si>
    <t>Itaóca</t>
  </si>
  <si>
    <t>Itaocara</t>
  </si>
  <si>
    <t>Itapaci</t>
  </si>
  <si>
    <t>Itapagipe</t>
  </si>
  <si>
    <t>Itapajé</t>
  </si>
  <si>
    <t>Itaparica</t>
  </si>
  <si>
    <t>Itapé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</si>
  <si>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</si>
  <si>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</si>
  <si>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</si>
  <si>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</si>
  <si>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</si>
  <si>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</si>
  <si>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</si>
  <si>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Itaperuçu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</si>
  <si>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</si>
  <si>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</si>
  <si>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</si>
  <si>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</si>
  <si>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</si>
  <si>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</si>
  <si>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</si>
  <si>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</si>
  <si>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</si>
  <si>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</si>
  <si>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Itapirapuã</t>
  </si>
  <si>
    <t>Itapirapuã Paulista</t>
  </si>
  <si>
    <t>Itapiratins</t>
  </si>
  <si>
    <t>Itapissuma</t>
  </si>
  <si>
    <t>Itapitanga</t>
  </si>
  <si>
    <t>Itapiúna</t>
  </si>
  <si>
    <t>Itapoá</t>
  </si>
  <si>
    <t>Itápolis</t>
  </si>
  <si>
    <t>Itaporã</t>
  </si>
  <si>
    <t>Itaporã do Tocantins</t>
  </si>
  <si>
    <t>Itaporanga</t>
  </si>
  <si>
    <t>Itaporanga d'Ajuda</t>
  </si>
  <si>
    <t>Itapororoca</t>
  </si>
  <si>
    <t>Itapuã do Oeste</t>
  </si>
  <si>
    <t>Itapuca</t>
  </si>
  <si>
    <t>Itapuí</t>
  </si>
  <si>
    <t>Itapura</t>
  </si>
  <si>
    <t>Itapuranga</t>
  </si>
  <si>
    <t>Itaquaquecetuba</t>
  </si>
  <si>
    <t>Itaquara</t>
  </si>
  <si>
    <t>Itaqui</t>
  </si>
  <si>
    <t>Itaquiraí</t>
  </si>
  <si>
    <t>Itaquitinga</t>
  </si>
  <si>
    <t>Itarana</t>
  </si>
  <si>
    <t>Itarantim</t>
  </si>
  <si>
    <t>Itararé</t>
  </si>
  <si>
    <t>Itarema</t>
  </si>
  <si>
    <t>Itariri</t>
  </si>
  <si>
    <t>Itarumã</t>
  </si>
  <si>
    <t>Itati</t>
  </si>
  <si>
    <t>Itatiaia</t>
  </si>
  <si>
    <t>Itatiaiuçu</t>
  </si>
  <si>
    <t>Itatiba</t>
  </si>
  <si>
    <t>Itatiba do Sul</t>
  </si>
  <si>
    <t>Itatim</t>
  </si>
  <si>
    <t>Itatinga</t>
  </si>
  <si>
    <t>Itatira</t>
  </si>
  <si>
    <t>Itatuba</t>
  </si>
  <si>
    <t>Itaú</t>
  </si>
  <si>
    <t>Itaú de Minas</t>
  </si>
  <si>
    <t>Itaúba</t>
  </si>
  <si>
    <t>Itaubal</t>
  </si>
  <si>
    <t>0.602185</t>
  </si>
  <si>
    <t>Itauçu</t>
  </si>
  <si>
    <t>Itaueira</t>
  </si>
  <si>
    <t>Itaúna</t>
  </si>
  <si>
    <t>Itaúna do Sul</t>
  </si>
  <si>
    <t>Itaverava</t>
  </si>
  <si>
    <t>Itinga</t>
  </si>
  <si>
    <t>Itinga do Maranhão</t>
  </si>
  <si>
    <t>Itiquira</t>
  </si>
  <si>
    <t>Itirapina</t>
  </si>
  <si>
    <t>Itirapuã</t>
  </si>
  <si>
    <t>Itiruçu</t>
  </si>
  <si>
    <t>Itiúba</t>
  </si>
  <si>
    <t>Itobi</t>
  </si>
  <si>
    <t>Itororó</t>
  </si>
  <si>
    <t>Itu</t>
  </si>
  <si>
    <t>Ituaçu</t>
  </si>
  <si>
    <t>Ituberá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</si>
  <si>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</si>
  <si>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</si>
  <si>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</si>
  <si>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</si>
  <si>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</si>
  <si>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</si>
  <si>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</si>
  <si>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</si>
  <si>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</si>
  <si>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</si>
  <si>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Iuiú</t>
  </si>
  <si>
    <t>Iúna</t>
  </si>
  <si>
    <t>Ivaí</t>
  </si>
  <si>
    <t>Ivaiporã</t>
  </si>
  <si>
    <t>Ivaté</t>
  </si>
  <si>
    <t>Ivatuba</t>
  </si>
  <si>
    <t>Ivinhema</t>
  </si>
  <si>
    <t>Ivolândia</t>
  </si>
  <si>
    <t>Ivorá</t>
  </si>
  <si>
    <t>Ivoti</t>
  </si>
  <si>
    <t>Jaboatão dos Guararapes</t>
  </si>
  <si>
    <t>Jaborá</t>
  </si>
  <si>
    <t>Jaborandi</t>
  </si>
  <si>
    <t>Jaboti</t>
  </si>
  <si>
    <t>Jaboticaba</t>
  </si>
  <si>
    <t>Jaboticabal</t>
  </si>
  <si>
    <t>Jaboticatubas</t>
  </si>
  <si>
    <t>Jaçanã</t>
  </si>
  <si>
    <t>Jacaraci</t>
  </si>
  <si>
    <t>Jacaraú</t>
  </si>
  <si>
    <t>Jacaré dos Homens</t>
  </si>
  <si>
    <t>Jacareacanga</t>
  </si>
  <si>
    <t>Jacareí</t>
  </si>
  <si>
    <t>Jacarezinho</t>
  </si>
  <si>
    <t>Jaci</t>
  </si>
  <si>
    <t>Jaciara</t>
  </si>
  <si>
    <t>Jacinto</t>
  </si>
  <si>
    <t>Jacinto Machado</t>
  </si>
  <si>
    <t>Jacobina</t>
  </si>
  <si>
    <t>Jacobina do Piauí</t>
  </si>
  <si>
    <t>Jacuí</t>
  </si>
  <si>
    <t>Jacuípe</t>
  </si>
  <si>
    <t>Jacuizinho</t>
  </si>
  <si>
    <t>Jacundá</t>
  </si>
  <si>
    <t>Jacupiranga</t>
  </si>
  <si>
    <t>Jacutinga</t>
  </si>
  <si>
    <t>Jaguapitã</t>
  </si>
  <si>
    <t>Jaguaquara</t>
  </si>
  <si>
    <t>Jaguaraçu</t>
  </si>
  <si>
    <t>Jaguarão</t>
  </si>
  <si>
    <t>Jaguarari</t>
  </si>
  <si>
    <t>Jaguaré</t>
  </si>
  <si>
    <t>Jaguaretama</t>
  </si>
  <si>
    <t>Jaguari</t>
  </si>
  <si>
    <t>Jaguariaíva</t>
  </si>
  <si>
    <t>Jaguaribara</t>
  </si>
  <si>
    <t>Jaguaribe</t>
  </si>
  <si>
    <t>Jaguaripe</t>
  </si>
  <si>
    <t>Jaguariúna</t>
  </si>
  <si>
    <t>Jaguaruana</t>
  </si>
  <si>
    <t>Jaguaruna</t>
  </si>
  <si>
    <t>Jaíba</t>
  </si>
  <si>
    <t>Jaicós</t>
  </si>
  <si>
    <t>Jales</t>
  </si>
  <si>
    <t>Jambeiro</t>
  </si>
  <si>
    <t>Jampruca</t>
  </si>
  <si>
    <t>Janaúba</t>
  </si>
  <si>
    <t>Jandaia</t>
  </si>
  <si>
    <t>Jandaia do Sul</t>
  </si>
  <si>
    <t>Jandaíra</t>
  </si>
  <si>
    <t>Jandira</t>
  </si>
  <si>
    <t>Janduís</t>
  </si>
  <si>
    <t>Jangada</t>
  </si>
  <si>
    <t>Janiópolis</t>
  </si>
  <si>
    <t>Januária</t>
  </si>
  <si>
    <t>Januário Cicco (Boa Saúde)</t>
  </si>
  <si>
    <t>Japaraíba</t>
  </si>
  <si>
    <t>Japaratinga</t>
  </si>
  <si>
    <t>Japaratuba</t>
  </si>
  <si>
    <t>Japeri</t>
  </si>
  <si>
    <t>Japi</t>
  </si>
  <si>
    <t>Japira</t>
  </si>
  <si>
    <t>Japoatã</t>
  </si>
  <si>
    <t>Japonvar</t>
  </si>
  <si>
    <t>Japorã</t>
  </si>
  <si>
    <t>Japurá</t>
  </si>
  <si>
    <t>Jaqueira</t>
  </si>
  <si>
    <t>Jaquirana</t>
  </si>
  <si>
    <t>Jaraguá</t>
  </si>
  <si>
    <t>Jaraguá do Sul</t>
  </si>
  <si>
    <t>Jaraguari</t>
  </si>
  <si>
    <t>Jaramataia</t>
  </si>
  <si>
    <t>Jardim</t>
  </si>
  <si>
    <t>Jardim Alegre</t>
  </si>
  <si>
    <t>Jardim de Angicos</t>
  </si>
  <si>
    <t>Jardim de Piranhas</t>
  </si>
  <si>
    <t>Jardim do Mulato</t>
  </si>
  <si>
    <t>Jardim do Seridó</t>
  </si>
  <si>
    <t>Jardim Olinda</t>
  </si>
  <si>
    <t>Jardinópolis</t>
  </si>
  <si>
    <t>Jari</t>
  </si>
  <si>
    <t>Jarinu</t>
  </si>
  <si>
    <t>Jaru</t>
  </si>
  <si>
    <t>Jataí</t>
  </si>
  <si>
    <t>Jataizinho</t>
  </si>
  <si>
    <t>Jataúba</t>
  </si>
  <si>
    <t>Jateí</t>
  </si>
  <si>
    <t>Jati</t>
  </si>
  <si>
    <t>Jatobá</t>
  </si>
  <si>
    <t>Jatobá do Piauí</t>
  </si>
  <si>
    <t>Jaú</t>
  </si>
  <si>
    <t>Jaú do Tocantins</t>
  </si>
  <si>
    <t>Jaupaci</t>
  </si>
  <si>
    <t>Jauru</t>
  </si>
  <si>
    <t>Jeceaba</t>
  </si>
  <si>
    <t>Jenipapo de Minas</t>
  </si>
  <si>
    <t>Jenipapo dos Vieiras</t>
  </si>
  <si>
    <t>Jequeri</t>
  </si>
  <si>
    <t>Jequiá da Praia</t>
  </si>
  <si>
    <t>Jequié</t>
  </si>
  <si>
    <t>Jequitaí</t>
  </si>
  <si>
    <t>Jequitibá</t>
  </si>
  <si>
    <t>Jequitinhonha</t>
  </si>
  <si>
    <t>Jeremoabo</t>
  </si>
  <si>
    <t>Jericó</t>
  </si>
  <si>
    <t>Jeriquara</t>
  </si>
  <si>
    <t>Jerônimo Monteiro</t>
  </si>
  <si>
    <t>Jerumenha</t>
  </si>
  <si>
    <t>Jesuânia</t>
  </si>
  <si>
    <t>Jesuítas</t>
  </si>
  <si>
    <t>Jesúpolis</t>
  </si>
  <si>
    <t>Ji-Paraná</t>
  </si>
  <si>
    <t>Jijoca de Jericoacoara</t>
  </si>
  <si>
    <t>Jiquiriçá</t>
  </si>
  <si>
    <t>Jitaúna</t>
  </si>
  <si>
    <t>Joaçaba</t>
  </si>
  <si>
    <t>Joaíma</t>
  </si>
  <si>
    <t>Joanésia</t>
  </si>
  <si>
    <t>Joanópolis</t>
  </si>
  <si>
    <t>João Alfredo</t>
  </si>
  <si>
    <t>João Câmara</t>
  </si>
  <si>
    <t>João Costa</t>
  </si>
  <si>
    <t>João Dias</t>
  </si>
  <si>
    <t>João Dourado</t>
  </si>
  <si>
    <t>João Lisboa</t>
  </si>
  <si>
    <t>João Monlevade</t>
  </si>
  <si>
    <t>João Neiva</t>
  </si>
  <si>
    <t>João Pessoa</t>
  </si>
  <si>
    <t>João Pinheiro</t>
  </si>
  <si>
    <t>João Ramalho</t>
  </si>
  <si>
    <t>Joaquim Felício</t>
  </si>
  <si>
    <t>Joaquim Gomes</t>
  </si>
  <si>
    <t>Joaquim Nabuco</t>
  </si>
  <si>
    <t>Joaquim Pires</t>
  </si>
  <si>
    <t>Joaquim Távora</t>
  </si>
  <si>
    <t>Joca Claudino</t>
  </si>
  <si>
    <t>Joca Marques</t>
  </si>
  <si>
    <t>Jóia</t>
  </si>
  <si>
    <t>Joinville</t>
  </si>
  <si>
    <t>Jordânia</t>
  </si>
  <si>
    <t>Jordão</t>
  </si>
  <si>
    <t>José Boiteux</t>
  </si>
  <si>
    <t>José Bonifácio</t>
  </si>
  <si>
    <t>José da Penha</t>
  </si>
  <si>
    <t>José de Freitas</t>
  </si>
  <si>
    <t>José Gonçalves de Minas</t>
  </si>
  <si>
    <t>José Raydan</t>
  </si>
  <si>
    <t>Joselândia</t>
  </si>
  <si>
    <t>Josenópolis</t>
  </si>
  <si>
    <t>Joviânia</t>
  </si>
  <si>
    <t>Juara</t>
  </si>
  <si>
    <t>Juarez Távora</t>
  </si>
  <si>
    <t>Juarina</t>
  </si>
  <si>
    <t>Juatuba</t>
  </si>
  <si>
    <t>Juazeirinho</t>
  </si>
  <si>
    <t>Juazeiro</t>
  </si>
  <si>
    <t>Juazeiro do Norte</t>
  </si>
  <si>
    <t>Juazeiro do Piauí</t>
  </si>
  <si>
    <t>Jucás</t>
  </si>
  <si>
    <t>Jucati</t>
  </si>
  <si>
    <t>Jucuruçu</t>
  </si>
  <si>
    <t>Jucurutu</t>
  </si>
  <si>
    <t>Juína</t>
  </si>
  <si>
    <t>Juiz de Fora</t>
  </si>
  <si>
    <t>Júlio Borges</t>
  </si>
  <si>
    <t>Júlio de Castilhos</t>
  </si>
  <si>
    <t>Júlio Mesquita</t>
  </si>
  <si>
    <t>Jumirim</t>
  </si>
  <si>
    <t>Junco do Maranhão</t>
  </si>
  <si>
    <t>Junco do Seridó</t>
  </si>
  <si>
    <t>Jundiá</t>
  </si>
  <si>
    <t>Jundiaí</t>
  </si>
  <si>
    <t>Jundiaí do Sul</t>
  </si>
  <si>
    <t>Junqueiro</t>
  </si>
  <si>
    <t>Junqueirópolis</t>
  </si>
  <si>
    <t>Jupi</t>
  </si>
  <si>
    <t>Jupiá</t>
  </si>
  <si>
    <t>Juquiá</t>
  </si>
  <si>
    <t>Juquitiba</t>
  </si>
  <si>
    <t>Juramento</t>
  </si>
  <si>
    <t>Juranda</t>
  </si>
  <si>
    <t>Jurema</t>
  </si>
  <si>
    <t>Juripiranga</t>
  </si>
  <si>
    <t>Juru</t>
  </si>
  <si>
    <t>Juruá</t>
  </si>
  <si>
    <t>Juruaia</t>
  </si>
  <si>
    <t>Juruena</t>
  </si>
  <si>
    <t>Juruti</t>
  </si>
  <si>
    <t>Juscimeira</t>
  </si>
  <si>
    <t>Jussara</t>
  </si>
  <si>
    <t>Jussari</t>
  </si>
  <si>
    <t>Jussiape</t>
  </si>
  <si>
    <t>Jutaí</t>
  </si>
  <si>
    <t>Juti</t>
  </si>
  <si>
    <t>Juvenília</t>
  </si>
  <si>
    <t>Kaloré</t>
  </si>
  <si>
    <t>Lábrea</t>
  </si>
  <si>
    <t>Lacerdópolis</t>
  </si>
  <si>
    <t>Ladainha</t>
  </si>
  <si>
    <t>Ladário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</si>
  <si>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</si>
  <si>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</si>
  <si>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</si>
  <si>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</si>
  <si>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</si>
  <si>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</si>
  <si>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</si>
  <si>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</si>
  <si>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</si>
  <si>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</si>
  <si>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</si>
  <si>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d'Anta</t>
  </si>
  <si>
    <t>Lagoa da Canoa</t>
  </si>
  <si>
    <t>Lagoa da Confusão</t>
  </si>
  <si>
    <t>Lagoa da Prata</t>
  </si>
  <si>
    <t>Lagoa de Dentro</t>
  </si>
  <si>
    <t>Lagoa de Itaenga</t>
  </si>
  <si>
    <t>Lagoa de Pedras</t>
  </si>
  <si>
    <t>Lagoa de São Francisco</t>
  </si>
  <si>
    <t>Lagoa de Velhos</t>
  </si>
  <si>
    <t>Lagoa do Barro do Piauí</t>
  </si>
  <si>
    <t>Lagoa do Carro</t>
  </si>
  <si>
    <t>Lagoa do Mato</t>
  </si>
  <si>
    <t>Lagoa do Ouro</t>
  </si>
  <si>
    <t>Lagoa do Piauí</t>
  </si>
  <si>
    <t>Lagoa do Sítio</t>
  </si>
  <si>
    <t>Lagoa do Tocantins</t>
  </si>
  <si>
    <t>Lagoa dos Gatos</t>
  </si>
  <si>
    <t>Lagoa dos Patos</t>
  </si>
  <si>
    <t>Lagoa dos Três Cantos</t>
  </si>
  <si>
    <t>Lagoa Dourada</t>
  </si>
  <si>
    <t>Lagoa Formosa</t>
  </si>
  <si>
    <t>Lagoa Grande</t>
  </si>
  <si>
    <t>Lagoa Grande do Maranhão</t>
  </si>
  <si>
    <t>Lagoa Nova</t>
  </si>
  <si>
    <t>Lagoa Real</t>
  </si>
  <si>
    <t>Lagoa Salgada</t>
  </si>
  <si>
    <t>Lagoa Santa</t>
  </si>
  <si>
    <t>Lagoa Seca</t>
  </si>
  <si>
    <t>Lagoa Vermelha</t>
  </si>
  <si>
    <t>Lagoão</t>
  </si>
  <si>
    <t>Lagoinha</t>
  </si>
  <si>
    <t>Lagoinha do Piauí</t>
  </si>
  <si>
    <t>Laguna</t>
  </si>
  <si>
    <t>Laguna Carapã</t>
  </si>
  <si>
    <t>Laje</t>
  </si>
  <si>
    <t>Laje do Muriaé</t>
  </si>
  <si>
    <t>Lajeado</t>
  </si>
  <si>
    <t>Lajeado do Bugre</t>
  </si>
  <si>
    <t>Lajeado Grande</t>
  </si>
  <si>
    <t>Lajeado Novo</t>
  </si>
  <si>
    <t>Lajedão</t>
  </si>
  <si>
    <t>Lajedinho</t>
  </si>
  <si>
    <t>Lajedo</t>
  </si>
  <si>
    <t>Lajedo do Tabocal</t>
  </si>
  <si>
    <t>Lajes</t>
  </si>
  <si>
    <t>Lajes Pintadas</t>
  </si>
  <si>
    <t>Lajinha</t>
  </si>
  <si>
    <t>Lamarão</t>
  </si>
  <si>
    <t>Lambari</t>
  </si>
  <si>
    <t>Lambari D'Oeste</t>
  </si>
  <si>
    <t>Lamim</t>
  </si>
  <si>
    <t>Landri Sales</t>
  </si>
  <si>
    <t>Lapa</t>
  </si>
  <si>
    <t>Lapão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</si>
  <si>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</si>
  <si>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</si>
  <si>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</si>
  <si>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</si>
  <si>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</si>
  <si>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</si>
  <si>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</si>
  <si>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</si>
  <si>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</si>
  <si>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</si>
  <si>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Muller</t>
  </si>
  <si>
    <t>Lavandeira</t>
  </si>
  <si>
    <t>Lavínia</t>
  </si>
  <si>
    <t>Lavras</t>
  </si>
  <si>
    <t>Lavras da Mangabeira</t>
  </si>
  <si>
    <t>Lavras do Sul</t>
  </si>
  <si>
    <t>Lavrinhas</t>
  </si>
  <si>
    <t>Leandro Ferreira</t>
  </si>
  <si>
    <t>Lebon Régis</t>
  </si>
  <si>
    <t>Leme</t>
  </si>
  <si>
    <t>Leme do Prado</t>
  </si>
  <si>
    <t>Lençóis</t>
  </si>
  <si>
    <t>Lençóis Paulista</t>
  </si>
  <si>
    <t>Leoberto Leal</t>
  </si>
  <si>
    <t>Leopoldina</t>
  </si>
  <si>
    <t>Leopoldo de Bulhões</t>
  </si>
  <si>
    <t>Leópolis</t>
  </si>
  <si>
    <t>Liberato Salzano</t>
  </si>
  <si>
    <t>Liberdade</t>
  </si>
  <si>
    <t>Licínio de Almeida</t>
  </si>
  <si>
    <t>Lidianópolis</t>
  </si>
  <si>
    <t>Lima Campos</t>
  </si>
  <si>
    <t>Lima Duarte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</si>
  <si>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</si>
  <si>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</si>
  <si>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</si>
  <si>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</si>
  <si>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</si>
  <si>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</si>
  <si>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</si>
  <si>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Lindóia</t>
  </si>
  <si>
    <t>Lindóia do Sul</t>
  </si>
  <si>
    <t>Lindolfo Collor</t>
  </si>
  <si>
    <t>Linha Nova</t>
  </si>
  <si>
    <t>Linhares</t>
  </si>
  <si>
    <t>Lins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</si>
  <si>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</si>
  <si>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</si>
  <si>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</si>
  <si>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</si>
  <si>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</si>
  <si>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</si>
  <si>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</si>
  <si>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Lontra</t>
  </si>
  <si>
    <t>Lontras</t>
  </si>
  <si>
    <t>Lorena</t>
  </si>
  <si>
    <t>Loreto</t>
  </si>
  <si>
    <t>Lourdes</t>
  </si>
  <si>
    <t>Louveira</t>
  </si>
  <si>
    <t>Lucas do Rio Verde</t>
  </si>
  <si>
    <t>Lucélia</t>
  </si>
  <si>
    <t>Lucena</t>
  </si>
  <si>
    <t>Lucianópolis</t>
  </si>
  <si>
    <t>Luciara</t>
  </si>
  <si>
    <t>Lucrécia</t>
  </si>
  <si>
    <t>Luís Antônio</t>
  </si>
  <si>
    <t>Luís Correia</t>
  </si>
  <si>
    <t>Luís Domingues</t>
  </si>
  <si>
    <t>Luís Eduardo Magalhães</t>
  </si>
  <si>
    <t>Luís Gomes</t>
  </si>
  <si>
    <t>Luisburgo</t>
  </si>
  <si>
    <t>Luislândia</t>
  </si>
  <si>
    <t>Luiz Alves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</si>
  <si>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</si>
  <si>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</si>
  <si>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</si>
  <si>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</si>
  <si>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</si>
  <si>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</si>
  <si>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</si>
  <si>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</t>
  </si>
  <si>
    <t>Luzerna</t>
  </si>
  <si>
    <t>Luziânia</t>
  </si>
  <si>
    <t>Luzilândia</t>
  </si>
  <si>
    <t>Luzinópolis</t>
  </si>
  <si>
    <t>Macaé</t>
  </si>
  <si>
    <t>Macaíba</t>
  </si>
  <si>
    <t>Macajuba</t>
  </si>
  <si>
    <t>Maçambará</t>
  </si>
  <si>
    <t>Macambira</t>
  </si>
  <si>
    <t>Macapá</t>
  </si>
  <si>
    <t>0.034934</t>
  </si>
  <si>
    <t>Macaparana</t>
  </si>
  <si>
    <t>Macarani</t>
  </si>
  <si>
    <t>Macatuba</t>
  </si>
  <si>
    <t>Macau</t>
  </si>
  <si>
    <t>Macaubal</t>
  </si>
  <si>
    <t>Macaúbas</t>
  </si>
  <si>
    <t>Macedônia</t>
  </si>
  <si>
    <t>Maceió</t>
  </si>
  <si>
    <t>Machacalis</t>
  </si>
  <si>
    <t>Machadinho</t>
  </si>
  <si>
    <t>Machadinho D'Oeste</t>
  </si>
  <si>
    <t>Machado</t>
  </si>
  <si>
    <t>Machados</t>
  </si>
  <si>
    <t>Macieira</t>
  </si>
  <si>
    <t>Macuco</t>
  </si>
  <si>
    <t>Macururé</t>
  </si>
  <si>
    <t>Madalena</t>
  </si>
  <si>
    <t>Madeiro</t>
  </si>
  <si>
    <t>Madre de Deus</t>
  </si>
  <si>
    <t>Madre de Deus de Minas</t>
  </si>
  <si>
    <t>Mãe d'Água</t>
  </si>
  <si>
    <t>Mãe do Rio</t>
  </si>
  <si>
    <t>Maetinga</t>
  </si>
  <si>
    <t>Mafra</t>
  </si>
  <si>
    <t>Magalhães Barata</t>
  </si>
  <si>
    <t>Magalhães de Almeida</t>
  </si>
  <si>
    <t>Magda</t>
  </si>
  <si>
    <t>Magé</t>
  </si>
  <si>
    <t>Maiquinique</t>
  </si>
  <si>
    <t>Mairi</t>
  </si>
  <si>
    <t>Mairinque</t>
  </si>
  <si>
    <t>Mairiporã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</si>
  <si>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</si>
  <si>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</si>
  <si>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</si>
  <si>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</si>
  <si>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</si>
  <si>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</si>
  <si>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</si>
  <si>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</si>
  <si>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</si>
  <si>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</si>
  <si>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</si>
  <si>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</si>
  <si>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</si>
  <si>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Mambaí</t>
  </si>
  <si>
    <t>Mamborê</t>
  </si>
  <si>
    <t>Mamonas</t>
  </si>
  <si>
    <t>Mampituba</t>
  </si>
  <si>
    <t>Manacapuru</t>
  </si>
  <si>
    <t>Manaíra</t>
  </si>
  <si>
    <t>Manaquiri</t>
  </si>
  <si>
    <t>Manari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</si>
  <si>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</si>
  <si>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</si>
  <si>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</si>
  <si>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</si>
  <si>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</si>
  <si>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</si>
  <si>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</si>
  <si>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</t>
  </si>
  <si>
    <t>Mangaratiba</t>
  </si>
  <si>
    <t>Mangueirinha</t>
  </si>
  <si>
    <t>Manhuaçu</t>
  </si>
  <si>
    <t>Manhumirim</t>
  </si>
  <si>
    <t>Manicoré</t>
  </si>
  <si>
    <t>Manoel Emídio</t>
  </si>
  <si>
    <t>Manoel Ribas</t>
  </si>
  <si>
    <t>Manoel Urbano</t>
  </si>
  <si>
    <t>Manoel Viana</t>
  </si>
  <si>
    <t>Manoel Vitorino</t>
  </si>
  <si>
    <t>Mansidão</t>
  </si>
  <si>
    <t>Mantena</t>
  </si>
  <si>
    <t>Mantenópolis</t>
  </si>
  <si>
    <t>Maquiné</t>
  </si>
  <si>
    <t>Mar de Espanha</t>
  </si>
  <si>
    <t>Mar Vermelho</t>
  </si>
  <si>
    <t>Mara Rosa</t>
  </si>
  <si>
    <t>Maraã</t>
  </si>
  <si>
    <t>Marabá</t>
  </si>
  <si>
    <t>Marabá Paulista</t>
  </si>
  <si>
    <t>Maracaçumé</t>
  </si>
  <si>
    <t>Maracaí</t>
  </si>
  <si>
    <t>Maracajá</t>
  </si>
  <si>
    <t>Maracaju</t>
  </si>
  <si>
    <t>Maracanã</t>
  </si>
  <si>
    <t>Maracanaú</t>
  </si>
  <si>
    <t>Maracás</t>
  </si>
  <si>
    <t>Maragogi</t>
  </si>
  <si>
    <t>Maragogipe</t>
  </si>
  <si>
    <t>Maraial</t>
  </si>
  <si>
    <t>Marajá do Sena</t>
  </si>
  <si>
    <t>Maranguape</t>
  </si>
  <si>
    <t>Maranhãozinho</t>
  </si>
  <si>
    <t>Marapanim</t>
  </si>
  <si>
    <t>Marapoama</t>
  </si>
  <si>
    <t>Maratá</t>
  </si>
  <si>
    <t>Marataízes</t>
  </si>
  <si>
    <t>Marau</t>
  </si>
  <si>
    <t>Maraú</t>
  </si>
  <si>
    <t>Maravilha</t>
  </si>
  <si>
    <t>Maravilhas</t>
  </si>
  <si>
    <t>Marcação</t>
  </si>
  <si>
    <t>Marcelândia</t>
  </si>
  <si>
    <t>Marcelino Ramos</t>
  </si>
  <si>
    <t>Marcelino Vieira</t>
  </si>
  <si>
    <t>Marcionílio Souza</t>
  </si>
  <si>
    <t>Marco</t>
  </si>
  <si>
    <t>Marcolândia</t>
  </si>
  <si>
    <t>Marcos Parente</t>
  </si>
  <si>
    <t>Marechal Cândido Rondon</t>
  </si>
  <si>
    <t>Marechal Deodoro</t>
  </si>
  <si>
    <t>Marechal Floriano</t>
  </si>
  <si>
    <t>Marechal Thaumaturgo</t>
  </si>
  <si>
    <t>Marema</t>
  </si>
  <si>
    <t>Mari</t>
  </si>
  <si>
    <t>Maria da Fé</t>
  </si>
  <si>
    <t>Maria Helena</t>
  </si>
  <si>
    <t>Marialva</t>
  </si>
  <si>
    <t>Mariana</t>
  </si>
  <si>
    <t>Mariana Pimentel</t>
  </si>
  <si>
    <t>Mariano Moro</t>
  </si>
  <si>
    <t>Marianópolis do Tocantins</t>
  </si>
  <si>
    <t>Mariápolis</t>
  </si>
  <si>
    <t>Maribondo</t>
  </si>
  <si>
    <t>Maricá</t>
  </si>
  <si>
    <t>Marilac</t>
  </si>
  <si>
    <t>Marilândia</t>
  </si>
  <si>
    <t>Marilândia do Sul</t>
  </si>
  <si>
    <t>Marilena</t>
  </si>
  <si>
    <t>Marília</t>
  </si>
  <si>
    <t>Mariluz</t>
  </si>
  <si>
    <t>Maringá</t>
  </si>
  <si>
    <t>Marinópolis</t>
  </si>
  <si>
    <t>Mário Campos</t>
  </si>
  <si>
    <t>Mariópolis</t>
  </si>
  <si>
    <t>Maripá</t>
  </si>
  <si>
    <t>Maripá de Minas</t>
  </si>
  <si>
    <t>Marituba</t>
  </si>
  <si>
    <t>Marizópolis</t>
  </si>
  <si>
    <t>Marliéria</t>
  </si>
  <si>
    <t>Marmeleiro</t>
  </si>
  <si>
    <t>Marmelópolis</t>
  </si>
  <si>
    <t>Marques de Souza</t>
  </si>
  <si>
    <t>Marquinho</t>
  </si>
  <si>
    <t>Martinho Campos</t>
  </si>
  <si>
    <t>Martinópole</t>
  </si>
  <si>
    <t>Martinópolis</t>
  </si>
  <si>
    <t>Martins</t>
  </si>
  <si>
    <t>Martins Soares</t>
  </si>
  <si>
    <t>Maruim</t>
  </si>
  <si>
    <t>Marumbi</t>
  </si>
  <si>
    <t>Marzagão</t>
  </si>
  <si>
    <t>Mascote</t>
  </si>
  <si>
    <t>Massapê</t>
  </si>
  <si>
    <t>Massapê do Piauí</t>
  </si>
  <si>
    <t>Massaranduba</t>
  </si>
  <si>
    <t>Mata</t>
  </si>
  <si>
    <t>Mata de São João</t>
  </si>
  <si>
    <t>Mata Grande</t>
  </si>
  <si>
    <t>Mata Roma</t>
  </si>
  <si>
    <t>Mata Verde</t>
  </si>
  <si>
    <t>Matão</t>
  </si>
  <si>
    <t>Mataraca</t>
  </si>
  <si>
    <t>Mateiros</t>
  </si>
  <si>
    <t>Matelândia</t>
  </si>
  <si>
    <t>Materlândia</t>
  </si>
  <si>
    <t>Mateus Leme</t>
  </si>
  <si>
    <t>Mathias Lobato</t>
  </si>
  <si>
    <t>Matias Barbosa</t>
  </si>
  <si>
    <t>Matias Cardoso</t>
  </si>
  <si>
    <t>Matias Olímpio</t>
  </si>
  <si>
    <t>Matina</t>
  </si>
  <si>
    <t>Matinha</t>
  </si>
  <si>
    <t>Matinhas</t>
  </si>
  <si>
    <t>Matinhos</t>
  </si>
  <si>
    <t>Matipó</t>
  </si>
  <si>
    <t>Mato Castelhano</t>
  </si>
  <si>
    <t>Mato Grosso</t>
  </si>
  <si>
    <t>Mato Leitão</t>
  </si>
  <si>
    <t>Mato Queimado</t>
  </si>
  <si>
    <t>Mato Rico</t>
  </si>
  <si>
    <t>Mato Verde</t>
  </si>
  <si>
    <t>Matões</t>
  </si>
  <si>
    <t>Matões do Norte</t>
  </si>
  <si>
    <t>Matos Costa</t>
  </si>
  <si>
    <t>Matozinhos</t>
  </si>
  <si>
    <t>Matrinchã</t>
  </si>
  <si>
    <t>Matriz de Camaragibe</t>
  </si>
  <si>
    <t>Matupá</t>
  </si>
  <si>
    <t>Maturéia</t>
  </si>
  <si>
    <t>Matutina</t>
  </si>
  <si>
    <t>Mauá</t>
  </si>
  <si>
    <t>Mauá da Serra</t>
  </si>
  <si>
    <t>Maués</t>
  </si>
  <si>
    <t>Maurilândia</t>
  </si>
  <si>
    <t>Maurilândia do Tocantins</t>
  </si>
  <si>
    <t>Mauriti</t>
  </si>
  <si>
    <t>Maxaranguape</t>
  </si>
  <si>
    <t>Maximiliano de Almeida</t>
  </si>
  <si>
    <t>Mazagão</t>
  </si>
  <si>
    <t>Medeiros</t>
  </si>
  <si>
    <t>Medeiros Neto</t>
  </si>
  <si>
    <t>Medianeira</t>
  </si>
  <si>
    <t>Medicilândia</t>
  </si>
  <si>
    <t>Medina</t>
  </si>
  <si>
    <t>Meleiro</t>
  </si>
  <si>
    <t>Melgaço</t>
  </si>
  <si>
    <t>Mendes</t>
  </si>
  <si>
    <t>Mendes Pimentel</t>
  </si>
  <si>
    <t>Mendonça</t>
  </si>
  <si>
    <t>Mercedes</t>
  </si>
  <si>
    <t>Mercês</t>
  </si>
  <si>
    <t>Meridiano</t>
  </si>
  <si>
    <t>Meruoca</t>
  </si>
  <si>
    <t>Mesópolis</t>
  </si>
  <si>
    <t>Mesquita</t>
  </si>
  <si>
    <t>Messias</t>
  </si>
  <si>
    <t>Messias Targino</t>
  </si>
  <si>
    <t>Miguel Alves</t>
  </si>
  <si>
    <t>Miguel Calmon</t>
  </si>
  <si>
    <t>Miguel Leão</t>
  </si>
  <si>
    <t>Miguel Pereira</t>
  </si>
  <si>
    <t>Miguelópolis</t>
  </si>
  <si>
    <t>Milagres</t>
  </si>
  <si>
    <t>Milagres do Maranhão</t>
  </si>
  <si>
    <t>Milhã</t>
  </si>
  <si>
    <t>Milton Brandão</t>
  </si>
  <si>
    <t>Mimoso de Goiás</t>
  </si>
  <si>
    <t>Mimoso do Sul</t>
  </si>
  <si>
    <t>Minaçu</t>
  </si>
  <si>
    <t>Minador do Negrão</t>
  </si>
  <si>
    <t>Minas do Leão</t>
  </si>
  <si>
    <t>Minas Novas</t>
  </si>
  <si>
    <t>Minduri</t>
  </si>
  <si>
    <t>Mineiros</t>
  </si>
  <si>
    <t>Mineiros do Tietê</t>
  </si>
  <si>
    <t>Ministro Andreazza</t>
  </si>
  <si>
    <t>Mira Estrela</t>
  </si>
  <si>
    <t>Mirabela</t>
  </si>
  <si>
    <t>Miracatu</t>
  </si>
  <si>
    <t>Miracema</t>
  </si>
  <si>
    <t>Miracema do Tocantins</t>
  </si>
  <si>
    <t>Mirador</t>
  </si>
  <si>
    <t>Miradouro</t>
  </si>
  <si>
    <t>Miraguaí</t>
  </si>
  <si>
    <t>Miraí</t>
  </si>
  <si>
    <t>Miraíma</t>
  </si>
  <si>
    <t>Miranda</t>
  </si>
  <si>
    <t>Miranda do Norte</t>
  </si>
  <si>
    <t>Mirandiba</t>
  </si>
  <si>
    <t>Mirandópolis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</si>
  <si>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</si>
  <si>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</si>
  <si>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</si>
  <si>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</si>
  <si>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</si>
  <si>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</si>
  <si>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</si>
  <si>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</si>
  <si>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Mirassolândia</t>
  </si>
  <si>
    <t>Miravânia</t>
  </si>
  <si>
    <t>Mirim Doce</t>
  </si>
  <si>
    <t>Mirinzal</t>
  </si>
  <si>
    <t>Missal</t>
  </si>
  <si>
    <t>Missão Velha</t>
  </si>
  <si>
    <t>Mocajuba</t>
  </si>
  <si>
    <t>Mococa</t>
  </si>
  <si>
    <t>Modelo</t>
  </si>
  <si>
    <t>Moeda</t>
  </si>
  <si>
    <t>Moema</t>
  </si>
  <si>
    <t>Mogeiro</t>
  </si>
  <si>
    <t>Mogi das Cruzes</t>
  </si>
  <si>
    <t>Mogi Guaçu</t>
  </si>
  <si>
    <t>Mogi Mirim</t>
  </si>
  <si>
    <t>Moiporá</t>
  </si>
  <si>
    <t>Moita Bonita</t>
  </si>
  <si>
    <t>Moju</t>
  </si>
  <si>
    <t>Mojuí dos Campos</t>
  </si>
  <si>
    <t>Mombaça</t>
  </si>
  <si>
    <t>Mombuca</t>
  </si>
  <si>
    <t>Monção</t>
  </si>
  <si>
    <t>Monções</t>
  </si>
  <si>
    <t>Mondaí</t>
  </si>
  <si>
    <t>Mongaguá</t>
  </si>
  <si>
    <t>Monjolos</t>
  </si>
  <si>
    <t>Monsenhor Gil</t>
  </si>
  <si>
    <t>Monsenhor Hipólito</t>
  </si>
  <si>
    <t>Monsenhor Paulo</t>
  </si>
  <si>
    <t>Monsenhor Tabosa</t>
  </si>
  <si>
    <t>Montadas</t>
  </si>
  <si>
    <t>Montalvânia</t>
  </si>
  <si>
    <t>Montanha</t>
  </si>
  <si>
    <t>Montanhas</t>
  </si>
  <si>
    <t>Montauri</t>
  </si>
  <si>
    <t>Monte Alegre</t>
  </si>
  <si>
    <t>Monte Alegre de Goiás</t>
  </si>
  <si>
    <t>Monte Alegre de Minas</t>
  </si>
  <si>
    <t>Monte Alegre de Sergipe</t>
  </si>
  <si>
    <t>Monte Alegre do Piauí</t>
  </si>
  <si>
    <t>Monte Alegre do Sul</t>
  </si>
  <si>
    <t>Monte Alegre dos Campos</t>
  </si>
  <si>
    <t>Monte Alto</t>
  </si>
  <si>
    <t>Monte Aprazível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</si>
  <si>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</si>
  <si>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</si>
  <si>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</si>
  <si>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</si>
  <si>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</si>
  <si>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</si>
  <si>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</si>
  <si>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</si>
  <si>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</si>
  <si>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</si>
  <si>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</si>
  <si>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</si>
  <si>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</si>
  <si>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</si>
  <si>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</si>
  <si>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</si>
  <si>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 Sião</t>
  </si>
  <si>
    <t>Monteiro</t>
  </si>
  <si>
    <t>Monteiro Lobato</t>
  </si>
  <si>
    <t>Monteirópolis</t>
  </si>
  <si>
    <t>Montenegro</t>
  </si>
  <si>
    <t>Montes Altos</t>
  </si>
  <si>
    <t>Montes Claros</t>
  </si>
  <si>
    <t>Montes Claros de Goiás</t>
  </si>
  <si>
    <t>Montezuma</t>
  </si>
  <si>
    <t>Montividiu</t>
  </si>
  <si>
    <t>Montividiu do Norte</t>
  </si>
  <si>
    <t>Morada Nova</t>
  </si>
  <si>
    <t>Morada Nova de Minas</t>
  </si>
  <si>
    <t>Moraújo</t>
  </si>
  <si>
    <t>Moreilândia</t>
  </si>
  <si>
    <t>Moreira Sales</t>
  </si>
  <si>
    <t>Moreno</t>
  </si>
  <si>
    <t>Mormaço</t>
  </si>
  <si>
    <t>Morpará</t>
  </si>
  <si>
    <t>Morretes</t>
  </si>
  <si>
    <t>Morrinhos</t>
  </si>
  <si>
    <t>Morrinhos do Sul</t>
  </si>
  <si>
    <t>Morro Agudo</t>
  </si>
  <si>
    <t>Morro Agudo de Goiás</t>
  </si>
  <si>
    <t>Morro Cabeça no Tempo</t>
  </si>
  <si>
    <t>Morro da Fumaça</t>
  </si>
  <si>
    <t>Morro da Garça</t>
  </si>
  <si>
    <t>Morro do Chapéu</t>
  </si>
  <si>
    <t>Morro do Chapéu do Piauí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</si>
  <si>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</si>
  <si>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</si>
  <si>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</si>
  <si>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</si>
  <si>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</si>
  <si>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</si>
  <si>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</si>
  <si>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Mossâmedes</t>
  </si>
  <si>
    <t>Mossoró</t>
  </si>
  <si>
    <t>Mostardas</t>
  </si>
  <si>
    <t>Motuca</t>
  </si>
  <si>
    <t>Mozarlândia</t>
  </si>
  <si>
    <t>Muaná</t>
  </si>
  <si>
    <t>Mucajaí</t>
  </si>
  <si>
    <t>Mucambo</t>
  </si>
  <si>
    <t>Mucugê</t>
  </si>
  <si>
    <t>Muçum</t>
  </si>
  <si>
    <t>Mucuri</t>
  </si>
  <si>
    <t>Mucurici</t>
  </si>
  <si>
    <t>Muitos Capões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</si>
  <si>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</si>
  <si>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</si>
  <si>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</si>
  <si>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</si>
  <si>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</si>
  <si>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</si>
  <si>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</si>
  <si>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</si>
  <si>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Muquém de São Francisco</t>
  </si>
  <si>
    <t>Muqui</t>
  </si>
  <si>
    <t>Muriaé</t>
  </si>
  <si>
    <t>Muribeca</t>
  </si>
  <si>
    <t>Murici</t>
  </si>
  <si>
    <t>Murici dos Portelas</t>
  </si>
  <si>
    <t>Muricilândia</t>
  </si>
  <si>
    <t>Muritiba</t>
  </si>
  <si>
    <t>Murutinga do Sul</t>
  </si>
  <si>
    <t>Mutuípe</t>
  </si>
  <si>
    <t>Mutum</t>
  </si>
  <si>
    <t>Mutunópolis</t>
  </si>
  <si>
    <t>Muzambinho</t>
  </si>
  <si>
    <t>Nacip Raydan</t>
  </si>
  <si>
    <t>Nantes</t>
  </si>
  <si>
    <t>Nanuque</t>
  </si>
  <si>
    <t>Não-Me-Toque</t>
  </si>
  <si>
    <t>Naque</t>
  </si>
  <si>
    <t>Narandiba</t>
  </si>
  <si>
    <t>Natal</t>
  </si>
  <si>
    <t>Natalândia</t>
  </si>
  <si>
    <t>Natércia</t>
  </si>
  <si>
    <t>Natividade</t>
  </si>
  <si>
    <t>Natividade da Serra</t>
  </si>
  <si>
    <t>Natuba</t>
  </si>
  <si>
    <t>Navegantes</t>
  </si>
  <si>
    <t>Naviraí</t>
  </si>
  <si>
    <t>Nazaré</t>
  </si>
  <si>
    <t>Nazaré da Mata</t>
  </si>
  <si>
    <t>Nazaré do Piauí</t>
  </si>
  <si>
    <t>Nazaré Paulista</t>
  </si>
  <si>
    <t>Nazareno</t>
  </si>
  <si>
    <t>Nazarezinho</t>
  </si>
  <si>
    <t>Nazária</t>
  </si>
  <si>
    <t>Nazário</t>
  </si>
  <si>
    <t>Neópolis</t>
  </si>
  <si>
    <t>Nepomuceno</t>
  </si>
  <si>
    <t>Nerópolis</t>
  </si>
  <si>
    <t>Neves Paulista</t>
  </si>
  <si>
    <t>Nhamundá</t>
  </si>
  <si>
    <t>Nhandeara</t>
  </si>
  <si>
    <t>Nicolau Vergueiro</t>
  </si>
  <si>
    <t>Nilo Peçanha</t>
  </si>
  <si>
    <t>Nilópolis</t>
  </si>
  <si>
    <t>Nina Rodrigues</t>
  </si>
  <si>
    <t>Ninheira</t>
  </si>
  <si>
    <t>Nioaque</t>
  </si>
  <si>
    <t>Nipoã</t>
  </si>
  <si>
    <t>Niquelândia</t>
  </si>
  <si>
    <t>Nísia Floresta</t>
  </si>
  <si>
    <t>Niterói</t>
  </si>
  <si>
    <t>Nobres</t>
  </si>
  <si>
    <t>Nonoai</t>
  </si>
  <si>
    <t>Nordestina</t>
  </si>
  <si>
    <t>Normandia</t>
  </si>
  <si>
    <t>Nortelândia</t>
  </si>
  <si>
    <t>Nossa Senhora Aparecida</t>
  </si>
  <si>
    <t>Nossa Senhora da Glória</t>
  </si>
  <si>
    <t>Nossa Senhora das Dores</t>
  </si>
  <si>
    <t>Nossa Senhora das Graças</t>
  </si>
  <si>
    <t>Nossa Senhora de Lourdes</t>
  </si>
  <si>
    <t>Nossa Senhora de Nazaré</t>
  </si>
  <si>
    <t>Nossa Senhora do Livramento</t>
  </si>
  <si>
    <t>Nossa Senhora do Socorro</t>
  </si>
  <si>
    <t>Nossa Senhora dos Remédios</t>
  </si>
  <si>
    <t>Nova Aliança</t>
  </si>
  <si>
    <t>Nova Aliança do Ivaí</t>
  </si>
  <si>
    <t>Nova Alvorada</t>
  </si>
  <si>
    <t>Nova Alvorada do Sul</t>
  </si>
  <si>
    <t>Nova América</t>
  </si>
  <si>
    <t>Nova América da Colina</t>
  </si>
  <si>
    <t>Nova Andradina</t>
  </si>
  <si>
    <t>Nova Araçá</t>
  </si>
  <si>
    <t>Nova Aurora</t>
  </si>
  <si>
    <t>Nova Bandeirantes</t>
  </si>
  <si>
    <t>Nova Bassano</t>
  </si>
  <si>
    <t>Nova Belém</t>
  </si>
  <si>
    <t>Nova Boa Vista</t>
  </si>
  <si>
    <t>Nova Brasilândia</t>
  </si>
  <si>
    <t>Nova Brasilândia D'Oeste</t>
  </si>
  <si>
    <t>Nova Bréscia</t>
  </si>
  <si>
    <t>Nova Campina</t>
  </si>
  <si>
    <t>Nova Canaã</t>
  </si>
  <si>
    <t>Nova Canaã do Norte</t>
  </si>
  <si>
    <t>Nova Canaã Paulista</t>
  </si>
  <si>
    <t>Nova Candelária</t>
  </si>
  <si>
    <t>Nova Cantu</t>
  </si>
  <si>
    <t>Nova Castilho</t>
  </si>
  <si>
    <t>Nova Colinas</t>
  </si>
  <si>
    <t>Nova Crixás</t>
  </si>
  <si>
    <t>Nova Cruz</t>
  </si>
  <si>
    <t>Nova Era</t>
  </si>
  <si>
    <t>Nova Erechim</t>
  </si>
  <si>
    <t>Nova Esperança</t>
  </si>
  <si>
    <t>Nova Esperança do Piriá</t>
  </si>
  <si>
    <t>Nova Esperança do Sudoeste</t>
  </si>
  <si>
    <t>Nova Esperança do Sul</t>
  </si>
  <si>
    <t>Nova Europa</t>
  </si>
  <si>
    <t>Nova Fátima</t>
  </si>
  <si>
    <t>Nova Floresta</t>
  </si>
  <si>
    <t>Nova Friburgo</t>
  </si>
  <si>
    <t>Nova Glória</t>
  </si>
  <si>
    <t>Nova Granada</t>
  </si>
  <si>
    <t>Nova Guarita</t>
  </si>
  <si>
    <t>Nova Guataporanga</t>
  </si>
  <si>
    <t>Nova Hartz</t>
  </si>
  <si>
    <t>Nova Ibiá</t>
  </si>
  <si>
    <t>Nova Iguaçu</t>
  </si>
  <si>
    <t>Nova Iguaçu de Goiás</t>
  </si>
  <si>
    <t>Nova Independência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</si>
  <si>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</si>
  <si>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</si>
  <si>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</si>
  <si>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</si>
  <si>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</si>
  <si>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</si>
  <si>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</si>
  <si>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</si>
  <si>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Luzitânia</t>
  </si>
  <si>
    <t>Nova Mamoré</t>
  </si>
  <si>
    <t>Nova Marilândia</t>
  </si>
  <si>
    <t>Nova Maringá</t>
  </si>
  <si>
    <t>Nova Módica</t>
  </si>
  <si>
    <t>Nova Monte Verde</t>
  </si>
  <si>
    <t>Nova Mutum</t>
  </si>
  <si>
    <t>Nova Nazaré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</si>
  <si>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</si>
  <si>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</si>
  <si>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</si>
  <si>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</si>
  <si>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</si>
  <si>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</si>
  <si>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</si>
  <si>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Palmeira</t>
  </si>
  <si>
    <t>Nova Petrópolis</t>
  </si>
  <si>
    <t>Nova Ponte</t>
  </si>
  <si>
    <t>Nova Porteirinha</t>
  </si>
  <si>
    <t>Nova Prata</t>
  </si>
  <si>
    <t>Nova Prata do Iguaçu</t>
  </si>
  <si>
    <t>Nova Ramada</t>
  </si>
  <si>
    <t>Nova Redenção</t>
  </si>
  <si>
    <t>Nova Resende</t>
  </si>
  <si>
    <t>Nova Roma</t>
  </si>
  <si>
    <t>Nova Roma do Sul</t>
  </si>
  <si>
    <t>Nova Rosalândia</t>
  </si>
  <si>
    <t>Nova Russas</t>
  </si>
  <si>
    <t>Nova Santa Bárbara</t>
  </si>
  <si>
    <t>Nova Santa Helena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</si>
  <si>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</si>
  <si>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</si>
  <si>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</si>
  <si>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</si>
  <si>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</si>
  <si>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</si>
  <si>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</si>
  <si>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Ubiratã</t>
  </si>
  <si>
    <t>Nova União</t>
  </si>
  <si>
    <t>Nova Venécia</t>
  </si>
  <si>
    <t>Nova Veneza</t>
  </si>
  <si>
    <t>Nova Viçosa</t>
  </si>
  <si>
    <t>Nova Xavantina</t>
  </si>
  <si>
    <t>Novais</t>
  </si>
  <si>
    <t>Novo Acordo</t>
  </si>
  <si>
    <t>Novo Airão</t>
  </si>
  <si>
    <t>Novo Alegre</t>
  </si>
  <si>
    <t>Novo Aripuanã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</si>
  <si>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</si>
  <si>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</si>
  <si>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</si>
  <si>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</si>
  <si>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</si>
  <si>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</si>
  <si>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</si>
  <si>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</si>
  <si>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</si>
  <si>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</si>
  <si>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</si>
  <si>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</si>
  <si>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</si>
  <si>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</si>
  <si>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</si>
  <si>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</si>
  <si>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</si>
  <si>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Piauí</t>
  </si>
  <si>
    <t>Novo Planalto</t>
  </si>
  <si>
    <t>Novo Progresso</t>
  </si>
  <si>
    <t>Novo Repartimento</t>
  </si>
  <si>
    <t>Novo Santo Antônio</t>
  </si>
  <si>
    <t>Novo São Joaquim</t>
  </si>
  <si>
    <t>Novo Tiradentes</t>
  </si>
  <si>
    <t>Novo Triunfo</t>
  </si>
  <si>
    <t>Novo Xingu</t>
  </si>
  <si>
    <t>Novorizonte</t>
  </si>
  <si>
    <t>Nuporanga</t>
  </si>
  <si>
    <t>Óbidos</t>
  </si>
  <si>
    <t>Ocara</t>
  </si>
  <si>
    <t>Ocauçu</t>
  </si>
  <si>
    <t>Oeiras</t>
  </si>
  <si>
    <t>Oeiras do Pará</t>
  </si>
  <si>
    <t>Oiapoque</t>
  </si>
  <si>
    <t>Olaria</t>
  </si>
  <si>
    <t>Óleo</t>
  </si>
  <si>
    <t>Olho d'Água</t>
  </si>
  <si>
    <t>Olho d'Água das Cunhãs</t>
  </si>
  <si>
    <t>Olho d'Água das Flores</t>
  </si>
  <si>
    <t>Olho d'Água do Casado</t>
  </si>
  <si>
    <t>Olho D'Água do Piauí</t>
  </si>
  <si>
    <t>Olho d'Água Grande</t>
  </si>
  <si>
    <t>Olho-d'Água do Borges</t>
  </si>
  <si>
    <t>Olhos d'Água</t>
  </si>
  <si>
    <t>Olímpia</t>
  </si>
  <si>
    <t>Olímpio Noronha</t>
  </si>
  <si>
    <t>Olinda</t>
  </si>
  <si>
    <t>Olinda Nova do Maranhão</t>
  </si>
  <si>
    <t>Olindina</t>
  </si>
  <si>
    <t>Olivedos</t>
  </si>
  <si>
    <t>Oliveira</t>
  </si>
  <si>
    <t>Oliveira de Fátima</t>
  </si>
  <si>
    <t>Oliveira dos Brejinhos</t>
  </si>
  <si>
    <t>Oliveira Fortes</t>
  </si>
  <si>
    <t>Olivença</t>
  </si>
  <si>
    <t>Onça de Pitangui</t>
  </si>
  <si>
    <t>Onda Verde</t>
  </si>
  <si>
    <t>Oratórios</t>
  </si>
  <si>
    <t>Oriente</t>
  </si>
  <si>
    <t>Orindiúva</t>
  </si>
  <si>
    <t>Oriximiná</t>
  </si>
  <si>
    <t>Orizânia</t>
  </si>
  <si>
    <t>Orizona</t>
  </si>
  <si>
    <t>Orlândia</t>
  </si>
  <si>
    <t>Orleans</t>
  </si>
  <si>
    <t>Orobó</t>
  </si>
  <si>
    <t>Orocó</t>
  </si>
  <si>
    <t>Orós</t>
  </si>
  <si>
    <t>Ortigueira</t>
  </si>
  <si>
    <t>Osasco</t>
  </si>
  <si>
    <t>Oscar Bressane</t>
  </si>
  <si>
    <t>Osório</t>
  </si>
  <si>
    <t>Osvaldo Cruz</t>
  </si>
  <si>
    <t>Otacílio Costa</t>
  </si>
  <si>
    <t>Ourém</t>
  </si>
  <si>
    <t>Ouriçangas</t>
  </si>
  <si>
    <t>Ouricuri</t>
  </si>
  <si>
    <t>Ourilândia do Norte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</si>
  <si>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</si>
  <si>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</si>
  <si>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</si>
  <si>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</si>
  <si>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</si>
  <si>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</si>
  <si>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</si>
  <si>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</si>
  <si>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</si>
  <si>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Goiás</t>
  </si>
  <si>
    <t>Ouro Verde de Minas</t>
  </si>
  <si>
    <t>Ouro Verde do Oeste</t>
  </si>
  <si>
    <t>Ouroeste</t>
  </si>
  <si>
    <t>Ourolândia</t>
  </si>
  <si>
    <t>Ouvidor</t>
  </si>
  <si>
    <t>Pacaembu</t>
  </si>
  <si>
    <t>Pacajá</t>
  </si>
  <si>
    <t>Pacajus</t>
  </si>
  <si>
    <t>Pacaraima</t>
  </si>
  <si>
    <t>Pacatuba</t>
  </si>
  <si>
    <t>Paço do Lumiar</t>
  </si>
  <si>
    <t>Pacoti</t>
  </si>
  <si>
    <t>Pacujá</t>
  </si>
  <si>
    <t>Padre Bernardo</t>
  </si>
  <si>
    <t>Padre Carvalho</t>
  </si>
  <si>
    <t>Padre Marcos</t>
  </si>
  <si>
    <t>Padre Paraíso</t>
  </si>
  <si>
    <t>Paes Landim</t>
  </si>
  <si>
    <t>Pai Pedro</t>
  </si>
  <si>
    <t>Paial</t>
  </si>
  <si>
    <t>Paiçandu</t>
  </si>
  <si>
    <t>Paim Filho</t>
  </si>
  <si>
    <t>Paineiras</t>
  </si>
  <si>
    <t>Painel</t>
  </si>
  <si>
    <t>Pains</t>
  </si>
  <si>
    <t>Paiva</t>
  </si>
  <si>
    <t>Pajeú do Piauí</t>
  </si>
  <si>
    <t>Palestina</t>
  </si>
  <si>
    <t>Palestina de Goiás</t>
  </si>
  <si>
    <t>Palestina do Pará</t>
  </si>
  <si>
    <t>Palhano</t>
  </si>
  <si>
    <t>Palhoça</t>
  </si>
  <si>
    <t>Palma</t>
  </si>
  <si>
    <t>Palma Sola</t>
  </si>
  <si>
    <t>Palmácia</t>
  </si>
  <si>
    <t>Palmares</t>
  </si>
  <si>
    <t>Palmares do Sul</t>
  </si>
  <si>
    <t>Palmares Paulista</t>
  </si>
  <si>
    <t>Palmas</t>
  </si>
  <si>
    <t>Palmas de Monte Alto</t>
  </si>
  <si>
    <t>Palmeira</t>
  </si>
  <si>
    <t>Palmeira d'Oeste</t>
  </si>
  <si>
    <t>Palmeira das Missões</t>
  </si>
  <si>
    <t>Palmeira do Piauí</t>
  </si>
  <si>
    <t>Palmeira dos Índios</t>
  </si>
  <si>
    <t>Palmeirais</t>
  </si>
  <si>
    <t>Palmeirândia</t>
  </si>
  <si>
    <t>Palmeirante</t>
  </si>
  <si>
    <t>Palmeiras</t>
  </si>
  <si>
    <t>Palmeiras de Goiás</t>
  </si>
  <si>
    <t>Palmeiras do Tocantins</t>
  </si>
  <si>
    <t>Palmeirina</t>
  </si>
  <si>
    <t>Palmeirópolis</t>
  </si>
  <si>
    <t>Palmelo</t>
  </si>
  <si>
    <t>Palminópolis</t>
  </si>
  <si>
    <t>Palmital</t>
  </si>
  <si>
    <t>Palmitinho</t>
  </si>
  <si>
    <t>Palmitos</t>
  </si>
  <si>
    <t>Palmópolis</t>
  </si>
  <si>
    <t>Palotina</t>
  </si>
  <si>
    <t>Panamá</t>
  </si>
  <si>
    <t>Panambi</t>
  </si>
  <si>
    <t>Pancas</t>
  </si>
  <si>
    <t>Panelas</t>
  </si>
  <si>
    <t>Panorama</t>
  </si>
  <si>
    <t>Pantano Grande</t>
  </si>
  <si>
    <t>Pão de Açúcar</t>
  </si>
  <si>
    <t>Papagaios</t>
  </si>
  <si>
    <t>Papanduva</t>
  </si>
  <si>
    <t>Paquetá</t>
  </si>
  <si>
    <t>Pará de Minas</t>
  </si>
  <si>
    <t>Paracambi</t>
  </si>
  <si>
    <t>Paracatu</t>
  </si>
  <si>
    <t>Paracuru</t>
  </si>
  <si>
    <t>Paragominas</t>
  </si>
  <si>
    <t>Paraguaçu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</si>
  <si>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</si>
  <si>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</si>
  <si>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</si>
  <si>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</si>
  <si>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</si>
  <si>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</si>
  <si>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</si>
  <si>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das Águas</t>
  </si>
  <si>
    <t>Paraíso do Norte</t>
  </si>
  <si>
    <t>Paraíso do Sul</t>
  </si>
  <si>
    <t>Paraíso do Tocantins</t>
  </si>
  <si>
    <t>Paraisópolis</t>
  </si>
  <si>
    <t>Parambu</t>
  </si>
  <si>
    <t>Paramirim</t>
  </si>
  <si>
    <t>Paramoti</t>
  </si>
  <si>
    <t>Paranã</t>
  </si>
  <si>
    <t>Paraná</t>
  </si>
  <si>
    <t>Paranacity</t>
  </si>
  <si>
    <t>Paranaguá</t>
  </si>
  <si>
    <t>Paranaíba</t>
  </si>
  <si>
    <t>Paranaiguara</t>
  </si>
  <si>
    <t>Paranaíta</t>
  </si>
  <si>
    <t>Paranapanema</t>
  </si>
  <si>
    <t>Paranapoema</t>
  </si>
  <si>
    <t>Paranapuã</t>
  </si>
  <si>
    <t>Paranatama</t>
  </si>
  <si>
    <t>Paranatinga</t>
  </si>
  <si>
    <t>Paranavaí</t>
  </si>
  <si>
    <t>Paranhos</t>
  </si>
  <si>
    <t>Paraopeba</t>
  </si>
  <si>
    <t>Parapuã</t>
  </si>
  <si>
    <t>Parari</t>
  </si>
  <si>
    <t>Paratinga</t>
  </si>
  <si>
    <t>Paraty</t>
  </si>
  <si>
    <t>Paraú</t>
  </si>
  <si>
    <t>Parauapebas</t>
  </si>
  <si>
    <t>Paraúna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</si>
  <si>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</si>
  <si>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</si>
  <si>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</si>
  <si>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</si>
  <si>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</si>
  <si>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</si>
  <si>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</si>
  <si>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</si>
  <si>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</si>
  <si>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Pariquera-Açu</t>
  </si>
  <si>
    <t>Parisi</t>
  </si>
  <si>
    <t>Parnaguá</t>
  </si>
  <si>
    <t>Parnaíba</t>
  </si>
  <si>
    <t>Parnamirim</t>
  </si>
  <si>
    <t>Parnarama</t>
  </si>
  <si>
    <t>Parobé</t>
  </si>
  <si>
    <t>Passa e Fica</t>
  </si>
  <si>
    <t>Passa Quatro</t>
  </si>
  <si>
    <t>Passa Sete</t>
  </si>
  <si>
    <t>Passa Tempo</t>
  </si>
  <si>
    <t>Passa-Vinte</t>
  </si>
  <si>
    <t>Passabém</t>
  </si>
  <si>
    <t>Passagem</t>
  </si>
  <si>
    <t>Passagem Franca</t>
  </si>
  <si>
    <t>Passagem Franca do Piauí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</si>
  <si>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</si>
  <si>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</si>
  <si>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</si>
  <si>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</si>
  <si>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</si>
  <si>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</si>
  <si>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</si>
  <si>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</si>
  <si>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</si>
  <si>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</si>
  <si>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</si>
  <si>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</si>
  <si>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</si>
  <si>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Piauí</t>
  </si>
  <si>
    <t>Patrocínio</t>
  </si>
  <si>
    <t>Patrocínio do Muriaé</t>
  </si>
  <si>
    <t>Patrocínio Paulista</t>
  </si>
  <si>
    <t>Patu</t>
  </si>
  <si>
    <t>Paty do Alferes</t>
  </si>
  <si>
    <t>Pau Brasil</t>
  </si>
  <si>
    <t>Pau d'Arco</t>
  </si>
  <si>
    <t>Pau D'Arco</t>
  </si>
  <si>
    <t>Pau D'Arco do Piauí</t>
  </si>
  <si>
    <t>Pau dos Ferros</t>
  </si>
  <si>
    <t>Paudalho</t>
  </si>
  <si>
    <t>Pauini</t>
  </si>
  <si>
    <t>Paula Cândido</t>
  </si>
  <si>
    <t>Paula Freitas</t>
  </si>
  <si>
    <t>Paulicéia</t>
  </si>
  <si>
    <t>Paulínia</t>
  </si>
  <si>
    <t>Paulino Neves</t>
  </si>
  <si>
    <t>Paulista</t>
  </si>
  <si>
    <t>Paulistana</t>
  </si>
  <si>
    <t>Paulistânia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</si>
  <si>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</si>
  <si>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</si>
  <si>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</si>
  <si>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</si>
  <si>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</si>
  <si>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</si>
  <si>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</si>
  <si>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</si>
  <si>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Pavão</t>
  </si>
  <si>
    <t>Paverama</t>
  </si>
  <si>
    <t>Pavussu</t>
  </si>
  <si>
    <t>Pé de Serra</t>
  </si>
  <si>
    <t>Peabiru</t>
  </si>
  <si>
    <t>Peçanha</t>
  </si>
  <si>
    <t>Pederneiras</t>
  </si>
  <si>
    <t>Pedra</t>
  </si>
  <si>
    <t>Pedra Azul</t>
  </si>
  <si>
    <t>Pedra Bela</t>
  </si>
  <si>
    <t>Pedra Bonita</t>
  </si>
  <si>
    <t>Pedra Branca</t>
  </si>
  <si>
    <t>Pedra Branca do Amapari</t>
  </si>
  <si>
    <t>0.777424</t>
  </si>
  <si>
    <t>Pedra do Anta</t>
  </si>
  <si>
    <t>Pedra do Indaiá</t>
  </si>
  <si>
    <t>Pedra Dourada</t>
  </si>
  <si>
    <t>Pedra Grande</t>
  </si>
  <si>
    <t>Pedra Lavrada</t>
  </si>
  <si>
    <t>Pedra Mole</t>
  </si>
  <si>
    <t>Pedra Preta</t>
  </si>
  <si>
    <t>Pedralva</t>
  </si>
  <si>
    <t>Pedranópolis</t>
  </si>
  <si>
    <t>Pedrão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</si>
  <si>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</si>
  <si>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</si>
  <si>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</si>
  <si>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</si>
  <si>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</si>
  <si>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</si>
  <si>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</si>
  <si>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</si>
  <si>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</si>
  <si>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Pedrinópolis</t>
  </si>
  <si>
    <t>Pedro Afonso</t>
  </si>
  <si>
    <t>Pedro Alexandre</t>
  </si>
  <si>
    <t>Pedro Avelino</t>
  </si>
  <si>
    <t>Pedro Canário</t>
  </si>
  <si>
    <t>Pedro de Toledo</t>
  </si>
  <si>
    <t>Pedro do Rosário</t>
  </si>
  <si>
    <t>Pedro Gomes</t>
  </si>
  <si>
    <t>Pedro II</t>
  </si>
  <si>
    <t>Pedro Laurentino</t>
  </si>
  <si>
    <t>Pedro Leopoldo</t>
  </si>
  <si>
    <t>Pedro Osório</t>
  </si>
  <si>
    <t>Pedro Régis</t>
  </si>
  <si>
    <t>Pedro Teixeira</t>
  </si>
  <si>
    <t>Pedro Velho</t>
  </si>
  <si>
    <t>Peixe</t>
  </si>
  <si>
    <t>Peixe-Boi</t>
  </si>
  <si>
    <t>Peixoto de Azevedo</t>
  </si>
  <si>
    <t>Pejuçara</t>
  </si>
  <si>
    <t>Pelotas</t>
  </si>
  <si>
    <t>Penaforte</t>
  </si>
  <si>
    <t>Penalva</t>
  </si>
  <si>
    <t>Penápolis</t>
  </si>
  <si>
    <t>Pendências</t>
  </si>
  <si>
    <t>Penedo</t>
  </si>
  <si>
    <t>Penha</t>
  </si>
  <si>
    <t>Pentecoste</t>
  </si>
  <si>
    <t>Pequeri</t>
  </si>
  <si>
    <t>Pequi</t>
  </si>
  <si>
    <t>Pequizeiro</t>
  </si>
  <si>
    <t>Perdigão</t>
  </si>
  <si>
    <t>Perdizes</t>
  </si>
  <si>
    <t>Perdões</t>
  </si>
  <si>
    <t>Pereira Barreto</t>
  </si>
  <si>
    <t>Pereiras</t>
  </si>
  <si>
    <t>Pereiro</t>
  </si>
  <si>
    <t>Peri Mirim</t>
  </si>
  <si>
    <t>Periquito</t>
  </si>
  <si>
    <t>Peritiba</t>
  </si>
  <si>
    <t>Peritoró</t>
  </si>
  <si>
    <t>Perobal</t>
  </si>
  <si>
    <t>Pérola</t>
  </si>
  <si>
    <t>Pérola d'Oeste</t>
  </si>
  <si>
    <t>Perolândia</t>
  </si>
  <si>
    <t>Peruíbe</t>
  </si>
  <si>
    <t>Pescador</t>
  </si>
  <si>
    <t>Pescaria Brava</t>
  </si>
  <si>
    <t>Pesqueira</t>
  </si>
  <si>
    <t>Petrolândia</t>
  </si>
  <si>
    <t>Petrolina</t>
  </si>
  <si>
    <t>Petrolina de Goiás</t>
  </si>
  <si>
    <t>Petrópolis</t>
  </si>
  <si>
    <t>Piaçabuçu</t>
  </si>
  <si>
    <t>Piacatu</t>
  </si>
  <si>
    <t>Piancó</t>
  </si>
  <si>
    <t>Piatã</t>
  </si>
  <si>
    <t>Piau</t>
  </si>
  <si>
    <t>Picada Café</t>
  </si>
  <si>
    <t>Piçarra</t>
  </si>
  <si>
    <t>Picos</t>
  </si>
  <si>
    <t>Picuí</t>
  </si>
  <si>
    <t>Piedade</t>
  </si>
  <si>
    <t>Piedade de Caratinga</t>
  </si>
  <si>
    <t>Piedade de Ponte Nova</t>
  </si>
  <si>
    <t>Piedade do Rio Grande</t>
  </si>
  <si>
    <t>Piedade dos Gerais</t>
  </si>
  <si>
    <t>Piên</t>
  </si>
  <si>
    <t>Pilão Arcado</t>
  </si>
  <si>
    <t>Pilar</t>
  </si>
  <si>
    <t>Pilar de Goiás</t>
  </si>
  <si>
    <t>Pilar do Sul</t>
  </si>
  <si>
    <t>Pilões</t>
  </si>
  <si>
    <t>Pilõezinhos</t>
  </si>
  <si>
    <t>Pimenta</t>
  </si>
  <si>
    <t>Pimenta Bueno</t>
  </si>
  <si>
    <t>Pimenteiras</t>
  </si>
  <si>
    <t>Pimenteiras do Oeste</t>
  </si>
  <si>
    <t>Pindaí</t>
  </si>
  <si>
    <t>Pindamonhangaba</t>
  </si>
  <si>
    <t>Pindaré-Mirim</t>
  </si>
  <si>
    <t>Pindoba</t>
  </si>
  <si>
    <t>Pindobaçu</t>
  </si>
  <si>
    <t>Pindorama</t>
  </si>
  <si>
    <t>Pindorama do Tocantins</t>
  </si>
  <si>
    <t>Pindoretama</t>
  </si>
  <si>
    <t>Pingo-d'Água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</si>
  <si>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</si>
  <si>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</si>
  <si>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</si>
  <si>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</si>
  <si>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</si>
  <si>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</si>
  <si>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</si>
  <si>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</si>
  <si>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</si>
  <si>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</si>
  <si>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</si>
  <si>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</si>
  <si>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</si>
  <si>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</si>
  <si>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</si>
  <si>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Pinto Bandeira</t>
  </si>
  <si>
    <t>Pintópolis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</si>
  <si>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</si>
  <si>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</si>
  <si>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</si>
  <si>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</si>
  <si>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</si>
  <si>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</si>
  <si>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</si>
  <si>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</si>
  <si>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</si>
  <si>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</si>
  <si>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Piraí</t>
  </si>
  <si>
    <t>Piraí do Norte</t>
  </si>
  <si>
    <t>Piraí do Sul</t>
  </si>
  <si>
    <t>Piraju</t>
  </si>
  <si>
    <t>Pirajuba</t>
  </si>
  <si>
    <t>Pirajuí</t>
  </si>
  <si>
    <t>Pirambu</t>
  </si>
  <si>
    <t>Piranga</t>
  </si>
  <si>
    <t>Pirangi</t>
  </si>
  <si>
    <t>Piranguçu</t>
  </si>
  <si>
    <t>Piranguinho</t>
  </si>
  <si>
    <t>Piranhas</t>
  </si>
  <si>
    <t>Pirapemas</t>
  </si>
  <si>
    <t>Pirapetinga</t>
  </si>
  <si>
    <t>Pirapó</t>
  </si>
  <si>
    <t>Pirapora</t>
  </si>
  <si>
    <t>Pirapora do Bom Jesus</t>
  </si>
  <si>
    <t>Pirapozinho</t>
  </si>
  <si>
    <t>Piraquara</t>
  </si>
  <si>
    <t>Piraquê</t>
  </si>
  <si>
    <t>Pirassununga</t>
  </si>
  <si>
    <t>Piratini</t>
  </si>
  <si>
    <t>Piratininga</t>
  </si>
  <si>
    <t>Piratuba</t>
  </si>
  <si>
    <t>Piraúba</t>
  </si>
  <si>
    <t>Pirenópolis</t>
  </si>
  <si>
    <t>Pires do Rio</t>
  </si>
  <si>
    <t>Pires Ferreira</t>
  </si>
  <si>
    <t>Piripá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</si>
  <si>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</si>
  <si>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</si>
  <si>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</si>
  <si>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</si>
  <si>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</si>
  <si>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</si>
  <si>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</si>
  <si>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</si>
  <si>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Piúma</t>
  </si>
  <si>
    <t>Piumhi</t>
  </si>
  <si>
    <t>Placas</t>
  </si>
  <si>
    <t>Plácido de Castro</t>
  </si>
  <si>
    <t>Planaltina</t>
  </si>
  <si>
    <t>Planaltina do Paraná</t>
  </si>
  <si>
    <t>Planaltino</t>
  </si>
  <si>
    <t>Planalto</t>
  </si>
  <si>
    <t>Planalto Alegre</t>
  </si>
  <si>
    <t>Planalto da Serra</t>
  </si>
  <si>
    <t>Planura</t>
  </si>
  <si>
    <t>Platina</t>
  </si>
  <si>
    <t>Poá</t>
  </si>
  <si>
    <t>Poção</t>
  </si>
  <si>
    <t>Poção de Pedras</t>
  </si>
  <si>
    <t>Pocinhos</t>
  </si>
  <si>
    <t>Poço Branco</t>
  </si>
  <si>
    <t>Poço Dantas</t>
  </si>
  <si>
    <t>Poço das Antas</t>
  </si>
  <si>
    <t>Poço das Trincheiras</t>
  </si>
  <si>
    <t>Poço de José de Moura</t>
  </si>
  <si>
    <t>Poço Fundo</t>
  </si>
  <si>
    <t>Poço Redondo</t>
  </si>
  <si>
    <t>Poço Verde</t>
  </si>
  <si>
    <t>Poções</t>
  </si>
  <si>
    <t>Poconé</t>
  </si>
  <si>
    <t>Poços de Caldas</t>
  </si>
  <si>
    <t>Pocrane</t>
  </si>
  <si>
    <t>Pojuca</t>
  </si>
  <si>
    <t>Poloni</t>
  </si>
  <si>
    <t>Pombal</t>
  </si>
  <si>
    <t>Pombos</t>
  </si>
  <si>
    <t>Pomerode</t>
  </si>
  <si>
    <t>Pompéia</t>
  </si>
  <si>
    <t>Pompéu</t>
  </si>
  <si>
    <t>Pongaí</t>
  </si>
  <si>
    <t>Ponta de Pedras</t>
  </si>
  <si>
    <t>Ponta Grossa</t>
  </si>
  <si>
    <t>Ponta Porã</t>
  </si>
  <si>
    <t>Pontal</t>
  </si>
  <si>
    <t>Pontal do Araguaia</t>
  </si>
  <si>
    <t>Pontal do Paraná</t>
  </si>
  <si>
    <t>Pontalina</t>
  </si>
  <si>
    <t>Pontalinda</t>
  </si>
  <si>
    <t>Pontão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</si>
  <si>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</si>
  <si>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</si>
  <si>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</si>
  <si>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</si>
  <si>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</si>
  <si>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</si>
  <si>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</si>
  <si>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</si>
  <si>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</si>
  <si>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</si>
  <si>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</si>
  <si>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</si>
  <si>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</si>
  <si>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</si>
  <si>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</si>
  <si>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</si>
  <si>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</si>
  <si>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</si>
  <si>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Porciúncula</t>
  </si>
  <si>
    <t>Porecatu</t>
  </si>
  <si>
    <t>Portalegre</t>
  </si>
  <si>
    <t>Portão</t>
  </si>
  <si>
    <t>Porteirão</t>
  </si>
  <si>
    <t>Porteiras</t>
  </si>
  <si>
    <t>Porteirinha</t>
  </si>
  <si>
    <t>Portel</t>
  </si>
  <si>
    <t>Portelândia</t>
  </si>
  <si>
    <t>Porto</t>
  </si>
  <si>
    <t>Porto Acre</t>
  </si>
  <si>
    <t>Porto Alegre</t>
  </si>
  <si>
    <t>Porto Alegre do Norte</t>
  </si>
  <si>
    <t>Porto Alegre do Piauí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</si>
  <si>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</si>
  <si>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</si>
  <si>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</si>
  <si>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</si>
  <si>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</si>
  <si>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</si>
  <si>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</si>
  <si>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</si>
  <si>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</si>
  <si>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dos Gaúchos</t>
  </si>
  <si>
    <t>Porto Esperidião</t>
  </si>
  <si>
    <t>Porto Estrela</t>
  </si>
  <si>
    <t>Porto Feliz</t>
  </si>
  <si>
    <t>Porto Ferreira</t>
  </si>
  <si>
    <t>Porto Firme</t>
  </si>
  <si>
    <t>Porto Franco</t>
  </si>
  <si>
    <t>Porto Grande</t>
  </si>
  <si>
    <t>0.71243</t>
  </si>
  <si>
    <t>Porto Lucena</t>
  </si>
  <si>
    <t>Porto Mauá</t>
  </si>
  <si>
    <t>Porto Murtinho</t>
  </si>
  <si>
    <t>Porto Nacional</t>
  </si>
  <si>
    <t>Porto Real</t>
  </si>
  <si>
    <t>Porto Real do Colégio</t>
  </si>
  <si>
    <t>Porto Rico</t>
  </si>
  <si>
    <t>Porto Rico do Maranhão</t>
  </si>
  <si>
    <t>Porto Seguro</t>
  </si>
  <si>
    <t>Porto União</t>
  </si>
  <si>
    <t>Porto Velho</t>
  </si>
  <si>
    <t>Porto Vera Cruz</t>
  </si>
  <si>
    <t>Porto Vitória</t>
  </si>
  <si>
    <t>Porto Walter</t>
  </si>
  <si>
    <t>Porto Xavier</t>
  </si>
  <si>
    <t>Posse</t>
  </si>
  <si>
    <t>Poté</t>
  </si>
  <si>
    <t>Potengi</t>
  </si>
  <si>
    <t>Potim</t>
  </si>
  <si>
    <t>Potiraguá</t>
  </si>
  <si>
    <t>Potirendaba</t>
  </si>
  <si>
    <t>Potiretama</t>
  </si>
  <si>
    <t>Pouso Alegre</t>
  </si>
  <si>
    <t>Pouso Alto</t>
  </si>
  <si>
    <t>Pouso Novo</t>
  </si>
  <si>
    <t>Pouso Redondo</t>
  </si>
  <si>
    <t>Poxoréu</t>
  </si>
  <si>
    <t>Pracinha</t>
  </si>
  <si>
    <t>Pracuúba</t>
  </si>
  <si>
    <t>Prado</t>
  </si>
  <si>
    <t>Prado Ferreira</t>
  </si>
  <si>
    <t>Pradópolis</t>
  </si>
  <si>
    <t>Prados</t>
  </si>
  <si>
    <t>Praia Grande</t>
  </si>
  <si>
    <t>Praia Norte</t>
  </si>
  <si>
    <t>Prainha</t>
  </si>
  <si>
    <t>Pranchita</t>
  </si>
  <si>
    <t>Prata</t>
  </si>
  <si>
    <t>Prata do Piauí</t>
  </si>
  <si>
    <t>Pratânia</t>
  </si>
  <si>
    <t>Pratápolis</t>
  </si>
  <si>
    <t>Pratinha</t>
  </si>
  <si>
    <t>Presidente Alves</t>
  </si>
  <si>
    <t>Presidente Bernardes</t>
  </si>
  <si>
    <t>Presidente Castello Branco</t>
  </si>
  <si>
    <t>Presidente Castelo Branco</t>
  </si>
  <si>
    <t>Presidente Dutra</t>
  </si>
  <si>
    <t>Presidente Epitácio</t>
  </si>
  <si>
    <t>Presidente Figueiredo</t>
  </si>
  <si>
    <t>Presidente Getúlio</t>
  </si>
  <si>
    <t>Presidente Jânio Quadros</t>
  </si>
  <si>
    <t>Presidente Juscelino</t>
  </si>
  <si>
    <t>Presidente Kennedy</t>
  </si>
  <si>
    <t>Presidente Kubitschek</t>
  </si>
  <si>
    <t>Presidente Lucena</t>
  </si>
  <si>
    <t>Presidente Médici</t>
  </si>
  <si>
    <t>Presidente Nereu</t>
  </si>
  <si>
    <t>Presidente Olegário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</si>
  <si>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</si>
  <si>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</si>
  <si>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</si>
  <si>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</si>
  <si>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</si>
  <si>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</si>
  <si>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de Rondônia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</si>
  <si>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</si>
  <si>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</si>
  <si>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</si>
  <si>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</si>
  <si>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</si>
  <si>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</si>
  <si>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</si>
  <si>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Promissão</t>
  </si>
  <si>
    <t>Propriá</t>
  </si>
  <si>
    <t>Protásio Alves</t>
  </si>
  <si>
    <t>Prudente de Morais</t>
  </si>
  <si>
    <t>Prudentópolis</t>
  </si>
  <si>
    <t>Pugmil</t>
  </si>
  <si>
    <t>Pureza</t>
  </si>
  <si>
    <t>Putinga</t>
  </si>
  <si>
    <t>Puxinanã</t>
  </si>
  <si>
    <t>Quadra</t>
  </si>
  <si>
    <t>Quaraí</t>
  </si>
  <si>
    <t>Quartel Geral</t>
  </si>
  <si>
    <t>Quarto Centenário</t>
  </si>
  <si>
    <t>Quatá</t>
  </si>
  <si>
    <t>Quatiguá</t>
  </si>
  <si>
    <t>Quatipuru</t>
  </si>
  <si>
    <t>Quatis</t>
  </si>
  <si>
    <t>Quatro Barras</t>
  </si>
  <si>
    <t>Quatro Irmãos</t>
  </si>
  <si>
    <t>Quatro Pontes</t>
  </si>
  <si>
    <t>Quebrangulo</t>
  </si>
  <si>
    <t>Quedas do Iguaçu</t>
  </si>
  <si>
    <t>Queimada Nova</t>
  </si>
  <si>
    <t>Queimadas</t>
  </si>
  <si>
    <t>Queimados</t>
  </si>
  <si>
    <t>Queiroz</t>
  </si>
  <si>
    <t>Queluz</t>
  </si>
  <si>
    <t>Queluzito</t>
  </si>
  <si>
    <t>Querência</t>
  </si>
  <si>
    <t>Querência do Norte</t>
  </si>
  <si>
    <t>Quevedos</t>
  </si>
  <si>
    <t>Quijingue</t>
  </si>
  <si>
    <t>Quilombo</t>
  </si>
  <si>
    <t>Quinta do Sol</t>
  </si>
  <si>
    <t>Quintana</t>
  </si>
  <si>
    <t>Quinze de Novembro</t>
  </si>
  <si>
    <t>Quipapá</t>
  </si>
  <si>
    <t>Quirinópolis</t>
  </si>
  <si>
    <t>Quissamã</t>
  </si>
  <si>
    <t>Quitandinha</t>
  </si>
  <si>
    <t>Quiterianópolis</t>
  </si>
  <si>
    <t>Quixabá</t>
  </si>
  <si>
    <t>Quixaba</t>
  </si>
  <si>
    <t>Quixabeira</t>
  </si>
  <si>
    <t>Quixadá</t>
  </si>
  <si>
    <t>Quixelô</t>
  </si>
  <si>
    <t>Quixeramobim</t>
  </si>
  <si>
    <t>Quixeré</t>
  </si>
  <si>
    <t>Rafael Fernandes</t>
  </si>
  <si>
    <t>Rafael Godeiro</t>
  </si>
  <si>
    <t>Rafael Jambeiro</t>
  </si>
  <si>
    <t>Rafard</t>
  </si>
  <si>
    <t>Ramilândia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</si>
  <si>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</si>
  <si>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</si>
  <si>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</si>
  <si>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</si>
  <si>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</si>
  <si>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</si>
  <si>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</si>
  <si>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Realeza</t>
  </si>
  <si>
    <t>Rebouças</t>
  </si>
  <si>
    <t>Recife</t>
  </si>
  <si>
    <t>Recreio</t>
  </si>
  <si>
    <t>Recursolândia</t>
  </si>
  <si>
    <t>Redenção</t>
  </si>
  <si>
    <t>Redenção da Serra</t>
  </si>
  <si>
    <t>Redenção do Gurguéia</t>
  </si>
  <si>
    <t>Redentora</t>
  </si>
  <si>
    <t>Reduto</t>
  </si>
  <si>
    <t>Regeneração</t>
  </si>
  <si>
    <t>Regente Feijó</t>
  </si>
  <si>
    <t>Reginópolis</t>
  </si>
  <si>
    <t>Registro</t>
  </si>
  <si>
    <t>Relvado</t>
  </si>
  <si>
    <t>Remanso</t>
  </si>
  <si>
    <t>Remígio</t>
  </si>
  <si>
    <t>Renascença</t>
  </si>
  <si>
    <t>Reriutaba</t>
  </si>
  <si>
    <t>Resende</t>
  </si>
  <si>
    <t>Resende Costa</t>
  </si>
  <si>
    <t>Reserva</t>
  </si>
  <si>
    <t>Reserva do Cabaçal</t>
  </si>
  <si>
    <t>Reserva do Iguaçu</t>
  </si>
  <si>
    <t>Resplendor</t>
  </si>
  <si>
    <t>Ressaquinha</t>
  </si>
  <si>
    <t>Restinga</t>
  </si>
  <si>
    <t>Restinga Sêca</t>
  </si>
  <si>
    <t>Retirolândia</t>
  </si>
  <si>
    <t>Riachão</t>
  </si>
  <si>
    <t>Riachão das Neves</t>
  </si>
  <si>
    <t>Riachão do Bacamarte</t>
  </si>
  <si>
    <t>Riachão do Dantas</t>
  </si>
  <si>
    <t>Riachão do Jacuípe</t>
  </si>
  <si>
    <t>Riachão do Poço</t>
  </si>
  <si>
    <t>Riachinho</t>
  </si>
  <si>
    <t>Riacho da Cruz</t>
  </si>
  <si>
    <t>Riacho das Almas</t>
  </si>
  <si>
    <t>Riacho de Santana</t>
  </si>
  <si>
    <t>Riacho de Santo Antônio</t>
  </si>
  <si>
    <t>Riacho dos Cavalos</t>
  </si>
  <si>
    <t>Riacho dos Machados</t>
  </si>
  <si>
    <t>Riacho Frio</t>
  </si>
  <si>
    <t>Riachuelo</t>
  </si>
  <si>
    <t>Rialma</t>
  </si>
  <si>
    <t>Rianápolis</t>
  </si>
  <si>
    <t>Ribamar Fiquene</t>
  </si>
  <si>
    <t>Ribas do Rio Pardo</t>
  </si>
  <si>
    <t>Ribeira</t>
  </si>
  <si>
    <t>Ribeira do Amparo</t>
  </si>
  <si>
    <t>Ribeira do Piauí</t>
  </si>
  <si>
    <t>Ribeira do Pombal</t>
  </si>
  <si>
    <t>Ribeirão</t>
  </si>
  <si>
    <t>Ribeirão Bonito</t>
  </si>
  <si>
    <t>Ribeirão Branco</t>
  </si>
  <si>
    <t>Ribeirão Cascalheira</t>
  </si>
  <si>
    <t>Ribeirão Claro</t>
  </si>
  <si>
    <t>Ribeirão Corrente</t>
  </si>
  <si>
    <t>Ribeirão das Neves</t>
  </si>
  <si>
    <t>Ribeirão do Largo</t>
  </si>
  <si>
    <t>Ribeirão do Pinhal</t>
  </si>
  <si>
    <t>Ribeirão do Sul</t>
  </si>
  <si>
    <t>Ribeirão dos Índios</t>
  </si>
  <si>
    <t>Ribeirão Grande</t>
  </si>
  <si>
    <t>Ribeirão Pires</t>
  </si>
  <si>
    <t>Ribeirão Preto</t>
  </si>
  <si>
    <t>Ribeirão Vermelho</t>
  </si>
  <si>
    <t>Ribeirãozinho</t>
  </si>
  <si>
    <t>Ribeiro Gonçalves</t>
  </si>
  <si>
    <t>Ribeirópolis</t>
  </si>
  <si>
    <t>Rifaina</t>
  </si>
  <si>
    <t>Rincão</t>
  </si>
  <si>
    <t>Rinópolis</t>
  </si>
  <si>
    <t>Rio Acima</t>
  </si>
  <si>
    <t>Rio Azul</t>
  </si>
  <si>
    <t>Rio Bananal</t>
  </si>
  <si>
    <t>Rio Bom</t>
  </si>
  <si>
    <t>Rio Bonito</t>
  </si>
  <si>
    <t>Rio Bonito do Iguaçu</t>
  </si>
  <si>
    <t>Rio Branco</t>
  </si>
  <si>
    <t>Rio Branco do Ivaí</t>
  </si>
  <si>
    <t>Rio Branco do Sul</t>
  </si>
  <si>
    <t>Rio Brilhante</t>
  </si>
  <si>
    <t>Rio Casca</t>
  </si>
  <si>
    <t>Rio Claro</t>
  </si>
  <si>
    <t>Rio Crespo</t>
  </si>
  <si>
    <t>Rio da Conceição</t>
  </si>
  <si>
    <t>Rio das Antas</t>
  </si>
  <si>
    <t>Rio das Flores</t>
  </si>
  <si>
    <t>Rio das Ostras</t>
  </si>
  <si>
    <t>Rio das Pedras</t>
  </si>
  <si>
    <t>Rio de Contas</t>
  </si>
  <si>
    <t>Rio de Janeiro</t>
  </si>
  <si>
    <t>Rio do Antônio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</si>
  <si>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</si>
  <si>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</si>
  <si>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</si>
  <si>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</si>
  <si>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</si>
  <si>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</si>
  <si>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</si>
  <si>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</si>
  <si>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</si>
  <si>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Índios</t>
  </si>
  <si>
    <t>Rio Espera</t>
  </si>
  <si>
    <t>Rio Formoso</t>
  </si>
  <si>
    <t>Rio Fortuna</t>
  </si>
  <si>
    <t>Rio Grande</t>
  </si>
  <si>
    <t>Rio Grande da Serra</t>
  </si>
  <si>
    <t>Rio Grande do Piauí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</si>
  <si>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</si>
  <si>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</si>
  <si>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</si>
  <si>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</si>
  <si>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</si>
  <si>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</si>
  <si>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</si>
  <si>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Paranaíba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</si>
  <si>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</si>
  <si>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</si>
  <si>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</si>
  <si>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</si>
  <si>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</si>
  <si>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</si>
  <si>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</si>
  <si>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</si>
  <si>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</si>
  <si>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</si>
  <si>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</si>
  <si>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</si>
  <si>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</si>
  <si>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</si>
  <si>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Riolândia</t>
  </si>
  <si>
    <t>Riozinho</t>
  </si>
  <si>
    <t>Riqueza</t>
  </si>
  <si>
    <t>Ritápolis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</si>
  <si>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</si>
  <si>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</si>
  <si>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</si>
  <si>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</si>
  <si>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</si>
  <si>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</si>
  <si>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</si>
  <si>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</si>
  <si>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</si>
  <si>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</si>
  <si>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</si>
  <si>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Rolândia</t>
  </si>
  <si>
    <t>Rolante</t>
  </si>
  <si>
    <t>Rolim de Moura</t>
  </si>
  <si>
    <t>Romaria</t>
  </si>
  <si>
    <t>Romelândia</t>
  </si>
  <si>
    <t>Roncador</t>
  </si>
  <si>
    <t>Ronda Alta</t>
  </si>
  <si>
    <t>Rondinha</t>
  </si>
  <si>
    <t>Rondolândia</t>
  </si>
  <si>
    <t>Rondon</t>
  </si>
  <si>
    <t>Rondon do Pará</t>
  </si>
  <si>
    <t>Rondonópolis</t>
  </si>
  <si>
    <t>Roque Gonzales</t>
  </si>
  <si>
    <t>Rorainópolis</t>
  </si>
  <si>
    <t>0.939956</t>
  </si>
  <si>
    <t>Rosana</t>
  </si>
  <si>
    <t>Rosário</t>
  </si>
  <si>
    <t>Rosário da Limeira</t>
  </si>
  <si>
    <t>Rosário do Catete</t>
  </si>
  <si>
    <t>Rosário do Ivaí</t>
  </si>
  <si>
    <t>Rosário do Sul</t>
  </si>
  <si>
    <t>Rosário Oeste</t>
  </si>
  <si>
    <t>Roseira</t>
  </si>
  <si>
    <t>Roteiro</t>
  </si>
  <si>
    <t>Rubelita</t>
  </si>
  <si>
    <t>Rubiácea</t>
  </si>
  <si>
    <t>Rubiataba</t>
  </si>
  <si>
    <t>Rubim</t>
  </si>
  <si>
    <t>Rubinéia</t>
  </si>
  <si>
    <t>Rurópolis</t>
  </si>
  <si>
    <t>Russas</t>
  </si>
  <si>
    <t>Ruy Barbosa</t>
  </si>
  <si>
    <t>Sabará</t>
  </si>
  <si>
    <t>Sabáudia</t>
  </si>
  <si>
    <t>Sabino</t>
  </si>
  <si>
    <t>Sabinópolis</t>
  </si>
  <si>
    <t>Saboeiro</t>
  </si>
  <si>
    <t>Sacramento</t>
  </si>
  <si>
    <t>Sagrada Família</t>
  </si>
  <si>
    <t>Sagres</t>
  </si>
  <si>
    <t>Sairé</t>
  </si>
  <si>
    <t>Saldanha Marinho</t>
  </si>
  <si>
    <t>Sales</t>
  </si>
  <si>
    <t>Sales Oliveira</t>
  </si>
  <si>
    <t>Salesópolis</t>
  </si>
  <si>
    <t>Salete</t>
  </si>
  <si>
    <t>Salgadinho</t>
  </si>
  <si>
    <t>Salgado</t>
  </si>
  <si>
    <t>Salgado de São Félix</t>
  </si>
  <si>
    <t>Salgado Filho</t>
  </si>
  <si>
    <t>Salgueiro</t>
  </si>
  <si>
    <t>Salinas</t>
  </si>
  <si>
    <t>Salinas da Margarida</t>
  </si>
  <si>
    <t>Salinópolis</t>
  </si>
  <si>
    <t>Salitre</t>
  </si>
  <si>
    <t>Salmourão</t>
  </si>
  <si>
    <t>Saloá</t>
  </si>
  <si>
    <t>Saltinho</t>
  </si>
  <si>
    <t>Salto</t>
  </si>
  <si>
    <t>Salto da Divisa</t>
  </si>
  <si>
    <t>Salto de Pirapora</t>
  </si>
  <si>
    <t>Salto do Céu</t>
  </si>
  <si>
    <t>Salto do Itararé</t>
  </si>
  <si>
    <t>Salto do Jacuí</t>
  </si>
  <si>
    <t>Salto do Lontra</t>
  </si>
  <si>
    <t>Salto Grande</t>
  </si>
  <si>
    <t>Salto Veloso</t>
  </si>
  <si>
    <t>Salvador</t>
  </si>
  <si>
    <t>Salvador das Missões</t>
  </si>
  <si>
    <t>Salvador do Sul</t>
  </si>
  <si>
    <t>Salvaterra</t>
  </si>
  <si>
    <t>Sambaíba</t>
  </si>
  <si>
    <t>Sampaio</t>
  </si>
  <si>
    <t>Sananduva</t>
  </si>
  <si>
    <t>Sanclerlândia</t>
  </si>
  <si>
    <t>Sandolândia</t>
  </si>
  <si>
    <t>Sandovalina</t>
  </si>
  <si>
    <t>Sangão</t>
  </si>
  <si>
    <t>Sanharó</t>
  </si>
  <si>
    <t>Sant'Ana do Livramento</t>
  </si>
  <si>
    <t>Santa Adélia</t>
  </si>
  <si>
    <t>Santa Albertina</t>
  </si>
  <si>
    <t>Santa Amélia</t>
  </si>
  <si>
    <t>Santa Bárbara</t>
  </si>
  <si>
    <t>Santa Bárbara d'Oeste</t>
  </si>
  <si>
    <t>Santa Bárbara de Goiás</t>
  </si>
  <si>
    <t>Santa Bárbara do Leste</t>
  </si>
  <si>
    <t>Santa Bárbara do Monte Verde</t>
  </si>
  <si>
    <t>Santa Bárbara do Pará</t>
  </si>
  <si>
    <t>Santa Bárbara do Sul</t>
  </si>
  <si>
    <t>Santa Bárbara do Tugúrio</t>
  </si>
  <si>
    <t>Santa Branca</t>
  </si>
  <si>
    <t>Santa Brígida</t>
  </si>
  <si>
    <t>Santa Carmem</t>
  </si>
  <si>
    <t>Santa Cecília</t>
  </si>
  <si>
    <t>Santa Cecília do Pavão</t>
  </si>
  <si>
    <t>Santa Cecília do Sul</t>
  </si>
  <si>
    <t>Santa Clara d'Oeste</t>
  </si>
  <si>
    <t>Santa Clara do Sul</t>
  </si>
  <si>
    <t>Santa Cruz</t>
  </si>
  <si>
    <t>Santa Cruz Cabrália</t>
  </si>
  <si>
    <t>Santa Cruz da Baixa Verde</t>
  </si>
  <si>
    <t>Santa Cruz da Conceição</t>
  </si>
  <si>
    <t>Santa Cruz da Esperança</t>
  </si>
  <si>
    <t>Santa Cruz da Vitória</t>
  </si>
  <si>
    <t>Santa Cruz das Palmeiras</t>
  </si>
  <si>
    <t>Santa Cruz de Goiás</t>
  </si>
  <si>
    <t>Santa Cruz de Minas</t>
  </si>
  <si>
    <t>Santa Cruz de Monte Castelo</t>
  </si>
  <si>
    <t>Santa Cruz de Salinas</t>
  </si>
  <si>
    <t>Santa Cruz do Arari</t>
  </si>
  <si>
    <t>Santa Cruz do Capibaribe</t>
  </si>
  <si>
    <t>Santa Cruz do Escalvado</t>
  </si>
  <si>
    <t>Santa Cruz do Piauí</t>
  </si>
  <si>
    <t>Santa Cruz do Rio Pardo</t>
  </si>
  <si>
    <t>Santa Cruz do Sul</t>
  </si>
  <si>
    <t>Santa Cruz do Xingu</t>
  </si>
  <si>
    <t>Santa Cruz dos Milagres</t>
  </si>
  <si>
    <t>Santa Efigênia de Minas</t>
  </si>
  <si>
    <t>Santa Ernestina</t>
  </si>
  <si>
    <t>Santa Fé</t>
  </si>
  <si>
    <t>Santa Fé de Goiás</t>
  </si>
  <si>
    <t>Santa Fé de Minas</t>
  </si>
  <si>
    <t>Santa Fé do Araguaia</t>
  </si>
  <si>
    <t>Santa Fé do Sul</t>
  </si>
  <si>
    <t>Santa Filomena</t>
  </si>
  <si>
    <t>Santa Filomena do Maranhão</t>
  </si>
  <si>
    <t>Santa Gertrudes</t>
  </si>
  <si>
    <t>Santa Helena</t>
  </si>
  <si>
    <t>Santa Helena de Goiás</t>
  </si>
  <si>
    <t>Santa Helena de Minas</t>
  </si>
  <si>
    <t>Santa Inês</t>
  </si>
  <si>
    <t>Santa Isabel</t>
  </si>
  <si>
    <t>Santa Isabel do Ivaí</t>
  </si>
  <si>
    <t>Santa Isabel do Rio Negro</t>
  </si>
  <si>
    <t>Santa Izabel do Oeste</t>
  </si>
  <si>
    <t>Santa Izabel do Pará</t>
  </si>
  <si>
    <t>Santa Juliana</t>
  </si>
  <si>
    <t>Santa Leopoldina</t>
  </si>
  <si>
    <t>Santa Lúcia</t>
  </si>
  <si>
    <t>Santa Luz</t>
  </si>
  <si>
    <t>Santa Luzia</t>
  </si>
  <si>
    <t>Santa Luzia D'Oeste</t>
  </si>
  <si>
    <t>Santa Luzia do Itanhy</t>
  </si>
  <si>
    <t>Santa Luzia do Norte</t>
  </si>
  <si>
    <t>Santa Luzia do Pará</t>
  </si>
  <si>
    <t>Santa Luzia do Paruá</t>
  </si>
  <si>
    <t>Santa Margarida</t>
  </si>
  <si>
    <t>Santa Margarida do Sul</t>
  </si>
  <si>
    <t>Santa Maria</t>
  </si>
  <si>
    <t>Santa Maria da Boa Vista</t>
  </si>
  <si>
    <t>Santa Maria da Serra</t>
  </si>
  <si>
    <t>Santa Maria da Vitória</t>
  </si>
  <si>
    <t>Santa Maria das Barreiras</t>
  </si>
  <si>
    <t>Santa Maria de Itabira</t>
  </si>
  <si>
    <t>Santa Maria de Jetibá</t>
  </si>
  <si>
    <t>Santa Maria do Cambucá</t>
  </si>
  <si>
    <t>Santa Maria do Herval</t>
  </si>
  <si>
    <t>Santa Maria do Oeste</t>
  </si>
  <si>
    <t>Santa Maria do Pará</t>
  </si>
  <si>
    <t>Santa Maria do Salto</t>
  </si>
  <si>
    <t>Santa Maria do Suaçuí</t>
  </si>
  <si>
    <t>Santa Maria do Tocantins</t>
  </si>
  <si>
    <t>Santa Maria Madalena</t>
  </si>
  <si>
    <t>Santa Mariana</t>
  </si>
  <si>
    <t>Santa Mercedes</t>
  </si>
  <si>
    <t>Santa Mônica</t>
  </si>
  <si>
    <t>Santa Quitéria</t>
  </si>
  <si>
    <t>Santa Quitéria do Maranhão</t>
  </si>
  <si>
    <t>Santa Rita</t>
  </si>
  <si>
    <t>Santa Rita d'Oeste</t>
  </si>
  <si>
    <t>Santa Rita de Caldas</t>
  </si>
  <si>
    <t>Santa Rita de Cássia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</si>
  <si>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</si>
  <si>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</si>
  <si>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</si>
  <si>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</si>
  <si>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</si>
  <si>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</si>
  <si>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</si>
  <si>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</si>
  <si>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Sapucaí</t>
  </si>
  <si>
    <t>Santa Rita do Tocantins</t>
  </si>
  <si>
    <t>Santa Rita do Trivelato</t>
  </si>
  <si>
    <t>Santa Rosa</t>
  </si>
  <si>
    <t>Santa Rosa da Serra</t>
  </si>
  <si>
    <t>Santa Rosa de Goiás</t>
  </si>
  <si>
    <t>Santa Rosa de Lima</t>
  </si>
  <si>
    <t>Santa Rosa de Viterbo</t>
  </si>
  <si>
    <t>Santa Rosa do Piauí</t>
  </si>
  <si>
    <t>Santa Rosa do Purus</t>
  </si>
  <si>
    <t>Santa Rosa do Sul</t>
  </si>
  <si>
    <t>Santa Rosa do Tocantins</t>
  </si>
  <si>
    <t>Santa Salete</t>
  </si>
  <si>
    <t>Santa Teresa</t>
  </si>
  <si>
    <t>Santa Teresinha</t>
  </si>
  <si>
    <t>Santa Tereza</t>
  </si>
  <si>
    <t>Santa Tereza de Goiás</t>
  </si>
  <si>
    <t>Santa Tereza do Oeste</t>
  </si>
  <si>
    <t>Santa Tereza do Tocantins</t>
  </si>
  <si>
    <t>Santa Terezinha</t>
  </si>
  <si>
    <t>Santa Terezinha de Goiás</t>
  </si>
  <si>
    <t>Santa Terezinha de Itaipu</t>
  </si>
  <si>
    <t>Santa Terezinha do Progresso</t>
  </si>
  <si>
    <t>Santa Terezinha do Tocantins</t>
  </si>
  <si>
    <t>Santa Vitória</t>
  </si>
  <si>
    <t>Santa Vitória do Palmar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</si>
  <si>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</si>
  <si>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</si>
  <si>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</si>
  <si>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</si>
  <si>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</si>
  <si>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</si>
  <si>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Mangueira</t>
  </si>
  <si>
    <t>Santana de Parnaíba</t>
  </si>
  <si>
    <t>Santana de Pirapama</t>
  </si>
  <si>
    <t>Santana do Acaraú</t>
  </si>
  <si>
    <t>Santana do Araguaia</t>
  </si>
  <si>
    <t>Santana do Cariri</t>
  </si>
  <si>
    <t>Santana do Deserto</t>
  </si>
  <si>
    <t>Santana do Garambéu</t>
  </si>
  <si>
    <t>Santana do Ipanema</t>
  </si>
  <si>
    <t>Santana do Itararé</t>
  </si>
  <si>
    <t>Santana do Jacaré</t>
  </si>
  <si>
    <t>Santana do Manhuaçu</t>
  </si>
  <si>
    <t>Santana do Maranhão</t>
  </si>
  <si>
    <t>Santana do Matos</t>
  </si>
  <si>
    <t>Santana do Mundaú</t>
  </si>
  <si>
    <t>Santana do Paraíso</t>
  </si>
  <si>
    <t>Santana do Piauí</t>
  </si>
  <si>
    <t>Santana do Riacho</t>
  </si>
  <si>
    <t>Santana do São Francisco</t>
  </si>
  <si>
    <t>Santana do Seridó</t>
  </si>
  <si>
    <t>Santana dos Garrotes</t>
  </si>
  <si>
    <t>Santana dos Montes</t>
  </si>
  <si>
    <t>Santanópolis</t>
  </si>
  <si>
    <t>Santarém</t>
  </si>
  <si>
    <t>Santarém Novo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</si>
  <si>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</si>
  <si>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</si>
  <si>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</si>
  <si>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</si>
  <si>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</si>
  <si>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</si>
  <si>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Amaro do Maranhão</t>
  </si>
  <si>
    <t>Santo Anastácio</t>
  </si>
  <si>
    <t>Santo André</t>
  </si>
  <si>
    <t>Santo Ângelo</t>
  </si>
  <si>
    <t>Santo Antônio</t>
  </si>
  <si>
    <t>Santo Antônio da Alegria</t>
  </si>
  <si>
    <t>Santo Antônio da Barra</t>
  </si>
  <si>
    <t>Santo Antônio da Patrulha</t>
  </si>
  <si>
    <t>Santo Antônio da Platina</t>
  </si>
  <si>
    <t>Santo Antônio das Missões</t>
  </si>
  <si>
    <t>Santo Antônio de Goiás</t>
  </si>
  <si>
    <t>Santo Antônio de Jesus</t>
  </si>
  <si>
    <t>Santo Antônio de Lisboa</t>
  </si>
  <si>
    <t>Santo Antônio de Pádua</t>
  </si>
  <si>
    <t>Santo Antônio de Posse</t>
  </si>
  <si>
    <t>Santo Antônio do Amparo</t>
  </si>
  <si>
    <t>Santo Antônio do Aracanguá</t>
  </si>
  <si>
    <t>Santo Antônio do Aventureiro</t>
  </si>
  <si>
    <t>Santo Antônio do Caiuá</t>
  </si>
  <si>
    <t>Santo Antônio do Descoberto</t>
  </si>
  <si>
    <t>Santo Antônio do Grama</t>
  </si>
  <si>
    <t>Santo Antônio do Içá</t>
  </si>
  <si>
    <t>Santo Antônio do Itambé</t>
  </si>
  <si>
    <t>Santo Antônio do Jacinto</t>
  </si>
  <si>
    <t>Santo Antônio do Jardim</t>
  </si>
  <si>
    <t>Santo Antônio do Leste</t>
  </si>
  <si>
    <t>Santo Antônio do Leverger</t>
  </si>
  <si>
    <t>Santo Antônio do Monte</t>
  </si>
  <si>
    <t>Santo Antônio do Palma</t>
  </si>
  <si>
    <t>Santo Antônio do Paraíso</t>
  </si>
  <si>
    <t>Santo Antônio do Pinhal</t>
  </si>
  <si>
    <t>Santo Antônio do Planalto</t>
  </si>
  <si>
    <t>Santo Antônio do Retiro</t>
  </si>
  <si>
    <t>Santo Antônio do Rio Abaixo</t>
  </si>
  <si>
    <t>Santo Antônio do Sudoeste</t>
  </si>
  <si>
    <t>Santo Antônio do Tauá</t>
  </si>
  <si>
    <t>Santo Antônio dos Lopes</t>
  </si>
  <si>
    <t>Santo Antônio dos Milagres</t>
  </si>
  <si>
    <t>Santo Augusto</t>
  </si>
  <si>
    <t>Santo Cristo</t>
  </si>
  <si>
    <t>Santo Estêvão</t>
  </si>
  <si>
    <t>Santo Expedito</t>
  </si>
  <si>
    <t>Santo Expedito do Sul</t>
  </si>
  <si>
    <t>Santo Hipólito</t>
  </si>
  <si>
    <t>Santo Inácio</t>
  </si>
  <si>
    <t>Santo Inácio do Piauí</t>
  </si>
  <si>
    <t>Santópolis do Aguapeí</t>
  </si>
  <si>
    <t>Santos</t>
  </si>
  <si>
    <t>Santos Dumont</t>
  </si>
  <si>
    <t>São Benedito</t>
  </si>
  <si>
    <t>São Benedito do Rio Preto</t>
  </si>
  <si>
    <t>São Benedito do Sul</t>
  </si>
  <si>
    <t>São Bentinho</t>
  </si>
  <si>
    <t>São Bento</t>
  </si>
  <si>
    <t>São Bento Abade</t>
  </si>
  <si>
    <t>São Bento do Norte</t>
  </si>
  <si>
    <t>São Bento do Sapucaí</t>
  </si>
  <si>
    <t>São Bento do Sul</t>
  </si>
  <si>
    <t>São Bento do Tocantins</t>
  </si>
  <si>
    <t>São Bento do Trairí</t>
  </si>
  <si>
    <t>São Bento do Una</t>
  </si>
  <si>
    <t>São Bernardino</t>
  </si>
  <si>
    <t>São Bernardo</t>
  </si>
  <si>
    <t>São Bernardo do Campo</t>
  </si>
  <si>
    <t>São Bonifácio</t>
  </si>
  <si>
    <t>São Borja</t>
  </si>
  <si>
    <t>São Brás</t>
  </si>
  <si>
    <t>São Brás do Suaçuí</t>
  </si>
  <si>
    <t>São Braz do Piauí</t>
  </si>
  <si>
    <t>São Caetano</t>
  </si>
  <si>
    <t>São Caetano de Odivelas</t>
  </si>
  <si>
    <t>São Caetano do Sul</t>
  </si>
  <si>
    <t>São Carlos</t>
  </si>
  <si>
    <t>São Carlos do Ivaí</t>
  </si>
  <si>
    <t>São Cristóvão</t>
  </si>
  <si>
    <t>São Cristovão do Sul</t>
  </si>
  <si>
    <t>São Desidério</t>
  </si>
  <si>
    <t>São Domingos</t>
  </si>
  <si>
    <t>São Domingos das Dores</t>
  </si>
  <si>
    <t>São Domingos do Araguaia</t>
  </si>
  <si>
    <t>São Domingos do Azeitão</t>
  </si>
  <si>
    <t>São Domingos do Capim</t>
  </si>
  <si>
    <t>São Domingos do Cariri</t>
  </si>
  <si>
    <t>São Domingos do Maranhão</t>
  </si>
  <si>
    <t>São Domingos do Norte</t>
  </si>
  <si>
    <t>São Domingos do Prata</t>
  </si>
  <si>
    <t>São Domingos do Sul</t>
  </si>
  <si>
    <t>São Felipe</t>
  </si>
  <si>
    <t>São Felipe D'Oeste</t>
  </si>
  <si>
    <t>São Félix</t>
  </si>
  <si>
    <t>São Félix de Balsas</t>
  </si>
  <si>
    <t>São Félix de Minas</t>
  </si>
  <si>
    <t>São Félix do Araguaia</t>
  </si>
  <si>
    <t>São Félix do Coribe</t>
  </si>
  <si>
    <t>São Félix do Piauí</t>
  </si>
  <si>
    <t>São Félix do Tocantins</t>
  </si>
  <si>
    <t>São Félix do Xingu</t>
  </si>
  <si>
    <t>São Fernando</t>
  </si>
  <si>
    <t>São Fidélis</t>
  </si>
  <si>
    <t>São Francisco</t>
  </si>
  <si>
    <t>São Francisco de Assis</t>
  </si>
  <si>
    <t>São Francisco de Assis do Piauí</t>
  </si>
  <si>
    <t>São Francisco de Goiás</t>
  </si>
  <si>
    <t>São Francisco de Itabapoana</t>
  </si>
  <si>
    <t>São Francisco de Paula</t>
  </si>
  <si>
    <t>São Francisco de Sales</t>
  </si>
  <si>
    <t>São Francisco do Brejão</t>
  </si>
  <si>
    <t>São Francisco do Conde</t>
  </si>
  <si>
    <t>São Francisco do Glória</t>
  </si>
  <si>
    <t>São Francisco do Guaporé</t>
  </si>
  <si>
    <t>São Francisco do Maranhão</t>
  </si>
  <si>
    <t>São Francisco do Oeste</t>
  </si>
  <si>
    <t>São Francisco do Pará</t>
  </si>
  <si>
    <t>São Francisco do Piauí</t>
  </si>
  <si>
    <t>São Francisco do Sul</t>
  </si>
  <si>
    <t>São Gabriel</t>
  </si>
  <si>
    <t>São Gabriel da Cachoeira</t>
  </si>
  <si>
    <t>São Gabriel da Palha</t>
  </si>
  <si>
    <t>São Gabriel do Oeste</t>
  </si>
  <si>
    <t>São Geraldo</t>
  </si>
  <si>
    <t>São Geraldo da Piedade</t>
  </si>
  <si>
    <t>São Geraldo do Araguaia</t>
  </si>
  <si>
    <t>São Geraldo do Baixio</t>
  </si>
  <si>
    <t>São Gonçalo</t>
  </si>
  <si>
    <t>São Gonçalo do Abaeté</t>
  </si>
  <si>
    <t>São Gonçalo do Amarante</t>
  </si>
  <si>
    <t>São Gonçalo do Gurguéia</t>
  </si>
  <si>
    <t>São Gonçalo do Pará</t>
  </si>
  <si>
    <t>São Gonçalo do Piauí</t>
  </si>
  <si>
    <t>São Gonçalo do Rio Abaixo</t>
  </si>
  <si>
    <t>São Gonçalo do Rio Preto</t>
  </si>
  <si>
    <t>São Gonçalo do Sapucaí</t>
  </si>
  <si>
    <t>São Gonçalo dos Campos</t>
  </si>
  <si>
    <t>São Gotardo</t>
  </si>
  <si>
    <t>São Jerônimo</t>
  </si>
  <si>
    <t>São Jerônimo da Serra</t>
  </si>
  <si>
    <t>São João</t>
  </si>
  <si>
    <t>São João Batista</t>
  </si>
  <si>
    <t>São João Batista do Glória</t>
  </si>
  <si>
    <t>São João d'Aliança</t>
  </si>
  <si>
    <t>São João da Baliza</t>
  </si>
  <si>
    <t>0.951659</t>
  </si>
  <si>
    <t>São João da Barra</t>
  </si>
  <si>
    <t>São João da Boa Vista</t>
  </si>
  <si>
    <t>São João da Canabrava</t>
  </si>
  <si>
    <t>São João da Fronteira</t>
  </si>
  <si>
    <t>São João da Lagoa</t>
  </si>
  <si>
    <t>São João da Mata</t>
  </si>
  <si>
    <t>São João da Paraúna</t>
  </si>
  <si>
    <t>São João da Ponta</t>
  </si>
  <si>
    <t>São João da Ponte</t>
  </si>
  <si>
    <t>São João da Serra</t>
  </si>
  <si>
    <t>São João da Urtiga</t>
  </si>
  <si>
    <t>São João da Varjota</t>
  </si>
  <si>
    <t>São João das Duas Pontes</t>
  </si>
  <si>
    <t>São João das Missões</t>
  </si>
  <si>
    <t>São João de Iracema</t>
  </si>
  <si>
    <t>São João de Meriti</t>
  </si>
  <si>
    <t>São João de Pirabas</t>
  </si>
  <si>
    <t>São João del Rei</t>
  </si>
  <si>
    <t>São João do Araguaia</t>
  </si>
  <si>
    <t>São João do Arraial</t>
  </si>
  <si>
    <t>São João do Caiuá</t>
  </si>
  <si>
    <t>São João do Cariri</t>
  </si>
  <si>
    <t>São João do Carú</t>
  </si>
  <si>
    <t>São João do Itaperiú</t>
  </si>
  <si>
    <t>São João do Ivaí</t>
  </si>
  <si>
    <t>São João do Jaguaribe</t>
  </si>
  <si>
    <t>São João do Manhuaçu</t>
  </si>
  <si>
    <t>São João do Manteninha</t>
  </si>
  <si>
    <t>São João do Oeste</t>
  </si>
  <si>
    <t>São João do Oriente</t>
  </si>
  <si>
    <t>São João do Pacuí</t>
  </si>
  <si>
    <t>São João do Paraíso</t>
  </si>
  <si>
    <t>São João do Pau d'Alho</t>
  </si>
  <si>
    <t>São João do Piauí</t>
  </si>
  <si>
    <t>São João do Polêsine</t>
  </si>
  <si>
    <t>São João do Rio do Peixe</t>
  </si>
  <si>
    <t>São João do Sabugi</t>
  </si>
  <si>
    <t>São João do Soter</t>
  </si>
  <si>
    <t>São João do Sul</t>
  </si>
  <si>
    <t>São João do Tigre</t>
  </si>
  <si>
    <t>São João do Triunfo</t>
  </si>
  <si>
    <t>São João dos Patos</t>
  </si>
  <si>
    <t>São João Evangelista</t>
  </si>
  <si>
    <t>São João Nepomuceno</t>
  </si>
  <si>
    <t>São Joaquim</t>
  </si>
  <si>
    <t>São Joaquim da Barra</t>
  </si>
  <si>
    <t>São Joaquim de Bicas</t>
  </si>
  <si>
    <t>São Joaquim do Monte</t>
  </si>
  <si>
    <t>São Jorge</t>
  </si>
  <si>
    <t>São Jorge d'Oeste</t>
  </si>
  <si>
    <t>São Jorge do Ivaí</t>
  </si>
  <si>
    <t>São Jorge do Patrocínio</t>
  </si>
  <si>
    <t>São José</t>
  </si>
  <si>
    <t>São José da Barra</t>
  </si>
  <si>
    <t>São José da Bela Vista</t>
  </si>
  <si>
    <t>São José da Boa Vista</t>
  </si>
  <si>
    <t>São José da Coroa Grande</t>
  </si>
  <si>
    <t>São José da Lagoa Tapada</t>
  </si>
  <si>
    <t>São José da Laje</t>
  </si>
  <si>
    <t>São José da Lapa</t>
  </si>
  <si>
    <t>São José da Safira</t>
  </si>
  <si>
    <t>São José da Tapera</t>
  </si>
  <si>
    <t>São José da Varginha</t>
  </si>
  <si>
    <t>São José da Vitória</t>
  </si>
  <si>
    <t>São José das Missões</t>
  </si>
  <si>
    <t>São José das Palmeiras</t>
  </si>
  <si>
    <t>São José de Caiana</t>
  </si>
  <si>
    <t>São José de Espinharas</t>
  </si>
  <si>
    <t>São José de Mipibu</t>
  </si>
  <si>
    <t>São José de Piranhas</t>
  </si>
  <si>
    <t>São José de Princesa</t>
  </si>
  <si>
    <t>São José de Ribamar</t>
  </si>
  <si>
    <t>São José de Ubá</t>
  </si>
  <si>
    <t>São José do Alegre</t>
  </si>
  <si>
    <t>São José do Barreiro</t>
  </si>
  <si>
    <t>São José do Belmonte</t>
  </si>
  <si>
    <t>São José do Bonfim</t>
  </si>
  <si>
    <t>São José do Brejo do Cruz</t>
  </si>
  <si>
    <t>São José do Calçado</t>
  </si>
  <si>
    <t>São José do Campestre</t>
  </si>
  <si>
    <t>São José do Cedro</t>
  </si>
  <si>
    <t>São José do Cerrito</t>
  </si>
  <si>
    <t>São José do Divino</t>
  </si>
  <si>
    <t>São José do Egito</t>
  </si>
  <si>
    <t>São José do Goiabal</t>
  </si>
  <si>
    <t>São José do Herval</t>
  </si>
  <si>
    <t>São José do Hortêncio</t>
  </si>
  <si>
    <t>São José do Inhacorá</t>
  </si>
  <si>
    <t>São José do Jacuípe</t>
  </si>
  <si>
    <t>São José do Jacuri</t>
  </si>
  <si>
    <t>São José do Mantimento</t>
  </si>
  <si>
    <t>São José do Norte</t>
  </si>
  <si>
    <t>São José do Ouro</t>
  </si>
  <si>
    <t>São José do Peixe</t>
  </si>
  <si>
    <t>São José do Piauí</t>
  </si>
  <si>
    <t>São José do Povo</t>
  </si>
  <si>
    <t>São José do Rio Claro</t>
  </si>
  <si>
    <t>São José do Rio Pardo</t>
  </si>
  <si>
    <t>São José do Rio Preto</t>
  </si>
  <si>
    <t>São José do Sabugi</t>
  </si>
  <si>
    <t>São José do Seridó</t>
  </si>
  <si>
    <t>São José do Sul</t>
  </si>
  <si>
    <t>São José do Vale do Rio Preto</t>
  </si>
  <si>
    <t>São José do Xingu</t>
  </si>
  <si>
    <t>São José dos Ausentes</t>
  </si>
  <si>
    <t>São José dos Basílios</t>
  </si>
  <si>
    <t>São José dos Campos</t>
  </si>
  <si>
    <t>São José dos Cordeiros</t>
  </si>
  <si>
    <t>São José dos Pinhais</t>
  </si>
  <si>
    <t>São José dos Quatro Marcos</t>
  </si>
  <si>
    <t>São José dos Ramos</t>
  </si>
  <si>
    <t>São Julião</t>
  </si>
  <si>
    <t>São Leopoldo</t>
  </si>
  <si>
    <t>São Lourenço</t>
  </si>
  <si>
    <t>São Lourenço da Mata</t>
  </si>
  <si>
    <t>São Lourenço da Serra</t>
  </si>
  <si>
    <t>São Lourenço do Oeste</t>
  </si>
  <si>
    <t>São Lourenço do Piauí</t>
  </si>
  <si>
    <t>São Lourenço do Sul</t>
  </si>
  <si>
    <t>São Ludgero</t>
  </si>
  <si>
    <t>São Luís</t>
  </si>
  <si>
    <t>São Luís de Montes Belos</t>
  </si>
  <si>
    <t>São Luís do Curu</t>
  </si>
  <si>
    <t>São Luis do Piauí</t>
  </si>
  <si>
    <t>São Luís do Quitunde</t>
  </si>
  <si>
    <t>São Luís Gonzaga do Maranhão</t>
  </si>
  <si>
    <t>São Luiz</t>
  </si>
  <si>
    <t>São Luiz do Norte</t>
  </si>
  <si>
    <t>São Luiz do Paraitinga</t>
  </si>
  <si>
    <t>São Luiz Gonzaga</t>
  </si>
  <si>
    <t>São Mamede</t>
  </si>
  <si>
    <t>São Manoel do Paraná</t>
  </si>
  <si>
    <t>São Manuel</t>
  </si>
  <si>
    <t>São Marcos</t>
  </si>
  <si>
    <t>São Martinho</t>
  </si>
  <si>
    <t>São Martinho da Serra</t>
  </si>
  <si>
    <t>São Mateus</t>
  </si>
  <si>
    <t>São Mateus do Maranhão</t>
  </si>
  <si>
    <t>São Mateus do Sul</t>
  </si>
  <si>
    <t>São Miguel</t>
  </si>
  <si>
    <t>São Miguel Arcanjo</t>
  </si>
  <si>
    <t>São Miguel da Baixa Grande</t>
  </si>
  <si>
    <t>São Miguel da Boa Vista</t>
  </si>
  <si>
    <t>São Miguel das Matas</t>
  </si>
  <si>
    <t>São Miguel das Missões</t>
  </si>
  <si>
    <t>São Miguel de Taipu</t>
  </si>
  <si>
    <t>São Miguel do Aleixo</t>
  </si>
  <si>
    <t>São Miguel do Anta</t>
  </si>
  <si>
    <t>São Miguel do Araguaia</t>
  </si>
  <si>
    <t>São Miguel do Fidalgo</t>
  </si>
  <si>
    <t>São Miguel do Gostoso</t>
  </si>
  <si>
    <t>São Miguel do Guamá</t>
  </si>
  <si>
    <t>São Miguel do Guaporé</t>
  </si>
  <si>
    <t>São Miguel do Iguaçu</t>
  </si>
  <si>
    <t>São Miguel do Oeste</t>
  </si>
  <si>
    <t>São Miguel do Passa Quatro</t>
  </si>
  <si>
    <t>São Miguel do Tapuio</t>
  </si>
  <si>
    <t>São Miguel do Tocantins</t>
  </si>
  <si>
    <t>São Miguel dos Campos</t>
  </si>
  <si>
    <t>São Miguel dos Milagres</t>
  </si>
  <si>
    <t>São Nicolau</t>
  </si>
  <si>
    <t>São Patrício</t>
  </si>
  <si>
    <t>São Paulo</t>
  </si>
  <si>
    <t>São Paulo das Missões</t>
  </si>
  <si>
    <t>São Paulo de Olivença</t>
  </si>
  <si>
    <t>São Paulo do Potengi</t>
  </si>
  <si>
    <t>São Pedro</t>
  </si>
  <si>
    <t>São Pedro da Água Branca</t>
  </si>
  <si>
    <t>São Pedro da Aldeia</t>
  </si>
  <si>
    <t>São Pedro da Cipa</t>
  </si>
  <si>
    <t>São Pedro da Serra</t>
  </si>
  <si>
    <t>São Pedro da União</t>
  </si>
  <si>
    <t>São Pedro das Missões</t>
  </si>
  <si>
    <t>São Pedro de Alcântara</t>
  </si>
  <si>
    <t>São Pedro do Butiá</t>
  </si>
  <si>
    <t>São Pedro do Iguaçu</t>
  </si>
  <si>
    <t>São Pedro do Ivaí</t>
  </si>
  <si>
    <t>São Pedro do Paraná</t>
  </si>
  <si>
    <t>São Pedro do Piauí</t>
  </si>
  <si>
    <t>São Pedro do Suaçuí</t>
  </si>
  <si>
    <t>São Pedro do Sul</t>
  </si>
  <si>
    <t>São Pedro do Turvo</t>
  </si>
  <si>
    <t>São Pedro dos Crentes</t>
  </si>
  <si>
    <t>São Pedro dos Ferros</t>
  </si>
  <si>
    <t>São Rafael</t>
  </si>
  <si>
    <t>São Raimundo das Mangabeiras</t>
  </si>
  <si>
    <t>São Raimundo do Doca Bezerra</t>
  </si>
  <si>
    <t>São Raimundo Nonato</t>
  </si>
  <si>
    <t>São Roberto</t>
  </si>
  <si>
    <t>São Romão</t>
  </si>
  <si>
    <t>São Roque</t>
  </si>
  <si>
    <t>São Roque de Minas</t>
  </si>
  <si>
    <t>São Roque do Canaã</t>
  </si>
  <si>
    <t>São Salvador do Tocantins</t>
  </si>
  <si>
    <t>São Sebastião</t>
  </si>
  <si>
    <t>São Sebastião da Amoreira</t>
  </si>
  <si>
    <t>São Sebastião da Bela Vista</t>
  </si>
  <si>
    <t>São Sebastião da Boa Vista</t>
  </si>
  <si>
    <t>São Sebastião da Grama</t>
  </si>
  <si>
    <t>São Sebastião da Vargem Alegre</t>
  </si>
  <si>
    <t>São Sebastião de Lagoa de Roça</t>
  </si>
  <si>
    <t>São Sebastião do Alto</t>
  </si>
  <si>
    <t>São Sebastião do Anta</t>
  </si>
  <si>
    <t>São Sebastião do Caí</t>
  </si>
  <si>
    <t>São Sebastião do Maranhão</t>
  </si>
  <si>
    <t>São Sebastião do Oeste</t>
  </si>
  <si>
    <t>São Sebastião do Paraíso</t>
  </si>
  <si>
    <t>São Sebastião do Passé</t>
  </si>
  <si>
    <t>São Sebastião do Rio Preto</t>
  </si>
  <si>
    <t>São Sebastião do Rio Verde</t>
  </si>
  <si>
    <t>São Sebastião do Tocantins</t>
  </si>
  <si>
    <t>São Sebastião do Uatumã</t>
  </si>
  <si>
    <t>São Sebastião do Umbuzeiro</t>
  </si>
  <si>
    <t>São Sepé</t>
  </si>
  <si>
    <t>São Simão</t>
  </si>
  <si>
    <t>São Thomé das Letras</t>
  </si>
  <si>
    <t>São Tiago</t>
  </si>
  <si>
    <t>São Tomás de Aquino</t>
  </si>
  <si>
    <t>São Tomé</t>
  </si>
  <si>
    <t>São Valentim</t>
  </si>
  <si>
    <t>São Valentim do Sul</t>
  </si>
  <si>
    <t>São Valério</t>
  </si>
  <si>
    <t>São Valério do Sul</t>
  </si>
  <si>
    <t>São Vendelino</t>
  </si>
  <si>
    <t>São Vicente</t>
  </si>
  <si>
    <t>São Vicente de Minas</t>
  </si>
  <si>
    <t>São Vicente do Seridó</t>
  </si>
  <si>
    <t>São Vicente do Sul</t>
  </si>
  <si>
    <t>São Vicente Ferrer</t>
  </si>
  <si>
    <t>Sapé</t>
  </si>
  <si>
    <t>Sapeaçu</t>
  </si>
  <si>
    <t>Sapezal</t>
  </si>
  <si>
    <t>Sapiranga</t>
  </si>
  <si>
    <t>Sapopema</t>
  </si>
  <si>
    <t>Sapucaí-Mirim</t>
  </si>
  <si>
    <t>Sapucaia</t>
  </si>
  <si>
    <t>Sapucaia do Sul</t>
  </si>
  <si>
    <t>Saquarema</t>
  </si>
  <si>
    <t>Sarandi</t>
  </si>
  <si>
    <t>Sarapuí</t>
  </si>
  <si>
    <t>Sardoá</t>
  </si>
  <si>
    <t>Sarutaiá</t>
  </si>
  <si>
    <t>Sarzedo</t>
  </si>
  <si>
    <t>Sátiro Dias</t>
  </si>
  <si>
    <t>Satuba</t>
  </si>
  <si>
    <t>Satubinha</t>
  </si>
  <si>
    <t>Saubara</t>
  </si>
  <si>
    <t>Saudade do Iguaçu</t>
  </si>
  <si>
    <t>Saudades</t>
  </si>
  <si>
    <t>Saúde</t>
  </si>
  <si>
    <t>Schroeder</t>
  </si>
  <si>
    <t>Seabra</t>
  </si>
  <si>
    <t>Seara</t>
  </si>
  <si>
    <t>Sebastianópolis do Sul</t>
  </si>
  <si>
    <t>Sebastião Barros</t>
  </si>
  <si>
    <t>Sebastião Laranjeiras</t>
  </si>
  <si>
    <t>Sebastião Leal</t>
  </si>
  <si>
    <t>Seberi</t>
  </si>
  <si>
    <t>Sede Nova</t>
  </si>
  <si>
    <t>Segredo</t>
  </si>
  <si>
    <t>Selbach</t>
  </si>
  <si>
    <t>Selvíria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</si>
  <si>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</si>
  <si>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</si>
  <si>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</si>
  <si>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</si>
  <si>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</si>
  <si>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</si>
  <si>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Elói de Souza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</si>
  <si>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</si>
  <si>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</si>
  <si>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</si>
  <si>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</si>
  <si>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</si>
  <si>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</si>
  <si>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</si>
  <si>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</si>
  <si>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</si>
  <si>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</si>
  <si>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</si>
  <si>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</si>
  <si>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</si>
  <si>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</si>
  <si>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</si>
  <si>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</si>
  <si>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</si>
  <si>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</si>
  <si>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Corrêa</t>
  </si>
  <si>
    <t>Sericita</t>
  </si>
  <si>
    <t>Seringueiras</t>
  </si>
  <si>
    <t>Sério</t>
  </si>
  <si>
    <t>Seritinga</t>
  </si>
  <si>
    <t>Seropédica</t>
  </si>
  <si>
    <t>Serra</t>
  </si>
  <si>
    <t>Serra Alta</t>
  </si>
  <si>
    <t>Serra Azul</t>
  </si>
  <si>
    <t>Serra Azul de Minas</t>
  </si>
  <si>
    <t>Serra Branca</t>
  </si>
  <si>
    <t>Serra Caiada</t>
  </si>
  <si>
    <t>Serra da Raiz</t>
  </si>
  <si>
    <t>Serra da Saudade</t>
  </si>
  <si>
    <t>Serra de São Bento</t>
  </si>
  <si>
    <t>Serra do Mel</t>
  </si>
  <si>
    <t>Serra do Navio</t>
  </si>
  <si>
    <t>0.901357</t>
  </si>
  <si>
    <t>Serra do Ramalho</t>
  </si>
  <si>
    <t>Serra do Salitre</t>
  </si>
  <si>
    <t>Serra dos Aimorés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</si>
  <si>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</si>
  <si>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</si>
  <si>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</si>
  <si>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</si>
  <si>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</si>
  <si>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</si>
  <si>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</si>
  <si>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</si>
  <si>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</si>
  <si>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</si>
  <si>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Maranhão</t>
  </si>
  <si>
    <t>Serranópolis</t>
  </si>
  <si>
    <t>Serranópolis de Minas</t>
  </si>
  <si>
    <t>Serranópolis do Iguaçu</t>
  </si>
  <si>
    <t>Serranos</t>
  </si>
  <si>
    <t>Serraria</t>
  </si>
  <si>
    <t>Serrinha</t>
  </si>
  <si>
    <t>Serrinha dos Pintos</t>
  </si>
  <si>
    <t>Serrita</t>
  </si>
  <si>
    <t>Serro</t>
  </si>
  <si>
    <t>Serrolândia</t>
  </si>
  <si>
    <t>Sertaneja</t>
  </si>
  <si>
    <t>Sertânia</t>
  </si>
  <si>
    <t>Sertanópolis</t>
  </si>
  <si>
    <t>Sertão</t>
  </si>
  <si>
    <t>Sertão Santana</t>
  </si>
  <si>
    <t>Sertãozinho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</si>
  <si>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</si>
  <si>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</si>
  <si>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</si>
  <si>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</si>
  <si>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</si>
  <si>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</si>
  <si>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</si>
  <si>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</si>
  <si>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Siderópolis</t>
  </si>
  <si>
    <t>Sidrolândia</t>
  </si>
  <si>
    <t>Sigefredo Pacheco</t>
  </si>
  <si>
    <t>Silva Jardim</t>
  </si>
  <si>
    <t>Silvânia</t>
  </si>
  <si>
    <t>Silvanópolis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</si>
  <si>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</si>
  <si>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</si>
  <si>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</si>
  <si>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</si>
  <si>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</si>
  <si>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</si>
  <si>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</si>
  <si>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</t>
  </si>
  <si>
    <t>Simões Filho</t>
  </si>
  <si>
    <t>Simolândia</t>
  </si>
  <si>
    <t>Simonésia</t>
  </si>
  <si>
    <t>Simplício Mendes</t>
  </si>
  <si>
    <t>Sinimbu</t>
  </si>
  <si>
    <t>Sinop</t>
  </si>
  <si>
    <t>Siqueira Campos</t>
  </si>
  <si>
    <t>Sirinhaém</t>
  </si>
  <si>
    <t>Siriri</t>
  </si>
  <si>
    <t>Sítio d'Abadia</t>
  </si>
  <si>
    <t>Sítio do Mato</t>
  </si>
  <si>
    <t>Sítio do Quinto</t>
  </si>
  <si>
    <t>Sítio Novo</t>
  </si>
  <si>
    <t>Sítio Novo do Tocantins</t>
  </si>
  <si>
    <t>Sobradinho</t>
  </si>
  <si>
    <t>Sobrado</t>
  </si>
  <si>
    <t>Sobral</t>
  </si>
  <si>
    <t>Sobrália</t>
  </si>
  <si>
    <t>Socorro</t>
  </si>
  <si>
    <t>Socorro do Piauí</t>
  </si>
  <si>
    <t>Solânea</t>
  </si>
  <si>
    <t>Soledade</t>
  </si>
  <si>
    <t>Soledade de Minas</t>
  </si>
  <si>
    <t>Solidão</t>
  </si>
  <si>
    <t>Solonópole</t>
  </si>
  <si>
    <t>Sombrio</t>
  </si>
  <si>
    <t>Sonora</t>
  </si>
  <si>
    <t>Sooretama</t>
  </si>
  <si>
    <t>Sorocaba</t>
  </si>
  <si>
    <t>Sorriso</t>
  </si>
  <si>
    <t>Sossêgo</t>
  </si>
  <si>
    <t>Soure</t>
  </si>
  <si>
    <t>Sousa</t>
  </si>
  <si>
    <t>Souto Soares</t>
  </si>
  <si>
    <t>Sucupira</t>
  </si>
  <si>
    <t>Sucupira do Norte</t>
  </si>
  <si>
    <t>Sucupira do Riachão</t>
  </si>
  <si>
    <t>Sud Mennucci</t>
  </si>
  <si>
    <t>Sul Brasil</t>
  </si>
  <si>
    <t>Sulina</t>
  </si>
  <si>
    <t>Sumaré</t>
  </si>
  <si>
    <t>Sumé</t>
  </si>
  <si>
    <t>Sumidouro</t>
  </si>
  <si>
    <t>Surubim</t>
  </si>
  <si>
    <t>Sussuapara</t>
  </si>
  <si>
    <t>Suzanápolis</t>
  </si>
  <si>
    <t>Suzano</t>
  </si>
  <si>
    <t>Tabaí</t>
  </si>
  <si>
    <t>Tabaporã</t>
  </si>
  <si>
    <t>Tabapuã</t>
  </si>
  <si>
    <t>Tabatinga</t>
  </si>
  <si>
    <t>Tabira</t>
  </si>
  <si>
    <t>Taboão da Serra</t>
  </si>
  <si>
    <t>Tabocas do Brejo Velho</t>
  </si>
  <si>
    <t>Taboleiro Grande</t>
  </si>
  <si>
    <t>Tabuleiro</t>
  </si>
  <si>
    <t>Tabuleiro do Norte</t>
  </si>
  <si>
    <t>Tacaimbó</t>
  </si>
  <si>
    <t>Tacaratu</t>
  </si>
  <si>
    <t>Taciba</t>
  </si>
  <si>
    <t>Tacima</t>
  </si>
  <si>
    <t>Tacuru</t>
  </si>
  <si>
    <t>Taguaí</t>
  </si>
  <si>
    <t>Taguatinga</t>
  </si>
  <si>
    <t>Taiaçu</t>
  </si>
  <si>
    <t>Tailândia</t>
  </si>
  <si>
    <t>Taió</t>
  </si>
  <si>
    <t>Taiobeiras</t>
  </si>
  <si>
    <t>Taipas do Tocantins</t>
  </si>
  <si>
    <t>Taipu</t>
  </si>
  <si>
    <t>Taiúva</t>
  </si>
  <si>
    <t>Talismã</t>
  </si>
  <si>
    <t>Tamandaré</t>
  </si>
  <si>
    <t>Tamarana</t>
  </si>
  <si>
    <t>Tambaú</t>
  </si>
  <si>
    <t>Tamboara</t>
  </si>
  <si>
    <t>Tamboril</t>
  </si>
  <si>
    <t>Tamboril do Piauí</t>
  </si>
  <si>
    <t>Tanabi</t>
  </si>
  <si>
    <t>Tangará</t>
  </si>
  <si>
    <t>Tangará da Serra</t>
  </si>
  <si>
    <t>Tanguá</t>
  </si>
  <si>
    <t>Tanhaçu</t>
  </si>
  <si>
    <t>Tanque d'Arca</t>
  </si>
  <si>
    <t>Tanque do Piauí</t>
  </si>
  <si>
    <t>Tanque Novo</t>
  </si>
  <si>
    <t>Tanquinho</t>
  </si>
  <si>
    <t>Taparuba</t>
  </si>
  <si>
    <t>Tapauá</t>
  </si>
  <si>
    <t>Tapejara</t>
  </si>
  <si>
    <t>Tapera</t>
  </si>
  <si>
    <t>Taperoá</t>
  </si>
  <si>
    <t>Tapes</t>
  </si>
  <si>
    <t>Tapira</t>
  </si>
  <si>
    <t>Tapiraí</t>
  </si>
  <si>
    <t>Tapiramutá</t>
  </si>
  <si>
    <t>Tapiratiba</t>
  </si>
  <si>
    <t>Tapurah</t>
  </si>
  <si>
    <t>Taquara</t>
  </si>
  <si>
    <t>Taquaraçu de Minas</t>
  </si>
  <si>
    <t>Taquaral</t>
  </si>
  <si>
    <t>Taquaral de Goiás</t>
  </si>
  <si>
    <t>Taquarana</t>
  </si>
  <si>
    <t>Taquari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</si>
  <si>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</si>
  <si>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</si>
  <si>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</si>
  <si>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</si>
  <si>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</si>
  <si>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</si>
  <si>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</si>
  <si>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</si>
  <si>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</si>
  <si>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</si>
  <si>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</si>
  <si>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</si>
  <si>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</si>
  <si>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Tatuí</t>
  </si>
  <si>
    <t>Tauá</t>
  </si>
  <si>
    <t>Taubaté</t>
  </si>
  <si>
    <t>Tavares</t>
  </si>
  <si>
    <t>Tefé</t>
  </si>
  <si>
    <t>Teixeira</t>
  </si>
  <si>
    <t>Teixeira de Freitas</t>
  </si>
  <si>
    <t>Teixeira Soares</t>
  </si>
  <si>
    <t>Teixeiras</t>
  </si>
  <si>
    <t>Teixeirópolis</t>
  </si>
  <si>
    <t>Tejuçuoca</t>
  </si>
  <si>
    <t>Tejupá</t>
  </si>
  <si>
    <t>Telêmaco Borba</t>
  </si>
  <si>
    <t>Telha</t>
  </si>
  <si>
    <t>Tenente Ananias</t>
  </si>
  <si>
    <t>Tenente Laurentino Cruz</t>
  </si>
  <si>
    <t>Tenente Portela</t>
  </si>
  <si>
    <t>Tenório</t>
  </si>
  <si>
    <t>Teodoro Sampaio</t>
  </si>
  <si>
    <t>Teofilândia</t>
  </si>
  <si>
    <t>Teófilo Otoni</t>
  </si>
  <si>
    <t>Teolândia</t>
  </si>
  <si>
    <t>Teotônio Vilela</t>
  </si>
  <si>
    <t>Terenos</t>
  </si>
  <si>
    <t>Teresina</t>
  </si>
  <si>
    <t>Teresina de Goiás</t>
  </si>
  <si>
    <t>Teresópolis</t>
  </si>
  <si>
    <t>Terezinha</t>
  </si>
  <si>
    <t>Terezópolis de Goiás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</si>
  <si>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</si>
  <si>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</si>
  <si>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</si>
  <si>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</si>
  <si>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</si>
  <si>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</si>
  <si>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</si>
  <si>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</si>
  <si>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</si>
  <si>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Teutônia</t>
  </si>
  <si>
    <t>Theobroma</t>
  </si>
  <si>
    <t>Tianguá</t>
  </si>
  <si>
    <t>Tibagi</t>
  </si>
  <si>
    <t>Tibau</t>
  </si>
  <si>
    <t>Tibau do Sul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</si>
  <si>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</si>
  <si>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</si>
  <si>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</si>
  <si>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</si>
  <si>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</si>
  <si>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</si>
  <si>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</si>
  <si>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</si>
  <si>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</si>
  <si>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</si>
  <si>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</si>
  <si>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</si>
  <si>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</si>
  <si>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Tio Hugo</t>
  </si>
  <si>
    <t>Tiradentes</t>
  </si>
  <si>
    <t>Tiradentes do Sul</t>
  </si>
  <si>
    <t>Tiros</t>
  </si>
  <si>
    <t>Tobias Barreto</t>
  </si>
  <si>
    <t>Tocantínia</t>
  </si>
  <si>
    <t>Tocantinópolis</t>
  </si>
  <si>
    <t>Tocantins</t>
  </si>
  <si>
    <t>Tocos do Moji</t>
  </si>
  <si>
    <t>Toledo</t>
  </si>
  <si>
    <t>Tomar do Geru</t>
  </si>
  <si>
    <t>Tomazina</t>
  </si>
  <si>
    <t>Tombos</t>
  </si>
  <si>
    <t>Tomé-Açu</t>
  </si>
  <si>
    <t>Tonantins</t>
  </si>
  <si>
    <t>Toritama</t>
  </si>
  <si>
    <t>Torixoréu</t>
  </si>
  <si>
    <t>Toropi</t>
  </si>
  <si>
    <t>Torre de Pedra</t>
  </si>
  <si>
    <t>Torres</t>
  </si>
  <si>
    <t>Torrinha</t>
  </si>
  <si>
    <t>Touros</t>
  </si>
  <si>
    <t>Trabiju</t>
  </si>
  <si>
    <t>Tracuateua</t>
  </si>
  <si>
    <t>Tracunhaém</t>
  </si>
  <si>
    <t>Traipu</t>
  </si>
  <si>
    <t>Trairão</t>
  </si>
  <si>
    <t>Trairi</t>
  </si>
  <si>
    <t>Trajano de Moraes</t>
  </si>
  <si>
    <t>Tramandaí</t>
  </si>
  <si>
    <t>Travesseiro</t>
  </si>
  <si>
    <t>Tremedal</t>
  </si>
  <si>
    <t>Tremembé</t>
  </si>
  <si>
    <t>Três Arroios</t>
  </si>
  <si>
    <t>Três Barras</t>
  </si>
  <si>
    <t>Três Barras do Paraná</t>
  </si>
  <si>
    <t>Três Cachoeiras</t>
  </si>
  <si>
    <t>Três Corações</t>
  </si>
  <si>
    <t>Três Coroas</t>
  </si>
  <si>
    <t>Três de Maio</t>
  </si>
  <si>
    <t>Três Forquilhas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</si>
  <si>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</si>
  <si>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</si>
  <si>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</si>
  <si>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</si>
  <si>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</si>
  <si>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</si>
  <si>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</si>
  <si>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</si>
  <si>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</si>
  <si>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</si>
  <si>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</si>
  <si>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</si>
  <si>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</si>
  <si>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</si>
  <si>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</si>
  <si>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</si>
  <si>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</si>
  <si>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</si>
  <si>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Tubarão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</si>
  <si>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</si>
  <si>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</si>
  <si>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</si>
  <si>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</si>
  <si>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</si>
  <si>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</si>
  <si>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</si>
  <si>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</si>
  <si>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</t>
  </si>
  <si>
    <t>Tunas do Paraná</t>
  </si>
  <si>
    <t>Tuneiras do Oeste</t>
  </si>
  <si>
    <t>Tuntum</t>
  </si>
  <si>
    <t>Tupã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</si>
  <si>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</si>
  <si>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</si>
  <si>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</si>
  <si>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</si>
  <si>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</si>
  <si>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</si>
  <si>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</si>
  <si>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</si>
  <si>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</si>
  <si>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</si>
  <si>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</si>
  <si>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</si>
  <si>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</si>
  <si>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</si>
  <si>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Turmalina</t>
  </si>
  <si>
    <t>Turuçu</t>
  </si>
  <si>
    <t>Tururu</t>
  </si>
  <si>
    <t>Turvânia</t>
  </si>
  <si>
    <t>Turvelândia</t>
  </si>
  <si>
    <t>Turvo</t>
  </si>
  <si>
    <t>Turvolândia</t>
  </si>
  <si>
    <t>Tutóia</t>
  </si>
  <si>
    <t>Uarini</t>
  </si>
  <si>
    <t>Uauá</t>
  </si>
  <si>
    <t>Ubá</t>
  </si>
  <si>
    <t>Ubaí</t>
  </si>
  <si>
    <t>Ubaíra</t>
  </si>
  <si>
    <t>Ubaitaba</t>
  </si>
  <si>
    <t>Ubajara</t>
  </si>
  <si>
    <t>Ubaporanga</t>
  </si>
  <si>
    <t>Ubarana</t>
  </si>
  <si>
    <t>Ubatã</t>
  </si>
  <si>
    <t>Ubatuba</t>
  </si>
  <si>
    <t>Uberaba</t>
  </si>
  <si>
    <t>Uberlândia</t>
  </si>
  <si>
    <t>Ubirajara</t>
  </si>
  <si>
    <t>Ubiratã</t>
  </si>
  <si>
    <t>Ubiretama</t>
  </si>
  <si>
    <t>Uchoa</t>
  </si>
  <si>
    <t>Uibaí</t>
  </si>
  <si>
    <t>Uiramutã</t>
  </si>
  <si>
    <t>Uirapuru</t>
  </si>
  <si>
    <t>Uiraúna</t>
  </si>
  <si>
    <t>Ulianópolis</t>
  </si>
  <si>
    <t>Umari</t>
  </si>
  <si>
    <t>Umarizal</t>
  </si>
  <si>
    <t>Umbaúba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</si>
  <si>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</si>
  <si>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</si>
  <si>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</si>
  <si>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</si>
  <si>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</si>
  <si>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</si>
  <si>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</si>
  <si>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</si>
  <si>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</si>
  <si>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</si>
  <si>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</si>
  <si>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</si>
  <si>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</si>
  <si>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</si>
  <si>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</si>
  <si>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</si>
  <si>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</si>
  <si>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</si>
  <si>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</si>
  <si>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</si>
  <si>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</t>
  </si>
  <si>
    <t>Urbano Santos</t>
  </si>
  <si>
    <t>Uru</t>
  </si>
  <si>
    <t>Uruaçu</t>
  </si>
  <si>
    <t>Uruana</t>
  </si>
  <si>
    <t>Uruana de Minas</t>
  </si>
  <si>
    <t>Uruará</t>
  </si>
  <si>
    <t>Urubici</t>
  </si>
  <si>
    <t>Uruburetama</t>
  </si>
  <si>
    <t>Urucânia</t>
  </si>
  <si>
    <t>Urucará</t>
  </si>
  <si>
    <t>Uruçuca</t>
  </si>
  <si>
    <t>Uruçuí</t>
  </si>
  <si>
    <t>Urucuia</t>
  </si>
  <si>
    <t>Urucurituba</t>
  </si>
  <si>
    <t>Uruguaiana</t>
  </si>
  <si>
    <t>Uruoca</t>
  </si>
  <si>
    <t>Urupá</t>
  </si>
  <si>
    <t>Urupema</t>
  </si>
  <si>
    <t>Urupês</t>
  </si>
  <si>
    <t>Urussanga</t>
  </si>
  <si>
    <t>Urutaí</t>
  </si>
  <si>
    <t>Utinga</t>
  </si>
  <si>
    <t>Vacaria</t>
  </si>
  <si>
    <t>Vale de São Domingos</t>
  </si>
  <si>
    <t>Vale do Anari</t>
  </si>
  <si>
    <t>Vale do Paraíso</t>
  </si>
  <si>
    <t>Vale do Sol</t>
  </si>
  <si>
    <t>Vale Real</t>
  </si>
  <si>
    <t>Vale Verde</t>
  </si>
  <si>
    <t>Valença</t>
  </si>
  <si>
    <t>Valença do Piauí</t>
  </si>
  <si>
    <t>Valente</t>
  </si>
  <si>
    <t>Valentim Gentil</t>
  </si>
  <si>
    <t>Valinhos</t>
  </si>
  <si>
    <t>Valparaíso</t>
  </si>
  <si>
    <t>Valparaíso de Goiás</t>
  </si>
  <si>
    <t>Vanini</t>
  </si>
  <si>
    <t>Vargeão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</si>
  <si>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</si>
  <si>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</si>
  <si>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</si>
  <si>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</si>
  <si>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</si>
  <si>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</si>
  <si>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</si>
  <si>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</si>
  <si>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</si>
  <si>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Varjão</t>
  </si>
  <si>
    <t>Varjão de Minas</t>
  </si>
  <si>
    <t>Varjota</t>
  </si>
  <si>
    <t>Varre-Sai</t>
  </si>
  <si>
    <t>Várzea</t>
  </si>
  <si>
    <t>Várzea Alegre</t>
  </si>
  <si>
    <t>Várzea Branca</t>
  </si>
  <si>
    <t>Várzea da Palma</t>
  </si>
  <si>
    <t>Várzea da Roça</t>
  </si>
  <si>
    <t>Várzea do Poço</t>
  </si>
  <si>
    <t>Várzea Grande</t>
  </si>
  <si>
    <t>Várzea Nova</t>
  </si>
  <si>
    <t>Várzea Paulista</t>
  </si>
  <si>
    <t>Varzedo</t>
  </si>
  <si>
    <t>Varzelândia</t>
  </si>
  <si>
    <t>Vassouras</t>
  </si>
  <si>
    <t>Vazante</t>
  </si>
  <si>
    <t>Venâncio Aires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</si>
  <si>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</si>
  <si>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</si>
  <si>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</si>
  <si>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</si>
  <si>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</si>
  <si>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</si>
  <si>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</si>
  <si>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</si>
  <si>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Veranópolis</t>
  </si>
  <si>
    <t>Verdejante</t>
  </si>
  <si>
    <t>Verdelândia</t>
  </si>
  <si>
    <t>Verê</t>
  </si>
  <si>
    <t>Vereda</t>
  </si>
  <si>
    <t>Veredinha</t>
  </si>
  <si>
    <t>Veríssimo</t>
  </si>
  <si>
    <t>Vermelho Novo</t>
  </si>
  <si>
    <t>Vertente do Lério</t>
  </si>
  <si>
    <t>Vertentes</t>
  </si>
  <si>
    <t>Vespasiano</t>
  </si>
  <si>
    <t>Vespasiano Corrêa</t>
  </si>
  <si>
    <t>Viadutos</t>
  </si>
  <si>
    <t>Viamão</t>
  </si>
  <si>
    <t>Viana</t>
  </si>
  <si>
    <t>Vianópolis</t>
  </si>
  <si>
    <t>Vicência</t>
  </si>
  <si>
    <t>Vicente Dutra</t>
  </si>
  <si>
    <t>Vicentina</t>
  </si>
  <si>
    <t>Vicentinópolis</t>
  </si>
  <si>
    <t>Viçosa</t>
  </si>
  <si>
    <t>Viçosa do Ceará</t>
  </si>
  <si>
    <t>Victor Graeff</t>
  </si>
  <si>
    <t>Vidal Ramos</t>
  </si>
  <si>
    <t>Videira</t>
  </si>
  <si>
    <t>Vieiras</t>
  </si>
  <si>
    <t>Vieirópolis</t>
  </si>
  <si>
    <t>Vigia</t>
  </si>
  <si>
    <t>Vila Bela da Santíssima Trindade</t>
  </si>
  <si>
    <t>Vila Boa</t>
  </si>
  <si>
    <t>Vila Flor</t>
  </si>
  <si>
    <t>Vila Flores</t>
  </si>
  <si>
    <t>Vila Lângaro</t>
  </si>
  <si>
    <t>Vila Maria</t>
  </si>
  <si>
    <t>Vila Nova do Piauí</t>
  </si>
  <si>
    <t>Vila Nova do Sul</t>
  </si>
  <si>
    <t>Vila Nova dos Martírios</t>
  </si>
  <si>
    <t>Vila Pavão</t>
  </si>
  <si>
    <t>Vila Propício</t>
  </si>
  <si>
    <t>Vila Rica</t>
  </si>
  <si>
    <t>Vila Valério</t>
  </si>
  <si>
    <t>Vila Velha</t>
  </si>
  <si>
    <t>Vilhena</t>
  </si>
  <si>
    <t>Vinhedo</t>
  </si>
  <si>
    <t>Viradouro</t>
  </si>
  <si>
    <t>Virgem da Lapa</t>
  </si>
  <si>
    <t>Virgínia</t>
  </si>
  <si>
    <t>Virginópolis</t>
  </si>
  <si>
    <t>Virgolândia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</si>
  <si>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</si>
  <si>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</si>
  <si>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</si>
  <si>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</si>
  <si>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</si>
  <si>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</si>
  <si>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Gaúcha</t>
  </si>
  <si>
    <t>Vista Serrana</t>
  </si>
  <si>
    <t>Vitor Meireles</t>
  </si>
  <si>
    <t>Vitória</t>
  </si>
  <si>
    <t>Vitória Brasil</t>
  </si>
  <si>
    <t>Vitória da Conquista</t>
  </si>
  <si>
    <t>Vitória das Missões</t>
  </si>
  <si>
    <t>Vitória de Santo Antão</t>
  </si>
  <si>
    <t>Vitória do Jari</t>
  </si>
  <si>
    <t>Vitória do Mearim</t>
  </si>
  <si>
    <t>Vitória do Xingu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</si>
  <si>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</si>
  <si>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</si>
  <si>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</si>
  <si>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</si>
  <si>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</si>
  <si>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</si>
  <si>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</si>
  <si>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</si>
  <si>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Wanderlândia</t>
  </si>
  <si>
    <t>Wanderley</t>
  </si>
  <si>
    <t>Wenceslau Braz</t>
  </si>
  <si>
    <t>Wenceslau Guimarães</t>
  </si>
  <si>
    <t>Westfália</t>
  </si>
  <si>
    <t>Witmarsum</t>
  </si>
  <si>
    <t>Xambioá</t>
  </si>
  <si>
    <t>Xambrê</t>
  </si>
  <si>
    <t>Xangri-lá</t>
  </si>
  <si>
    <t>Xanxerê</t>
  </si>
  <si>
    <t>Xapuri</t>
  </si>
  <si>
    <t>Xavantina</t>
  </si>
  <si>
    <t>Xaxim</t>
  </si>
  <si>
    <t>Xexéu</t>
  </si>
  <si>
    <t>Xinguara</t>
  </si>
  <si>
    <t>Xique-Xique</t>
  </si>
  <si>
    <t>Zabelê</t>
  </si>
  <si>
    <t>Zacarias</t>
  </si>
  <si>
    <t>Zé Doca</t>
  </si>
  <si>
    <t>Zortéa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</si>
</sst>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95">
  <rv s="0">
    <v>12</v>
    <v>154874</v>
  </rv>
  <rv s="0">
    <v>12</v>
    <v>97</v>
  </rv>
  <rv s="0">
    <v>12</v>
    <v>21</v>
  </rv>
  <rv s="0">
    <v>12</v>
    <v>75</v>
  </rv>
  <rv s="0">
    <v>12</v>
    <v>51</v>
  </rv>
  <rv s="0">
    <v>12</v>
    <v>44</v>
  </rv>
  <rv s="0">
    <v>12</v>
    <v>996811</v>
  </rv>
  <rv s="0">
    <v>12</v>
    <v>74</v>
  </rv>
  <rv s="0">
    <v>12</v>
    <v>55</v>
  </rv>
  <rv s="0">
    <v>12</v>
    <v>22</v>
  </rv>
  <rv s="0">
    <v>12</v>
    <v>82</v>
  </rv>
  <rv s="0">
    <v>12</v>
    <v>32</v>
  </rv>
  <rv s="0">
    <v>12</v>
    <v>16</v>
  </rv>
  <rv s="0">
    <v>12</v>
    <v>66</v>
  </rv>
  <rv s="0">
    <v>12</v>
    <v>71</v>
  </rv>
  <rv s="0">
    <v>12</v>
    <v>983373</v>
  </rv>
  <rv s="0">
    <v>12</v>
    <v>81</v>
  </rv>
  <rv s="0">
    <v>12</v>
    <v>2</v>
  </rv>
  <rv s="0">
    <v>12</v>
    <v>61</v>
  </rv>
  <rv s="0">
    <v>12</v>
    <v>58</v>
  </rv>
  <rv s="0">
    <v>12</v>
    <v>98</v>
  </rv>
  <rv s="0">
    <v>12</v>
    <v>64</v>
  </rv>
  <rv s="0">
    <v>12</v>
    <v>08</v>
  </rv>
  <rv s="0">
    <v>12</v>
    <v>31</v>
  </rv>
  <rv s="0">
    <v>12</v>
    <v>6</v>
  </rv>
  <rv s="0">
    <v>12</v>
    <v>164154</v>
  </rv>
  <rv s="0">
    <v>12</v>
    <v>936423</v>
  </rv>
  <rv s="0">
    <v>12</v>
    <v>56</v>
  </rv>
  <rv s="0">
    <v>12</v>
    <v>84</v>
  </rv>
  <rv s="0">
    <v>12</v>
    <v>733214</v>
  </rv>
  <rv s="0">
    <v>12</v>
    <v>46</v>
  </rv>
  <rv s="0">
    <v>12</v>
    <v>54</v>
  </rv>
  <rv s="0">
    <v>12</v>
    <v>92</v>
  </rv>
  <rv s="0">
    <v>12</v>
    <v>14</v>
  </rv>
  <rv s="0">
    <v>12</v>
    <v>19</v>
  </rv>
  <rv s="0">
    <v>12</v>
    <v>63</v>
  </rv>
  <rv s="0">
    <v>12</v>
    <v>68</v>
  </rv>
  <rv s="0">
    <v>12</v>
    <v>99</v>
  </rv>
  <rv s="0">
    <v>12</v>
    <v>11</v>
  </rv>
  <rv s="0">
    <v>12</v>
    <v>3</v>
  </rv>
  <rv s="0">
    <v>12</v>
    <v>09</v>
  </rv>
  <rv s="0">
    <v>12</v>
    <v>79</v>
  </rv>
  <rv s="0">
    <v>12</v>
    <v>47</v>
  </rv>
  <rv s="0">
    <v>12</v>
    <v>804911</v>
  </rv>
  <rv s="0">
    <v>12</v>
    <v>57</v>
  </rv>
  <rv s="0">
    <v>12</v>
    <v>65</v>
  </rv>
  <rv s="0">
    <v>12</v>
    <v>95</v>
  </rv>
  <rv s="0">
    <v>12</v>
    <v>803391</v>
  </rv>
  <rv s="0">
    <v>12</v>
    <v>778899</v>
  </rv>
  <rv s="0">
    <v>12</v>
    <v>714702</v>
  </rv>
  <rv s="0">
    <v>12</v>
    <v>13</v>
  </rv>
  <rv s="0">
    <v>12</v>
    <v>67</v>
  </rv>
  <rv s="0">
    <v>12</v>
    <v>42</v>
  </rv>
  <rv s="0">
    <v>12</v>
    <v>59</v>
  </rv>
  <rv s="0">
    <v>12</v>
    <v>28</v>
  </rv>
  <rv s="0">
    <v>12</v>
    <v>86</v>
  </rv>
  <rv s="0">
    <v>12</v>
    <v>11336</v>
  </rv>
  <rv s="0">
    <v>12</v>
    <v>04</v>
  </rv>
  <rv s="0">
    <v>12</v>
    <v>29</v>
  </rv>
  <rv s="0">
    <v>12</v>
    <v>52</v>
  </rv>
  <rv s="0">
    <v>12</v>
    <v>24</v>
  </rv>
  <rv s="0">
    <v>12</v>
    <v>33</v>
  </rv>
  <rv s="0">
    <v>12</v>
    <v>07</v>
  </rv>
  <rv s="0">
    <v>12</v>
    <v>39</v>
  </rv>
  <rv s="0">
    <v>12</v>
    <v>7</v>
  </rv>
  <rv s="0">
    <v>12</v>
    <v>03</v>
  </rv>
  <rv s="0">
    <v>12</v>
    <v>62</v>
  </rv>
  <rv s="0">
    <v>12</v>
    <v>37</v>
  </rv>
  <rv s="0">
    <v>12</v>
    <v>4</v>
  </rv>
  <rv s="0">
    <v>12</v>
    <v>94</v>
  </rv>
  <rv s="0">
    <v>12</v>
    <v>73</v>
  </rv>
  <rv s="0">
    <v>12</v>
    <v>78</v>
  </rv>
  <rv s="0">
    <v>12</v>
    <v>01</v>
  </rv>
  <rv s="0">
    <v>12</v>
    <v>06</v>
  </rv>
  <rv s="0">
    <v>12</v>
    <v>945439</v>
  </rv>
  <rv s="0">
    <v>12</v>
    <v>899604</v>
  </rv>
  <rv s="0">
    <v>12</v>
    <v>12</v>
  </rv>
  <rv s="0">
    <v>12</v>
    <v>72</v>
  </rv>
  <rv s="0">
    <v>12</v>
    <v>630815</v>
  </rv>
  <rv s="0">
    <v>12</v>
    <v>45</v>
  </rv>
  <rv s="0">
    <v>12</v>
    <v>758444</v>
  </rv>
  <rv s="0">
    <v>12</v>
    <v>661019</v>
  </rv>
  <rv s="0">
    <v>12</v>
    <v>410824</v>
  </rv>
  <rv s="0">
    <v>12</v>
    <v>69</v>
  </rv>
  <rv s="0">
    <v>12</v>
    <v>045434</v>
  </rv>
  <rv s="0">
    <v>12</v>
    <v>35</v>
  </rv>
  <rv s="0">
    <v>12</v>
    <v>93097</v>
  </rv>
  <rv s="0">
    <v>12</v>
    <v>747293</v>
  </rv>
  <rv s="0">
    <v>12</v>
    <v>11909</v>
  </rv>
  <rv s="0">
    <v>12</v>
    <v>857885</v>
  </rv>
  <rv s="0">
    <v>12</v>
    <v>780222</v>
  </rv>
  <rv s="0">
    <v>12</v>
    <v>5</v>
  </rv>
  <rv s="0">
    <v>12</v>
    <v>73032</v>
  </rv>
  <rv s="0">
    <v>12</v>
    <v>861194</v>
  </rv>
  <rv s="0">
    <v>12</v>
    <v>938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71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5200050</v>
      </c>
      <c r="B2" t="s">
        <v>6</v>
      </c>
      <c r="C2" s="1">
        <v>-167573</v>
      </c>
      <c r="D2" s="1">
        <v>-494412</v>
      </c>
      <c r="E2">
        <v>0</v>
      </c>
      <c r="F2">
        <v>52</v>
      </c>
    </row>
    <row r="3" spans="1:6" x14ac:dyDescent="0.25">
      <c r="A3">
        <v>3100104</v>
      </c>
      <c r="B3" t="s">
        <v>7</v>
      </c>
      <c r="C3" s="1">
        <v>-184831</v>
      </c>
      <c r="D3" s="1">
        <v>-473916</v>
      </c>
      <c r="E3">
        <v>0</v>
      </c>
      <c r="F3">
        <v>31</v>
      </c>
    </row>
    <row r="4" spans="1:6" x14ac:dyDescent="0.25">
      <c r="A4">
        <v>5200100</v>
      </c>
      <c r="B4" t="s">
        <v>8</v>
      </c>
      <c r="C4" s="1">
        <v>-16197</v>
      </c>
      <c r="D4" s="1">
        <v>-487057</v>
      </c>
      <c r="E4">
        <v>0</v>
      </c>
      <c r="F4">
        <v>52</v>
      </c>
    </row>
    <row r="5" spans="1:6" x14ac:dyDescent="0.25">
      <c r="A5">
        <v>3100203</v>
      </c>
      <c r="B5" t="s">
        <v>9</v>
      </c>
      <c r="C5" s="1">
        <v>-191551</v>
      </c>
      <c r="D5" s="1">
        <v>-454444</v>
      </c>
      <c r="E5">
        <v>0</v>
      </c>
      <c r="F5">
        <v>31</v>
      </c>
    </row>
    <row r="6" spans="1:6" x14ac:dyDescent="0.25">
      <c r="A6">
        <v>1500107</v>
      </c>
      <c r="B6" t="s">
        <v>10</v>
      </c>
      <c r="C6" s="1">
        <v>-172183</v>
      </c>
      <c r="D6" s="1">
        <v>-488788</v>
      </c>
      <c r="E6">
        <v>0</v>
      </c>
      <c r="F6">
        <v>15</v>
      </c>
    </row>
    <row r="7" spans="1:6" x14ac:dyDescent="0.25">
      <c r="A7">
        <v>2300101</v>
      </c>
      <c r="B7" t="s">
        <v>11</v>
      </c>
      <c r="C7" s="1">
        <v>-734588</v>
      </c>
      <c r="D7" s="1">
        <v>-390416</v>
      </c>
      <c r="E7">
        <v>0</v>
      </c>
      <c r="F7">
        <v>23</v>
      </c>
    </row>
    <row r="8" spans="1:6" x14ac:dyDescent="0.25">
      <c r="A8">
        <v>2900108</v>
      </c>
      <c r="B8" t="s">
        <v>12</v>
      </c>
      <c r="C8" s="1">
        <v>-132488</v>
      </c>
      <c r="D8" s="1">
        <v>-416619</v>
      </c>
      <c r="E8">
        <v>0</v>
      </c>
      <c r="F8">
        <v>29</v>
      </c>
    </row>
    <row r="9" spans="1:6" x14ac:dyDescent="0.25">
      <c r="A9">
        <v>2900207</v>
      </c>
      <c r="B9" t="s">
        <v>13</v>
      </c>
      <c r="C9" s="1">
        <v>-872073</v>
      </c>
      <c r="D9" s="1">
        <v>-391162</v>
      </c>
      <c r="E9">
        <v>0</v>
      </c>
      <c r="F9">
        <v>29</v>
      </c>
    </row>
    <row r="10" spans="1:6" x14ac:dyDescent="0.25">
      <c r="A10">
        <v>4100103</v>
      </c>
      <c r="B10" t="s">
        <v>14</v>
      </c>
      <c r="C10" s="1">
        <v>-233049</v>
      </c>
      <c r="D10" s="1">
        <v>-503133</v>
      </c>
      <c r="E10">
        <v>0</v>
      </c>
      <c r="F10">
        <v>41</v>
      </c>
    </row>
    <row r="11" spans="1:6" x14ac:dyDescent="0.25">
      <c r="A11">
        <v>4200051</v>
      </c>
      <c r="B11" t="s">
        <v>15</v>
      </c>
      <c r="C11" s="1">
        <v>-276126</v>
      </c>
      <c r="D11" s="1">
        <v>-510233</v>
      </c>
      <c r="E11">
        <v>0</v>
      </c>
      <c r="F11">
        <v>42</v>
      </c>
    </row>
    <row r="12" spans="1:6" x14ac:dyDescent="0.25">
      <c r="A12">
        <v>1500131</v>
      </c>
      <c r="B12" t="s">
        <v>16</v>
      </c>
      <c r="C12" s="1">
        <v>-495333</v>
      </c>
      <c r="D12" s="1">
        <v>-483933</v>
      </c>
      <c r="E12">
        <v>0</v>
      </c>
      <c r="F12">
        <v>15</v>
      </c>
    </row>
    <row r="13" spans="1:6" x14ac:dyDescent="0.25">
      <c r="A13">
        <v>4200101</v>
      </c>
      <c r="B13" t="s">
        <v>17</v>
      </c>
      <c r="C13" s="1">
        <v>-265716</v>
      </c>
      <c r="D13" s="1">
        <v>-523229</v>
      </c>
      <c r="E13">
        <v>0</v>
      </c>
      <c r="F13">
        <v>42</v>
      </c>
    </row>
    <row r="14" spans="1:6" x14ac:dyDescent="0.25">
      <c r="A14">
        <v>3100302</v>
      </c>
      <c r="B14" t="s">
        <v>18</v>
      </c>
      <c r="C14" s="1">
        <v>-202996</v>
      </c>
      <c r="D14" s="1">
        <v>-424743</v>
      </c>
      <c r="E14">
        <v>0</v>
      </c>
      <c r="F14">
        <v>31</v>
      </c>
    </row>
    <row r="15" spans="1:6" x14ac:dyDescent="0.25">
      <c r="A15">
        <v>2600054</v>
      </c>
      <c r="B15" t="s">
        <v>19</v>
      </c>
      <c r="C15" s="1">
        <v>-790072</v>
      </c>
      <c r="D15" s="1">
        <v>-348984</v>
      </c>
      <c r="E15">
        <v>0</v>
      </c>
      <c r="F15">
        <v>26</v>
      </c>
    </row>
    <row r="16" spans="1:6" x14ac:dyDescent="0.25">
      <c r="A16">
        <v>1700251</v>
      </c>
      <c r="B16" t="s">
        <v>20</v>
      </c>
      <c r="C16" s="1">
        <v>-962101</v>
      </c>
      <c r="D16" s="1">
        <v>-491518</v>
      </c>
      <c r="E16">
        <v>0</v>
      </c>
      <c r="F16">
        <v>17</v>
      </c>
    </row>
    <row r="17" spans="1:6" x14ac:dyDescent="0.25">
      <c r="A17">
        <v>3100401</v>
      </c>
      <c r="B17" t="s">
        <v>21</v>
      </c>
      <c r="C17" s="1">
        <v>-20359</v>
      </c>
      <c r="D17" s="1">
        <v>-431439</v>
      </c>
      <c r="E17">
        <v>0</v>
      </c>
      <c r="F17">
        <v>31</v>
      </c>
    </row>
    <row r="18" spans="1:6" x14ac:dyDescent="0.25">
      <c r="A18">
        <v>2100055</v>
      </c>
      <c r="B18" t="s">
        <v>22</v>
      </c>
      <c r="C18" s="1">
        <v>-494714</v>
      </c>
      <c r="D18" s="1">
        <v>-475004</v>
      </c>
      <c r="E18">
        <v>0</v>
      </c>
      <c r="F18">
        <v>21</v>
      </c>
    </row>
    <row r="19" spans="1:6" x14ac:dyDescent="0.25">
      <c r="A19">
        <v>2900306</v>
      </c>
      <c r="B19" t="s">
        <v>23</v>
      </c>
      <c r="C19" s="1">
        <v>-116575</v>
      </c>
      <c r="D19" s="1">
        <v>-380197</v>
      </c>
      <c r="E19">
        <v>0</v>
      </c>
      <c r="F19">
        <v>29</v>
      </c>
    </row>
    <row r="20" spans="1:6" x14ac:dyDescent="0.25">
      <c r="A20">
        <v>1500206</v>
      </c>
      <c r="B20" t="s">
        <v>24</v>
      </c>
      <c r="C20" s="1">
        <v>-195383</v>
      </c>
      <c r="D20" s="1">
        <v>-481985</v>
      </c>
      <c r="E20">
        <v>0</v>
      </c>
      <c r="F20">
        <v>15</v>
      </c>
    </row>
    <row r="21" spans="1:6" x14ac:dyDescent="0.25">
      <c r="A21">
        <v>2300150</v>
      </c>
      <c r="B21" t="s">
        <v>25</v>
      </c>
      <c r="C21" s="1">
        <v>-422083</v>
      </c>
      <c r="D21" s="1">
        <v>-387055</v>
      </c>
      <c r="E21">
        <v>0</v>
      </c>
      <c r="F21">
        <v>23</v>
      </c>
    </row>
    <row r="22" spans="1:6" x14ac:dyDescent="0.25">
      <c r="A22">
        <v>2300200</v>
      </c>
      <c r="B22" t="s">
        <v>26</v>
      </c>
      <c r="C22" s="1">
        <v>-288769</v>
      </c>
      <c r="D22" s="1">
        <v>-401183</v>
      </c>
      <c r="E22">
        <v>0</v>
      </c>
      <c r="F22">
        <v>23</v>
      </c>
    </row>
    <row r="23" spans="1:6" x14ac:dyDescent="0.25">
      <c r="A23">
        <v>2400109</v>
      </c>
      <c r="B23" t="s">
        <v>27</v>
      </c>
      <c r="C23" s="1">
        <v>-64282</v>
      </c>
      <c r="D23" s="1">
        <v>-366347</v>
      </c>
      <c r="E23">
        <v>0</v>
      </c>
      <c r="F23">
        <v>24</v>
      </c>
    </row>
    <row r="24" spans="1:6" x14ac:dyDescent="0.25">
      <c r="A24">
        <v>2200053</v>
      </c>
      <c r="B24" t="s">
        <v>28</v>
      </c>
      <c r="C24" s="1">
        <v>-821954</v>
      </c>
      <c r="D24" s="1">
        <v>-410831</v>
      </c>
      <c r="E24">
        <v>0</v>
      </c>
      <c r="F24">
        <v>22</v>
      </c>
    </row>
    <row r="25" spans="1:6" x14ac:dyDescent="0.25">
      <c r="A25">
        <v>4300034</v>
      </c>
      <c r="B25" t="s">
        <v>29</v>
      </c>
      <c r="C25" s="1">
        <v>-318665</v>
      </c>
      <c r="D25" s="1">
        <v>-541615</v>
      </c>
      <c r="E25">
        <v>0</v>
      </c>
      <c r="F25">
        <v>43</v>
      </c>
    </row>
    <row r="26" spans="1:6" x14ac:dyDescent="0.25">
      <c r="A26">
        <v>2300309</v>
      </c>
      <c r="B26" t="s">
        <v>30</v>
      </c>
      <c r="C26" s="1">
        <v>-608911</v>
      </c>
      <c r="D26" s="1">
        <v>-39448</v>
      </c>
      <c r="E26">
        <v>0</v>
      </c>
      <c r="F26">
        <v>23</v>
      </c>
    </row>
    <row r="27" spans="1:6" x14ac:dyDescent="0.25">
      <c r="A27">
        <v>5100102</v>
      </c>
      <c r="B27" t="s">
        <v>31</v>
      </c>
      <c r="C27" s="1">
        <v>-15194</v>
      </c>
      <c r="D27" s="1">
        <v>-563632</v>
      </c>
      <c r="E27">
        <v>0</v>
      </c>
      <c r="F27">
        <v>51</v>
      </c>
    </row>
    <row r="28" spans="1:6" x14ac:dyDescent="0.25">
      <c r="A28">
        <v>1200013</v>
      </c>
      <c r="B28" t="s">
        <v>32</v>
      </c>
      <c r="C28" s="1">
        <v>-982581</v>
      </c>
      <c r="D28" s="1">
        <v>-668972</v>
      </c>
      <c r="E28">
        <v>0</v>
      </c>
      <c r="F28">
        <v>12</v>
      </c>
    </row>
    <row r="29" spans="1:6" x14ac:dyDescent="0.25">
      <c r="A29">
        <v>5200134</v>
      </c>
      <c r="B29" t="s">
        <v>33</v>
      </c>
      <c r="C29" s="1">
        <v>-17396</v>
      </c>
      <c r="D29" s="1">
        <v>-503749</v>
      </c>
      <c r="E29">
        <v>0</v>
      </c>
      <c r="F29">
        <v>52</v>
      </c>
    </row>
    <row r="30" spans="1:6" x14ac:dyDescent="0.25">
      <c r="A30">
        <v>2400208</v>
      </c>
      <c r="B30" t="s">
        <v>34</v>
      </c>
      <c r="C30" s="1">
        <v>-558362</v>
      </c>
      <c r="D30" s="1">
        <v>-36914</v>
      </c>
      <c r="E30">
        <v>0</v>
      </c>
      <c r="F30">
        <v>24</v>
      </c>
    </row>
    <row r="31" spans="1:6" x14ac:dyDescent="0.25">
      <c r="A31">
        <v>3100500</v>
      </c>
      <c r="B31" t="s">
        <v>35</v>
      </c>
      <c r="C31" s="1">
        <v>-190671</v>
      </c>
      <c r="D31" s="1">
        <v>-425419</v>
      </c>
      <c r="E31">
        <v>0</v>
      </c>
      <c r="F31">
        <v>31</v>
      </c>
    </row>
    <row r="32" spans="1:6" x14ac:dyDescent="0.25">
      <c r="A32">
        <v>3500105</v>
      </c>
      <c r="B32" t="s">
        <v>36</v>
      </c>
      <c r="C32" s="1">
        <v>-21682</v>
      </c>
      <c r="D32" s="1">
        <v>-510737</v>
      </c>
      <c r="E32">
        <v>0</v>
      </c>
      <c r="F32">
        <v>35</v>
      </c>
    </row>
    <row r="33" spans="1:6" x14ac:dyDescent="0.25">
      <c r="A33">
        <v>5200159</v>
      </c>
      <c r="B33" t="s">
        <v>37</v>
      </c>
      <c r="C33" s="1">
        <v>-164127</v>
      </c>
      <c r="D33" s="1">
        <v>-501657</v>
      </c>
      <c r="E33">
        <v>0</v>
      </c>
      <c r="F33">
        <v>52</v>
      </c>
    </row>
    <row r="34" spans="1:6" x14ac:dyDescent="0.25">
      <c r="A34">
        <v>3500204</v>
      </c>
      <c r="B34" t="s">
        <v>38</v>
      </c>
      <c r="C34" s="1">
        <v>-212325</v>
      </c>
      <c r="D34" s="1">
        <v>-496451</v>
      </c>
      <c r="E34">
        <v>0</v>
      </c>
      <c r="F34">
        <v>35</v>
      </c>
    </row>
    <row r="35" spans="1:6" x14ac:dyDescent="0.25">
      <c r="A35">
        <v>4100202</v>
      </c>
      <c r="B35" t="s">
        <v>39</v>
      </c>
      <c r="C35" s="1">
        <v>-246606</v>
      </c>
      <c r="D35" s="1">
        <v>-489922</v>
      </c>
      <c r="E35">
        <v>0</v>
      </c>
      <c r="F35">
        <v>41</v>
      </c>
    </row>
    <row r="36" spans="1:6" x14ac:dyDescent="0.25">
      <c r="A36">
        <v>2900355</v>
      </c>
      <c r="B36" t="s">
        <v>40</v>
      </c>
      <c r="C36" s="1">
        <v>-105437</v>
      </c>
      <c r="D36" s="1">
        <v>-381113</v>
      </c>
      <c r="E36">
        <v>0</v>
      </c>
      <c r="F36">
        <v>29</v>
      </c>
    </row>
    <row r="37" spans="1:6" x14ac:dyDescent="0.25">
      <c r="A37">
        <v>2600104</v>
      </c>
      <c r="B37" t="s">
        <v>41</v>
      </c>
      <c r="C37" s="1">
        <v>-774312</v>
      </c>
      <c r="D37" s="1">
        <v>-37631</v>
      </c>
      <c r="E37">
        <v>0</v>
      </c>
      <c r="F37">
        <v>26</v>
      </c>
    </row>
    <row r="38" spans="1:6" x14ac:dyDescent="0.25">
      <c r="A38">
        <v>2400307</v>
      </c>
      <c r="B38" t="s">
        <v>42</v>
      </c>
      <c r="C38" s="1">
        <v>-549229</v>
      </c>
      <c r="D38" s="1">
        <v>-365075</v>
      </c>
      <c r="E38">
        <v>0</v>
      </c>
      <c r="F38">
        <v>24</v>
      </c>
    </row>
    <row r="39" spans="1:6" x14ac:dyDescent="0.25">
      <c r="A39">
        <v>3200102</v>
      </c>
      <c r="B39" t="s">
        <v>43</v>
      </c>
      <c r="C39" s="1">
        <v>-200778</v>
      </c>
      <c r="D39" s="1">
        <v>-411261</v>
      </c>
      <c r="E39">
        <v>0</v>
      </c>
      <c r="F39">
        <v>32</v>
      </c>
    </row>
    <row r="40" spans="1:6" x14ac:dyDescent="0.25">
      <c r="A40">
        <v>2100105</v>
      </c>
      <c r="B40" t="s">
        <v>44</v>
      </c>
      <c r="C40" s="1">
        <v>-413631</v>
      </c>
      <c r="D40" s="1">
        <v>-433275</v>
      </c>
      <c r="E40">
        <v>0</v>
      </c>
      <c r="F40">
        <v>21</v>
      </c>
    </row>
    <row r="41" spans="1:6" x14ac:dyDescent="0.25">
      <c r="A41">
        <v>2600203</v>
      </c>
      <c r="B41" t="s">
        <v>45</v>
      </c>
      <c r="C41" s="1">
        <v>-851136</v>
      </c>
      <c r="D41" s="1">
        <v>-410095</v>
      </c>
      <c r="E41">
        <v>0</v>
      </c>
      <c r="F41">
        <v>26</v>
      </c>
    </row>
    <row r="42" spans="1:6" x14ac:dyDescent="0.25">
      <c r="A42">
        <v>1500305</v>
      </c>
      <c r="B42" t="s">
        <v>46</v>
      </c>
      <c r="C42" t="e" vm="1">
        <f>_FV(0,"154874")</f>
        <v>#VALUE!</v>
      </c>
      <c r="D42" s="1">
        <v>-503861</v>
      </c>
      <c r="E42">
        <v>0</v>
      </c>
      <c r="F42">
        <v>15</v>
      </c>
    </row>
    <row r="43" spans="1:6" x14ac:dyDescent="0.25">
      <c r="A43">
        <v>2600302</v>
      </c>
      <c r="B43" t="s">
        <v>47</v>
      </c>
      <c r="C43" s="1">
        <v>-845966</v>
      </c>
      <c r="D43" s="1">
        <v>-359447</v>
      </c>
      <c r="E43">
        <v>0</v>
      </c>
      <c r="F43">
        <v>26</v>
      </c>
    </row>
    <row r="44" spans="1:6" x14ac:dyDescent="0.25">
      <c r="A44">
        <v>2200103</v>
      </c>
      <c r="B44" t="s">
        <v>48</v>
      </c>
      <c r="C44" s="1">
        <v>-579676</v>
      </c>
      <c r="D44" s="1">
        <v>-426664</v>
      </c>
      <c r="E44">
        <v>0</v>
      </c>
      <c r="F44">
        <v>22</v>
      </c>
    </row>
    <row r="45" spans="1:6" x14ac:dyDescent="0.25">
      <c r="A45">
        <v>4200200</v>
      </c>
      <c r="B45" t="s">
        <v>49</v>
      </c>
      <c r="C45" s="1">
        <v>-274087</v>
      </c>
      <c r="D45" s="1">
        <v>-49822</v>
      </c>
      <c r="E45">
        <v>0</v>
      </c>
      <c r="F45">
        <v>42</v>
      </c>
    </row>
    <row r="46" spans="1:6" x14ac:dyDescent="0.25">
      <c r="A46">
        <v>4200309</v>
      </c>
      <c r="B46" t="s">
        <v>50</v>
      </c>
      <c r="C46" s="1">
        <v>-272662</v>
      </c>
      <c r="D46" s="1">
        <v>-49708</v>
      </c>
      <c r="E46">
        <v>0</v>
      </c>
      <c r="F46">
        <v>42</v>
      </c>
    </row>
    <row r="47" spans="1:6" x14ac:dyDescent="0.25">
      <c r="A47">
        <v>1500347</v>
      </c>
      <c r="B47" t="s">
        <v>51</v>
      </c>
      <c r="C47" s="1">
        <v>-679053</v>
      </c>
      <c r="D47" s="1">
        <v>-504791</v>
      </c>
      <c r="E47">
        <v>0</v>
      </c>
      <c r="F47">
        <v>15</v>
      </c>
    </row>
    <row r="48" spans="1:6" x14ac:dyDescent="0.25">
      <c r="A48">
        <v>3100609</v>
      </c>
      <c r="B48" t="s">
        <v>52</v>
      </c>
      <c r="C48" s="1">
        <v>-179914</v>
      </c>
      <c r="D48" s="1">
        <v>-423806</v>
      </c>
      <c r="E48">
        <v>0</v>
      </c>
      <c r="F48">
        <v>31</v>
      </c>
    </row>
    <row r="49" spans="1:6" x14ac:dyDescent="0.25">
      <c r="A49">
        <v>5100201</v>
      </c>
      <c r="B49" t="s">
        <v>52</v>
      </c>
      <c r="C49" s="1">
        <v>-14051</v>
      </c>
      <c r="D49" s="1">
        <v>-521601</v>
      </c>
      <c r="E49">
        <v>0</v>
      </c>
      <c r="F49">
        <v>51</v>
      </c>
    </row>
    <row r="50" spans="1:6" x14ac:dyDescent="0.25">
      <c r="A50">
        <v>2200202</v>
      </c>
      <c r="B50" t="s">
        <v>53</v>
      </c>
      <c r="C50" s="1">
        <v>-588856</v>
      </c>
      <c r="D50" s="1">
        <v>-42637</v>
      </c>
      <c r="E50">
        <v>0</v>
      </c>
      <c r="F50">
        <v>22</v>
      </c>
    </row>
    <row r="51" spans="1:6" x14ac:dyDescent="0.25">
      <c r="A51">
        <v>2500106</v>
      </c>
      <c r="B51" t="s">
        <v>53</v>
      </c>
      <c r="C51" s="1">
        <v>-751144</v>
      </c>
      <c r="D51" s="1">
        <v>-376357</v>
      </c>
      <c r="E51">
        <v>0</v>
      </c>
      <c r="F51">
        <v>25</v>
      </c>
    </row>
    <row r="52" spans="1:6" x14ac:dyDescent="0.25">
      <c r="A52">
        <v>2700102</v>
      </c>
      <c r="B52" t="s">
        <v>53</v>
      </c>
      <c r="C52" s="1">
        <v>-9262</v>
      </c>
      <c r="D52" s="1">
        <v>-37938</v>
      </c>
      <c r="E52">
        <v>0</v>
      </c>
      <c r="F52">
        <v>27</v>
      </c>
    </row>
    <row r="53" spans="1:6" x14ac:dyDescent="0.25">
      <c r="A53">
        <v>5000203</v>
      </c>
      <c r="B53" t="s">
        <v>54</v>
      </c>
      <c r="C53" s="1">
        <v>-204452</v>
      </c>
      <c r="D53" s="1">
        <v>-52879</v>
      </c>
      <c r="E53">
        <v>0</v>
      </c>
      <c r="F53">
        <v>50</v>
      </c>
    </row>
    <row r="54" spans="1:6" x14ac:dyDescent="0.25">
      <c r="A54">
        <v>3100708</v>
      </c>
      <c r="B54" t="s">
        <v>55</v>
      </c>
      <c r="C54" s="1">
        <v>-200576</v>
      </c>
      <c r="D54" s="1">
        <v>-481069</v>
      </c>
      <c r="E54">
        <v>0</v>
      </c>
      <c r="F54">
        <v>31</v>
      </c>
    </row>
    <row r="55" spans="1:6" x14ac:dyDescent="0.25">
      <c r="A55">
        <v>4200408</v>
      </c>
      <c r="B55" t="s">
        <v>56</v>
      </c>
      <c r="C55" s="1">
        <v>-269985</v>
      </c>
      <c r="D55" s="1">
        <v>-515528</v>
      </c>
      <c r="E55">
        <v>0</v>
      </c>
      <c r="F55">
        <v>42</v>
      </c>
    </row>
    <row r="56" spans="1:6" x14ac:dyDescent="0.25">
      <c r="A56">
        <v>2100154</v>
      </c>
      <c r="B56" t="s">
        <v>57</v>
      </c>
      <c r="C56" s="1">
        <v>-284048</v>
      </c>
      <c r="D56" s="1">
        <v>-421189</v>
      </c>
      <c r="E56">
        <v>0</v>
      </c>
      <c r="F56">
        <v>21</v>
      </c>
    </row>
    <row r="57" spans="1:6" x14ac:dyDescent="0.25">
      <c r="A57">
        <v>3200169</v>
      </c>
      <c r="B57" t="s">
        <v>58</v>
      </c>
      <c r="C57" s="1">
        <v>-185482</v>
      </c>
      <c r="D57" s="1">
        <v>-409854</v>
      </c>
      <c r="E57">
        <v>0</v>
      </c>
      <c r="F57">
        <v>32</v>
      </c>
    </row>
    <row r="58" spans="1:6" x14ac:dyDescent="0.25">
      <c r="A58">
        <v>2900405</v>
      </c>
      <c r="B58" t="s">
        <v>59</v>
      </c>
      <c r="C58" s="1">
        <v>-118618</v>
      </c>
      <c r="D58" s="1">
        <v>-387639</v>
      </c>
      <c r="E58">
        <v>0</v>
      </c>
      <c r="F58">
        <v>29</v>
      </c>
    </row>
    <row r="59" spans="1:6" x14ac:dyDescent="0.25">
      <c r="A59">
        <v>5200175</v>
      </c>
      <c r="B59" t="s">
        <v>60</v>
      </c>
      <c r="C59" s="1">
        <v>-149778</v>
      </c>
      <c r="D59" s="1">
        <v>-477823</v>
      </c>
      <c r="E59">
        <v>0</v>
      </c>
      <c r="F59">
        <v>52</v>
      </c>
    </row>
    <row r="60" spans="1:6" x14ac:dyDescent="0.25">
      <c r="A60">
        <v>5200209</v>
      </c>
      <c r="B60" t="s">
        <v>61</v>
      </c>
      <c r="C60" s="1">
        <v>-180771</v>
      </c>
      <c r="D60" s="1">
        <v>-487603</v>
      </c>
      <c r="E60">
        <v>0</v>
      </c>
      <c r="F60">
        <v>52</v>
      </c>
    </row>
    <row r="61" spans="1:6" x14ac:dyDescent="0.25">
      <c r="A61">
        <v>2400406</v>
      </c>
      <c r="B61" t="s">
        <v>62</v>
      </c>
      <c r="C61" s="1">
        <v>-620351</v>
      </c>
      <c r="D61" s="1">
        <v>-382941</v>
      </c>
      <c r="E61">
        <v>0</v>
      </c>
      <c r="F61">
        <v>24</v>
      </c>
    </row>
    <row r="62" spans="1:6" x14ac:dyDescent="0.25">
      <c r="A62">
        <v>2600401</v>
      </c>
      <c r="B62" t="s">
        <v>63</v>
      </c>
      <c r="C62" s="1">
        <v>-870609</v>
      </c>
      <c r="D62" s="1">
        <v>-355263</v>
      </c>
      <c r="E62">
        <v>0</v>
      </c>
      <c r="F62">
        <v>26</v>
      </c>
    </row>
    <row r="63" spans="1:6" x14ac:dyDescent="0.25">
      <c r="A63">
        <v>4300059</v>
      </c>
      <c r="B63" t="s">
        <v>64</v>
      </c>
      <c r="C63" s="1">
        <v>-281672</v>
      </c>
      <c r="D63" s="1">
        <v>-52031</v>
      </c>
      <c r="E63">
        <v>0</v>
      </c>
      <c r="F63">
        <v>43</v>
      </c>
    </row>
    <row r="64" spans="1:6" x14ac:dyDescent="0.25">
      <c r="A64">
        <v>3500303</v>
      </c>
      <c r="B64" t="s">
        <v>65</v>
      </c>
      <c r="C64" s="1">
        <v>-220572</v>
      </c>
      <c r="D64" s="1">
        <v>-469735</v>
      </c>
      <c r="E64">
        <v>0</v>
      </c>
      <c r="F64">
        <v>35</v>
      </c>
    </row>
    <row r="65" spans="1:6" x14ac:dyDescent="0.25">
      <c r="A65">
        <v>3100807</v>
      </c>
      <c r="B65" t="s">
        <v>66</v>
      </c>
      <c r="C65" s="1">
        <v>-209439</v>
      </c>
      <c r="D65" s="1">
        <v>-453915</v>
      </c>
      <c r="E65">
        <v>0</v>
      </c>
      <c r="F65">
        <v>31</v>
      </c>
    </row>
    <row r="66" spans="1:6" x14ac:dyDescent="0.25">
      <c r="A66">
        <v>2600500</v>
      </c>
      <c r="B66" t="s">
        <v>67</v>
      </c>
      <c r="C66" s="1">
        <v>-911125</v>
      </c>
      <c r="D66" s="1">
        <v>-371226</v>
      </c>
      <c r="E66">
        <v>0</v>
      </c>
      <c r="F66">
        <v>26</v>
      </c>
    </row>
    <row r="67" spans="1:6" x14ac:dyDescent="0.25">
      <c r="A67">
        <v>3500402</v>
      </c>
      <c r="B67" t="s">
        <v>68</v>
      </c>
      <c r="C67" s="1">
        <v>-219319</v>
      </c>
      <c r="D67" s="1">
        <v>-467176</v>
      </c>
      <c r="E67">
        <v>0</v>
      </c>
      <c r="F67">
        <v>35</v>
      </c>
    </row>
    <row r="68" spans="1:6" x14ac:dyDescent="0.25">
      <c r="A68">
        <v>4200507</v>
      </c>
      <c r="B68" t="s">
        <v>69</v>
      </c>
      <c r="C68" s="1">
        <v>-270754</v>
      </c>
      <c r="D68" s="1">
        <v>-529808</v>
      </c>
      <c r="E68">
        <v>0</v>
      </c>
      <c r="F68">
        <v>42</v>
      </c>
    </row>
    <row r="69" spans="1:6" x14ac:dyDescent="0.25">
      <c r="A69">
        <v>3500501</v>
      </c>
      <c r="B69" t="s">
        <v>70</v>
      </c>
      <c r="C69" s="1">
        <v>-224733</v>
      </c>
      <c r="D69" s="1">
        <v>-466314</v>
      </c>
      <c r="E69">
        <v>0</v>
      </c>
      <c r="F69">
        <v>35</v>
      </c>
    </row>
    <row r="70" spans="1:6" x14ac:dyDescent="0.25">
      <c r="A70">
        <v>3500550</v>
      </c>
      <c r="B70" t="s">
        <v>71</v>
      </c>
      <c r="C70" s="1">
        <v>-228812</v>
      </c>
      <c r="D70" s="1">
        <v>-492421</v>
      </c>
      <c r="E70">
        <v>0</v>
      </c>
      <c r="F70">
        <v>35</v>
      </c>
    </row>
    <row r="71" spans="1:6" x14ac:dyDescent="0.25">
      <c r="A71">
        <v>3500600</v>
      </c>
      <c r="B71" t="s">
        <v>72</v>
      </c>
      <c r="C71" s="1">
        <v>-225977</v>
      </c>
      <c r="D71" s="1">
        <v>-478734</v>
      </c>
      <c r="E71">
        <v>0</v>
      </c>
      <c r="F71">
        <v>35</v>
      </c>
    </row>
    <row r="72" spans="1:6" x14ac:dyDescent="0.25">
      <c r="A72">
        <v>3100906</v>
      </c>
      <c r="B72" t="s">
        <v>73</v>
      </c>
      <c r="C72" s="1">
        <v>-170802</v>
      </c>
      <c r="D72" s="1">
        <v>-409384</v>
      </c>
      <c r="E72">
        <v>0</v>
      </c>
      <c r="F72">
        <v>31</v>
      </c>
    </row>
    <row r="73" spans="1:6" x14ac:dyDescent="0.25">
      <c r="A73">
        <v>4200556</v>
      </c>
      <c r="B73" t="s">
        <v>74</v>
      </c>
      <c r="C73" s="1">
        <v>-268794</v>
      </c>
      <c r="D73" s="1">
        <v>-528568</v>
      </c>
      <c r="E73">
        <v>0</v>
      </c>
      <c r="F73">
        <v>42</v>
      </c>
    </row>
    <row r="74" spans="1:6" x14ac:dyDescent="0.25">
      <c r="A74">
        <v>5200258</v>
      </c>
      <c r="B74" t="s">
        <v>75</v>
      </c>
      <c r="C74" s="1">
        <v>-157617</v>
      </c>
      <c r="D74" s="1">
        <v>-482816</v>
      </c>
      <c r="E74">
        <v>0</v>
      </c>
      <c r="F74">
        <v>52</v>
      </c>
    </row>
    <row r="75" spans="1:6" x14ac:dyDescent="0.25">
      <c r="A75">
        <v>4200606</v>
      </c>
      <c r="B75" t="s">
        <v>76</v>
      </c>
      <c r="C75" s="1">
        <v>-276963</v>
      </c>
      <c r="D75" s="1">
        <v>-488243</v>
      </c>
      <c r="E75">
        <v>0</v>
      </c>
      <c r="F75">
        <v>42</v>
      </c>
    </row>
    <row r="76" spans="1:6" x14ac:dyDescent="0.25">
      <c r="A76">
        <v>3101003</v>
      </c>
      <c r="B76" t="s">
        <v>77</v>
      </c>
      <c r="C76" s="1">
        <v>-157431</v>
      </c>
      <c r="D76" s="1">
        <v>-414571</v>
      </c>
      <c r="E76">
        <v>0</v>
      </c>
      <c r="F76">
        <v>31</v>
      </c>
    </row>
    <row r="77" spans="1:6" x14ac:dyDescent="0.25">
      <c r="A77">
        <v>4300109</v>
      </c>
      <c r="B77" t="s">
        <v>78</v>
      </c>
      <c r="C77" s="1">
        <v>-296447</v>
      </c>
      <c r="D77" s="1">
        <v>-532515</v>
      </c>
      <c r="E77">
        <v>0</v>
      </c>
      <c r="F77">
        <v>43</v>
      </c>
    </row>
    <row r="78" spans="1:6" x14ac:dyDescent="0.25">
      <c r="A78">
        <v>3500709</v>
      </c>
      <c r="B78" t="s">
        <v>79</v>
      </c>
      <c r="C78" s="1">
        <v>-224694</v>
      </c>
      <c r="D78" s="1">
        <v>-489863</v>
      </c>
      <c r="E78">
        <v>0</v>
      </c>
      <c r="F78">
        <v>35</v>
      </c>
    </row>
    <row r="79" spans="1:6" x14ac:dyDescent="0.25">
      <c r="A79">
        <v>4100301</v>
      </c>
      <c r="B79" t="s">
        <v>80</v>
      </c>
      <c r="C79" s="1">
        <v>-259899</v>
      </c>
      <c r="D79" s="1">
        <v>-493343</v>
      </c>
      <c r="E79">
        <v>0</v>
      </c>
      <c r="F79">
        <v>41</v>
      </c>
    </row>
    <row r="80" spans="1:6" x14ac:dyDescent="0.25">
      <c r="A80">
        <v>3200136</v>
      </c>
      <c r="B80" t="s">
        <v>81</v>
      </c>
      <c r="C80" s="1">
        <v>-189846</v>
      </c>
      <c r="D80" s="1">
        <v>-407437</v>
      </c>
      <c r="E80">
        <v>0</v>
      </c>
      <c r="F80">
        <v>32</v>
      </c>
    </row>
    <row r="81" spans="1:6" x14ac:dyDescent="0.25">
      <c r="A81">
        <v>2500205</v>
      </c>
      <c r="B81" t="s">
        <v>82</v>
      </c>
      <c r="C81" s="1">
        <v>-70918</v>
      </c>
      <c r="D81" s="1">
        <v>-381681</v>
      </c>
      <c r="E81">
        <v>0</v>
      </c>
      <c r="F81">
        <v>25</v>
      </c>
    </row>
    <row r="82" spans="1:6" x14ac:dyDescent="0.25">
      <c r="A82">
        <v>1700301</v>
      </c>
      <c r="B82" t="s">
        <v>83</v>
      </c>
      <c r="C82" s="1">
        <v>-655409</v>
      </c>
      <c r="D82" s="1">
        <v>-474702</v>
      </c>
      <c r="E82">
        <v>0</v>
      </c>
      <c r="F82">
        <v>17</v>
      </c>
    </row>
    <row r="83" spans="1:6" x14ac:dyDescent="0.25">
      <c r="A83">
        <v>3101102</v>
      </c>
      <c r="B83" t="s">
        <v>84</v>
      </c>
      <c r="C83" s="1">
        <v>-195007</v>
      </c>
      <c r="D83" s="1">
        <v>-410746</v>
      </c>
      <c r="E83">
        <v>0</v>
      </c>
      <c r="F83">
        <v>31</v>
      </c>
    </row>
    <row r="84" spans="1:6" x14ac:dyDescent="0.25">
      <c r="A84">
        <v>2900603</v>
      </c>
      <c r="B84" t="s">
        <v>85</v>
      </c>
      <c r="C84" s="1">
        <v>-141269</v>
      </c>
      <c r="D84" s="1">
        <v>-398937</v>
      </c>
      <c r="E84">
        <v>0</v>
      </c>
      <c r="F84">
        <v>29</v>
      </c>
    </row>
    <row r="85" spans="1:6" x14ac:dyDescent="0.25">
      <c r="A85">
        <v>2300408</v>
      </c>
      <c r="B85" t="s">
        <v>86</v>
      </c>
      <c r="C85" s="1">
        <v>-657122</v>
      </c>
      <c r="D85" s="1">
        <v>-401178</v>
      </c>
      <c r="E85">
        <v>0</v>
      </c>
      <c r="F85">
        <v>23</v>
      </c>
    </row>
    <row r="86" spans="1:6" x14ac:dyDescent="0.25">
      <c r="A86">
        <v>3101201</v>
      </c>
      <c r="B86" t="s">
        <v>87</v>
      </c>
      <c r="C86" s="1">
        <v>-219736</v>
      </c>
      <c r="D86" s="1">
        <v>-446042</v>
      </c>
      <c r="E86">
        <v>0</v>
      </c>
      <c r="F86">
        <v>31</v>
      </c>
    </row>
    <row r="87" spans="1:6" x14ac:dyDescent="0.25">
      <c r="A87">
        <v>4300208</v>
      </c>
      <c r="B87" t="s">
        <v>88</v>
      </c>
      <c r="C87" s="1">
        <v>-282342</v>
      </c>
      <c r="D87" s="1">
        <v>-537757</v>
      </c>
      <c r="E87">
        <v>0</v>
      </c>
      <c r="F87">
        <v>43</v>
      </c>
    </row>
    <row r="88" spans="1:6" x14ac:dyDescent="0.25">
      <c r="A88">
        <v>3101300</v>
      </c>
      <c r="B88" t="s">
        <v>89</v>
      </c>
      <c r="C88" s="1">
        <v>-22171</v>
      </c>
      <c r="D88" s="1">
        <v>-446413</v>
      </c>
      <c r="E88">
        <v>0</v>
      </c>
      <c r="F88">
        <v>31</v>
      </c>
    </row>
    <row r="89" spans="1:6" x14ac:dyDescent="0.25">
      <c r="A89">
        <v>2500304</v>
      </c>
      <c r="B89" t="s">
        <v>90</v>
      </c>
      <c r="C89" s="1">
        <v>-703943</v>
      </c>
      <c r="D89" s="1">
        <v>-356206</v>
      </c>
      <c r="E89">
        <v>0</v>
      </c>
      <c r="F89">
        <v>25</v>
      </c>
    </row>
    <row r="90" spans="1:6" x14ac:dyDescent="0.25">
      <c r="A90">
        <v>2500403</v>
      </c>
      <c r="B90" t="s">
        <v>91</v>
      </c>
      <c r="C90" s="1">
        <v>-705377</v>
      </c>
      <c r="D90" s="1">
        <v>-357591</v>
      </c>
      <c r="E90">
        <v>0</v>
      </c>
      <c r="F90">
        <v>25</v>
      </c>
    </row>
    <row r="91" spans="1:6" x14ac:dyDescent="0.25">
      <c r="A91">
        <v>2500502</v>
      </c>
      <c r="B91" t="s">
        <v>92</v>
      </c>
      <c r="C91" s="1">
        <v>-694657</v>
      </c>
      <c r="D91" s="1">
        <v>-355332</v>
      </c>
      <c r="E91">
        <v>0</v>
      </c>
      <c r="F91">
        <v>25</v>
      </c>
    </row>
    <row r="92" spans="1:6" x14ac:dyDescent="0.25">
      <c r="A92">
        <v>2600609</v>
      </c>
      <c r="B92" t="s">
        <v>92</v>
      </c>
      <c r="C92" s="1">
        <v>-84665</v>
      </c>
      <c r="D92" s="1">
        <v>-367788</v>
      </c>
      <c r="E92">
        <v>0</v>
      </c>
      <c r="F92">
        <v>26</v>
      </c>
    </row>
    <row r="93" spans="1:6" x14ac:dyDescent="0.25">
      <c r="A93">
        <v>2200251</v>
      </c>
      <c r="B93" t="s">
        <v>93</v>
      </c>
      <c r="C93" s="1">
        <v>-700039</v>
      </c>
      <c r="D93" s="1">
        <v>-409282</v>
      </c>
      <c r="E93">
        <v>0</v>
      </c>
      <c r="F93">
        <v>22</v>
      </c>
    </row>
    <row r="94" spans="1:6" x14ac:dyDescent="0.25">
      <c r="A94">
        <v>2900702</v>
      </c>
      <c r="B94" t="s">
        <v>94</v>
      </c>
      <c r="C94" s="1">
        <v>-121335</v>
      </c>
      <c r="D94" s="1">
        <v>-384208</v>
      </c>
      <c r="E94">
        <v>0</v>
      </c>
      <c r="F94">
        <v>29</v>
      </c>
    </row>
    <row r="95" spans="1:6" x14ac:dyDescent="0.25">
      <c r="A95">
        <v>3500758</v>
      </c>
      <c r="B95" t="s">
        <v>95</v>
      </c>
      <c r="C95" s="1">
        <v>-235503</v>
      </c>
      <c r="D95" s="1">
        <v>-47898</v>
      </c>
      <c r="E95">
        <v>0</v>
      </c>
      <c r="F95">
        <v>35</v>
      </c>
    </row>
    <row r="96" spans="1:6" x14ac:dyDescent="0.25">
      <c r="A96">
        <v>3101409</v>
      </c>
      <c r="B96" t="s">
        <v>96</v>
      </c>
      <c r="C96" s="1">
        <v>-222018</v>
      </c>
      <c r="D96" s="1">
        <v>-466139</v>
      </c>
      <c r="E96">
        <v>0</v>
      </c>
      <c r="F96">
        <v>31</v>
      </c>
    </row>
    <row r="97" spans="1:6" x14ac:dyDescent="0.25">
      <c r="A97">
        <v>2100204</v>
      </c>
      <c r="B97" t="s">
        <v>97</v>
      </c>
      <c r="C97" s="1">
        <v>-239574</v>
      </c>
      <c r="D97" s="1">
        <v>-444062</v>
      </c>
      <c r="E97">
        <v>0</v>
      </c>
      <c r="F97">
        <v>21</v>
      </c>
    </row>
    <row r="98" spans="1:6" x14ac:dyDescent="0.25">
      <c r="A98">
        <v>2300507</v>
      </c>
      <c r="B98" t="s">
        <v>98</v>
      </c>
      <c r="C98" s="1">
        <v>-358537</v>
      </c>
      <c r="D98" s="1">
        <v>-405479</v>
      </c>
      <c r="E98">
        <v>0</v>
      </c>
      <c r="F98">
        <v>23</v>
      </c>
    </row>
    <row r="99" spans="1:6" x14ac:dyDescent="0.25">
      <c r="A99">
        <v>2500536</v>
      </c>
      <c r="B99" t="s">
        <v>99</v>
      </c>
      <c r="C99" s="1">
        <v>-773668</v>
      </c>
      <c r="D99" s="1">
        <v>-360511</v>
      </c>
      <c r="E99">
        <v>0</v>
      </c>
      <c r="F99">
        <v>25</v>
      </c>
    </row>
    <row r="100" spans="1:6" x14ac:dyDescent="0.25">
      <c r="A100">
        <v>5000252</v>
      </c>
      <c r="B100" t="s">
        <v>100</v>
      </c>
      <c r="C100" s="1">
        <v>-183255</v>
      </c>
      <c r="D100" s="1">
        <v>-537042</v>
      </c>
      <c r="E100">
        <v>0</v>
      </c>
      <c r="F100">
        <v>50</v>
      </c>
    </row>
    <row r="101" spans="1:6" x14ac:dyDescent="0.25">
      <c r="A101">
        <v>2900801</v>
      </c>
      <c r="B101" t="s">
        <v>101</v>
      </c>
      <c r="C101" s="1">
        <v>-175195</v>
      </c>
      <c r="D101" s="1">
        <v>-392036</v>
      </c>
      <c r="E101">
        <v>0</v>
      </c>
      <c r="F101">
        <v>29</v>
      </c>
    </row>
    <row r="102" spans="1:6" x14ac:dyDescent="0.25">
      <c r="A102">
        <v>2100303</v>
      </c>
      <c r="B102" t="s">
        <v>102</v>
      </c>
      <c r="C102" s="1">
        <v>-462621</v>
      </c>
      <c r="D102" s="1">
        <v>-434689</v>
      </c>
      <c r="E102">
        <v>0</v>
      </c>
      <c r="F102">
        <v>21</v>
      </c>
    </row>
    <row r="103" spans="1:6" x14ac:dyDescent="0.25">
      <c r="A103">
        <v>4300307</v>
      </c>
      <c r="B103" t="s">
        <v>103</v>
      </c>
      <c r="C103" s="1">
        <v>-276579</v>
      </c>
      <c r="D103" s="1">
        <v>-547649</v>
      </c>
      <c r="E103">
        <v>0</v>
      </c>
      <c r="F103">
        <v>43</v>
      </c>
    </row>
    <row r="104" spans="1:6" x14ac:dyDescent="0.25">
      <c r="A104">
        <v>3200201</v>
      </c>
      <c r="B104" t="s">
        <v>104</v>
      </c>
      <c r="C104" s="1">
        <v>-20758</v>
      </c>
      <c r="D104" s="1">
        <v>-415382</v>
      </c>
      <c r="E104">
        <v>0</v>
      </c>
      <c r="F104">
        <v>32</v>
      </c>
    </row>
    <row r="105" spans="1:6" x14ac:dyDescent="0.25">
      <c r="A105">
        <v>4300406</v>
      </c>
      <c r="B105" t="s">
        <v>105</v>
      </c>
      <c r="C105" s="1">
        <v>-297902</v>
      </c>
      <c r="D105" s="1">
        <v>-557949</v>
      </c>
      <c r="E105">
        <v>0</v>
      </c>
      <c r="F105">
        <v>43</v>
      </c>
    </row>
    <row r="106" spans="1:6" x14ac:dyDescent="0.25">
      <c r="A106">
        <v>2200277</v>
      </c>
      <c r="B106" t="s">
        <v>106</v>
      </c>
      <c r="C106" s="1">
        <v>-724196</v>
      </c>
      <c r="D106" s="1">
        <v>-408566</v>
      </c>
      <c r="E106">
        <v>0</v>
      </c>
      <c r="F106">
        <v>22</v>
      </c>
    </row>
    <row r="107" spans="1:6" x14ac:dyDescent="0.25">
      <c r="A107">
        <v>4300455</v>
      </c>
      <c r="B107" t="s">
        <v>107</v>
      </c>
      <c r="C107" s="1">
        <v>-278345</v>
      </c>
      <c r="D107" s="1">
        <v>-540557</v>
      </c>
      <c r="E107">
        <v>0</v>
      </c>
      <c r="F107">
        <v>43</v>
      </c>
    </row>
    <row r="108" spans="1:6" x14ac:dyDescent="0.25">
      <c r="A108">
        <v>3101508</v>
      </c>
      <c r="B108" t="s">
        <v>108</v>
      </c>
      <c r="C108" s="1">
        <v>-218797</v>
      </c>
      <c r="D108" s="1">
        <v>-427176</v>
      </c>
      <c r="E108">
        <v>0</v>
      </c>
      <c r="F108">
        <v>31</v>
      </c>
    </row>
    <row r="109" spans="1:6" x14ac:dyDescent="0.25">
      <c r="A109">
        <v>1500404</v>
      </c>
      <c r="B109" t="s">
        <v>109</v>
      </c>
      <c r="C109" s="1">
        <v>-194623</v>
      </c>
      <c r="D109" s="1">
        <v>-547384</v>
      </c>
      <c r="E109">
        <v>0</v>
      </c>
      <c r="F109">
        <v>15</v>
      </c>
    </row>
    <row r="110" spans="1:6" x14ac:dyDescent="0.25">
      <c r="A110">
        <v>2400505</v>
      </c>
      <c r="B110" t="s">
        <v>110</v>
      </c>
      <c r="C110" s="1">
        <v>-640533</v>
      </c>
      <c r="D110" s="1">
        <v>-380142</v>
      </c>
      <c r="E110">
        <v>0</v>
      </c>
      <c r="F110">
        <v>24</v>
      </c>
    </row>
    <row r="111" spans="1:6" x14ac:dyDescent="0.25">
      <c r="A111">
        <v>5200308</v>
      </c>
      <c r="B111" t="s">
        <v>111</v>
      </c>
      <c r="C111" s="1">
        <v>-160834</v>
      </c>
      <c r="D111" s="1">
        <v>-485076</v>
      </c>
      <c r="E111">
        <v>0</v>
      </c>
      <c r="F111">
        <v>52</v>
      </c>
    </row>
    <row r="112" spans="1:6" x14ac:dyDescent="0.25">
      <c r="A112">
        <v>3101607</v>
      </c>
      <c r="B112" t="s">
        <v>112</v>
      </c>
      <c r="C112" s="1">
        <v>-214256</v>
      </c>
      <c r="D112" s="1">
        <v>-459477</v>
      </c>
      <c r="E112">
        <v>0</v>
      </c>
      <c r="F112">
        <v>31</v>
      </c>
    </row>
    <row r="113" spans="1:6" x14ac:dyDescent="0.25">
      <c r="A113">
        <v>3200300</v>
      </c>
      <c r="B113" t="s">
        <v>113</v>
      </c>
      <c r="C113" s="1">
        <v>-206396</v>
      </c>
      <c r="D113" s="1">
        <v>-407543</v>
      </c>
      <c r="E113">
        <v>0</v>
      </c>
      <c r="F113">
        <v>32</v>
      </c>
    </row>
    <row r="114" spans="1:6" x14ac:dyDescent="0.25">
      <c r="A114">
        <v>3500808</v>
      </c>
      <c r="B114" t="s">
        <v>114</v>
      </c>
      <c r="C114" s="1">
        <v>-219527</v>
      </c>
      <c r="D114" s="1">
        <v>-51414</v>
      </c>
      <c r="E114">
        <v>0</v>
      </c>
      <c r="F114">
        <v>35</v>
      </c>
    </row>
    <row r="115" spans="1:6" x14ac:dyDescent="0.25">
      <c r="A115">
        <v>3101631</v>
      </c>
      <c r="B115" t="s">
        <v>115</v>
      </c>
      <c r="C115" s="1">
        <v>-211535</v>
      </c>
      <c r="D115" s="1">
        <v>-437718</v>
      </c>
      <c r="E115">
        <v>0</v>
      </c>
      <c r="F115">
        <v>31</v>
      </c>
    </row>
    <row r="116" spans="1:6" x14ac:dyDescent="0.25">
      <c r="A116">
        <v>4200705</v>
      </c>
      <c r="B116" t="s">
        <v>116</v>
      </c>
      <c r="C116" s="1">
        <v>-277001</v>
      </c>
      <c r="D116" s="1">
        <v>-493273</v>
      </c>
      <c r="E116">
        <v>0</v>
      </c>
      <c r="F116">
        <v>42</v>
      </c>
    </row>
    <row r="117" spans="1:6" x14ac:dyDescent="0.25">
      <c r="A117">
        <v>2500577</v>
      </c>
      <c r="B117" t="s">
        <v>117</v>
      </c>
      <c r="C117" s="1">
        <v>-689292</v>
      </c>
      <c r="D117" s="1">
        <v>-360129</v>
      </c>
      <c r="E117">
        <v>0</v>
      </c>
      <c r="F117">
        <v>25</v>
      </c>
    </row>
    <row r="118" spans="1:6" x14ac:dyDescent="0.25">
      <c r="A118">
        <v>2500601</v>
      </c>
      <c r="B118" t="s">
        <v>118</v>
      </c>
      <c r="C118" s="1">
        <v>-742977</v>
      </c>
      <c r="D118" s="1">
        <v>-349057</v>
      </c>
      <c r="E118">
        <v>0</v>
      </c>
      <c r="F118">
        <v>25</v>
      </c>
    </row>
    <row r="119" spans="1:6" x14ac:dyDescent="0.25">
      <c r="A119">
        <v>2600708</v>
      </c>
      <c r="B119" t="s">
        <v>119</v>
      </c>
      <c r="C119" s="1">
        <v>-760398</v>
      </c>
      <c r="D119" s="1">
        <v>-352227</v>
      </c>
      <c r="E119">
        <v>0</v>
      </c>
      <c r="F119">
        <v>26</v>
      </c>
    </row>
    <row r="120" spans="1:6" x14ac:dyDescent="0.25">
      <c r="A120">
        <v>1700350</v>
      </c>
      <c r="B120" t="s">
        <v>120</v>
      </c>
      <c r="C120" s="1">
        <v>-113056</v>
      </c>
      <c r="D120" s="1">
        <v>-489361</v>
      </c>
      <c r="E120">
        <v>0</v>
      </c>
      <c r="F120">
        <v>17</v>
      </c>
    </row>
    <row r="121" spans="1:6" x14ac:dyDescent="0.25">
      <c r="A121">
        <v>2900900</v>
      </c>
      <c r="B121" t="s">
        <v>121</v>
      </c>
      <c r="C121" s="1">
        <v>-147089</v>
      </c>
      <c r="D121" s="1">
        <v>-396415</v>
      </c>
      <c r="E121">
        <v>0</v>
      </c>
      <c r="F121">
        <v>29</v>
      </c>
    </row>
    <row r="122" spans="1:6" x14ac:dyDescent="0.25">
      <c r="A122">
        <v>1700400</v>
      </c>
      <c r="B122" t="s">
        <v>122</v>
      </c>
      <c r="C122" s="1">
        <v>-115706</v>
      </c>
      <c r="D122" s="1">
        <v>-471792</v>
      </c>
      <c r="E122">
        <v>0</v>
      </c>
      <c r="F122">
        <v>17</v>
      </c>
    </row>
    <row r="123" spans="1:6" x14ac:dyDescent="0.25">
      <c r="A123">
        <v>1500503</v>
      </c>
      <c r="B123" t="s">
        <v>123</v>
      </c>
      <c r="C123" s="1">
        <v>-152904</v>
      </c>
      <c r="D123" s="1">
        <v>-525788</v>
      </c>
      <c r="E123">
        <v>0</v>
      </c>
      <c r="F123">
        <v>15</v>
      </c>
    </row>
    <row r="124" spans="1:6" x14ac:dyDescent="0.25">
      <c r="A124">
        <v>3101706</v>
      </c>
      <c r="B124" t="s">
        <v>124</v>
      </c>
      <c r="C124" s="1">
        <v>-161785</v>
      </c>
      <c r="D124" s="1">
        <v>-406942</v>
      </c>
      <c r="E124">
        <v>0</v>
      </c>
      <c r="F124">
        <v>31</v>
      </c>
    </row>
    <row r="125" spans="1:6" x14ac:dyDescent="0.25">
      <c r="A125">
        <v>2400604</v>
      </c>
      <c r="B125" t="s">
        <v>125</v>
      </c>
      <c r="C125" s="1">
        <v>-61475</v>
      </c>
      <c r="D125" s="1">
        <v>-377636</v>
      </c>
      <c r="E125">
        <v>0</v>
      </c>
      <c r="F125">
        <v>24</v>
      </c>
    </row>
    <row r="126" spans="1:6" x14ac:dyDescent="0.25">
      <c r="A126">
        <v>4100400</v>
      </c>
      <c r="B126" t="s">
        <v>126</v>
      </c>
      <c r="C126" s="1">
        <v>-253188</v>
      </c>
      <c r="D126" s="1">
        <v>-493037</v>
      </c>
      <c r="E126">
        <v>0</v>
      </c>
      <c r="F126">
        <v>41</v>
      </c>
    </row>
    <row r="127" spans="1:6" x14ac:dyDescent="0.25">
      <c r="A127">
        <v>4300471</v>
      </c>
      <c r="B127" t="s">
        <v>127</v>
      </c>
      <c r="C127" s="1">
        <v>-281149</v>
      </c>
      <c r="D127" s="1">
        <v>-529142</v>
      </c>
      <c r="E127">
        <v>0</v>
      </c>
      <c r="F127">
        <v>43</v>
      </c>
    </row>
    <row r="128" spans="1:6" x14ac:dyDescent="0.25">
      <c r="A128">
        <v>5200506</v>
      </c>
      <c r="B128" t="s">
        <v>128</v>
      </c>
      <c r="C128" s="1">
        <v>-177292</v>
      </c>
      <c r="D128" s="1">
        <v>-494769</v>
      </c>
      <c r="E128">
        <v>0</v>
      </c>
      <c r="F128">
        <v>52</v>
      </c>
    </row>
    <row r="129" spans="1:6" x14ac:dyDescent="0.25">
      <c r="A129">
        <v>3101805</v>
      </c>
      <c r="B129" t="s">
        <v>129</v>
      </c>
      <c r="C129" s="1">
        <v>-18974</v>
      </c>
      <c r="D129" t="e" vm="2">
        <f>_FV(-41,"97")</f>
        <v>#VALUE!</v>
      </c>
      <c r="E129">
        <v>0</v>
      </c>
      <c r="F129">
        <v>31</v>
      </c>
    </row>
    <row r="130" spans="1:6" x14ac:dyDescent="0.25">
      <c r="A130">
        <v>4300505</v>
      </c>
      <c r="B130" t="s">
        <v>130</v>
      </c>
      <c r="C130" s="1">
        <v>-272502</v>
      </c>
      <c r="D130" s="1">
        <v>-530341</v>
      </c>
      <c r="E130">
        <v>0</v>
      </c>
      <c r="F130">
        <v>43</v>
      </c>
    </row>
    <row r="131" spans="1:6" x14ac:dyDescent="0.25">
      <c r="A131">
        <v>3101904</v>
      </c>
      <c r="B131" t="s">
        <v>131</v>
      </c>
      <c r="C131" s="1">
        <v>-208631</v>
      </c>
      <c r="D131" s="1">
        <v>-463878</v>
      </c>
      <c r="E131">
        <v>0</v>
      </c>
      <c r="F131">
        <v>31</v>
      </c>
    </row>
    <row r="132" spans="1:6" x14ac:dyDescent="0.25">
      <c r="A132">
        <v>5100250</v>
      </c>
      <c r="B132" t="s">
        <v>132</v>
      </c>
      <c r="C132" s="1">
        <v>-986674</v>
      </c>
      <c r="D132" s="1">
        <v>-560867</v>
      </c>
      <c r="E132">
        <v>0</v>
      </c>
      <c r="F132">
        <v>51</v>
      </c>
    </row>
    <row r="133" spans="1:6" x14ac:dyDescent="0.25">
      <c r="A133">
        <v>1100015</v>
      </c>
      <c r="B133" t="s">
        <v>133</v>
      </c>
      <c r="C133" s="1">
        <v>-119283</v>
      </c>
      <c r="D133" s="1">
        <v>-619953</v>
      </c>
      <c r="E133">
        <v>0</v>
      </c>
      <c r="F133">
        <v>11</v>
      </c>
    </row>
    <row r="134" spans="1:6" x14ac:dyDescent="0.25">
      <c r="A134">
        <v>3500907</v>
      </c>
      <c r="B134" t="s">
        <v>134</v>
      </c>
      <c r="C134" s="1">
        <v>-205242</v>
      </c>
      <c r="D134" s="1">
        <v>-490571</v>
      </c>
      <c r="E134">
        <v>0</v>
      </c>
      <c r="F134">
        <v>35</v>
      </c>
    </row>
    <row r="135" spans="1:6" x14ac:dyDescent="0.25">
      <c r="A135">
        <v>1500602</v>
      </c>
      <c r="B135" t="s">
        <v>135</v>
      </c>
      <c r="C135" s="1">
        <v>-320407</v>
      </c>
      <c r="D135" t="e" vm="3">
        <f>_FV(-52,"21")</f>
        <v>#VALUE!</v>
      </c>
      <c r="E135">
        <v>0</v>
      </c>
      <c r="F135">
        <v>15</v>
      </c>
    </row>
    <row r="136" spans="1:6" x14ac:dyDescent="0.25">
      <c r="A136">
        <v>2100402</v>
      </c>
      <c r="B136" t="s">
        <v>136</v>
      </c>
      <c r="C136" s="1">
        <v>-416598</v>
      </c>
      <c r="D136" s="1">
        <v>-454706</v>
      </c>
      <c r="E136">
        <v>0</v>
      </c>
      <c r="F136">
        <v>21</v>
      </c>
    </row>
    <row r="137" spans="1:6" x14ac:dyDescent="0.25">
      <c r="A137">
        <v>4100459</v>
      </c>
      <c r="B137" t="s">
        <v>137</v>
      </c>
      <c r="C137" s="1">
        <v>-247983</v>
      </c>
      <c r="D137" s="1">
        <v>-527128</v>
      </c>
      <c r="E137">
        <v>0</v>
      </c>
      <c r="F137">
        <v>41</v>
      </c>
    </row>
    <row r="138" spans="1:6" x14ac:dyDescent="0.25">
      <c r="A138">
        <v>2300606</v>
      </c>
      <c r="B138" t="s">
        <v>138</v>
      </c>
      <c r="C138" s="1">
        <v>-699837</v>
      </c>
      <c r="D138" s="1">
        <v>-397356</v>
      </c>
      <c r="E138">
        <v>0</v>
      </c>
      <c r="F138">
        <v>23</v>
      </c>
    </row>
    <row r="139" spans="1:6" x14ac:dyDescent="0.25">
      <c r="A139">
        <v>3102001</v>
      </c>
      <c r="B139" t="s">
        <v>139</v>
      </c>
      <c r="C139" s="1">
        <v>-212488</v>
      </c>
      <c r="D139" s="1">
        <v>-461387</v>
      </c>
      <c r="E139">
        <v>0</v>
      </c>
      <c r="F139">
        <v>31</v>
      </c>
    </row>
    <row r="140" spans="1:6" x14ac:dyDescent="0.25">
      <c r="A140">
        <v>2600807</v>
      </c>
      <c r="B140" t="s">
        <v>140</v>
      </c>
      <c r="C140" s="1">
        <v>-848482</v>
      </c>
      <c r="D140" s="1">
        <v>-360644</v>
      </c>
      <c r="E140">
        <v>0</v>
      </c>
      <c r="F140">
        <v>26</v>
      </c>
    </row>
    <row r="141" spans="1:6" x14ac:dyDescent="0.25">
      <c r="A141">
        <v>3501004</v>
      </c>
      <c r="B141" t="s">
        <v>141</v>
      </c>
      <c r="C141" s="1">
        <v>-210214</v>
      </c>
      <c r="D141" s="1">
        <v>-473712</v>
      </c>
      <c r="E141">
        <v>0</v>
      </c>
      <c r="F141">
        <v>35</v>
      </c>
    </row>
    <row r="142" spans="1:6" x14ac:dyDescent="0.25">
      <c r="A142">
        <v>3501103</v>
      </c>
      <c r="B142" t="s">
        <v>142</v>
      </c>
      <c r="C142" s="1">
        <v>-215811</v>
      </c>
      <c r="D142" s="1">
        <v>-50168</v>
      </c>
      <c r="E142">
        <v>0</v>
      </c>
      <c r="F142">
        <v>35</v>
      </c>
    </row>
    <row r="143" spans="1:6" x14ac:dyDescent="0.25">
      <c r="A143">
        <v>1400050</v>
      </c>
      <c r="B143" t="s">
        <v>142</v>
      </c>
      <c r="C143" s="1">
        <v>298858</v>
      </c>
      <c r="D143" s="1">
        <v>-613072</v>
      </c>
      <c r="E143">
        <v>0</v>
      </c>
      <c r="F143">
        <v>14</v>
      </c>
    </row>
    <row r="144" spans="1:6" x14ac:dyDescent="0.25">
      <c r="A144">
        <v>4300554</v>
      </c>
      <c r="B144" t="s">
        <v>142</v>
      </c>
      <c r="C144" s="1">
        <v>-287769</v>
      </c>
      <c r="D144" s="1">
        <v>-529893</v>
      </c>
      <c r="E144">
        <v>0</v>
      </c>
      <c r="F144">
        <v>43</v>
      </c>
    </row>
    <row r="145" spans="1:6" x14ac:dyDescent="0.25">
      <c r="A145">
        <v>2100436</v>
      </c>
      <c r="B145" t="s">
        <v>143</v>
      </c>
      <c r="C145" s="1">
        <v>-4213</v>
      </c>
      <c r="D145" s="1">
        <v>-44446</v>
      </c>
      <c r="E145">
        <v>0</v>
      </c>
      <c r="F145">
        <v>21</v>
      </c>
    </row>
    <row r="146" spans="1:6" x14ac:dyDescent="0.25">
      <c r="A146">
        <v>2100477</v>
      </c>
      <c r="B146" t="s">
        <v>144</v>
      </c>
      <c r="C146" s="1">
        <v>-366689</v>
      </c>
      <c r="D146" s="1">
        <v>-458421</v>
      </c>
      <c r="E146">
        <v>0</v>
      </c>
      <c r="F146">
        <v>21</v>
      </c>
    </row>
    <row r="147" spans="1:6" x14ac:dyDescent="0.25">
      <c r="A147">
        <v>1100379</v>
      </c>
      <c r="B147" t="s">
        <v>145</v>
      </c>
      <c r="C147" s="1">
        <v>-12132</v>
      </c>
      <c r="D147" s="1">
        <v>-61835</v>
      </c>
      <c r="E147">
        <v>0</v>
      </c>
      <c r="F147">
        <v>11</v>
      </c>
    </row>
    <row r="148" spans="1:6" x14ac:dyDescent="0.25">
      <c r="A148">
        <v>5100300</v>
      </c>
      <c r="B148" t="s">
        <v>146</v>
      </c>
      <c r="C148" s="1">
        <v>-173153</v>
      </c>
      <c r="D148" s="1">
        <v>-532181</v>
      </c>
      <c r="E148">
        <v>0</v>
      </c>
      <c r="F148">
        <v>51</v>
      </c>
    </row>
    <row r="149" spans="1:6" x14ac:dyDescent="0.25">
      <c r="A149">
        <v>4200754</v>
      </c>
      <c r="B149" t="s">
        <v>147</v>
      </c>
      <c r="C149" s="1">
        <v>-274333</v>
      </c>
      <c r="D149" s="1">
        <v>-519044</v>
      </c>
      <c r="E149">
        <v>0</v>
      </c>
      <c r="F149">
        <v>42</v>
      </c>
    </row>
    <row r="150" spans="1:6" x14ac:dyDescent="0.25">
      <c r="A150">
        <v>5100359</v>
      </c>
      <c r="B150" t="s">
        <v>148</v>
      </c>
      <c r="C150" s="1">
        <v>-116732</v>
      </c>
      <c r="D150" s="1">
        <v>-513883</v>
      </c>
      <c r="E150">
        <v>0</v>
      </c>
      <c r="F150">
        <v>51</v>
      </c>
    </row>
    <row r="151" spans="1:6" x14ac:dyDescent="0.25">
      <c r="A151">
        <v>3102050</v>
      </c>
      <c r="B151" t="s">
        <v>149</v>
      </c>
      <c r="C151" s="1">
        <v>-20431</v>
      </c>
      <c r="D151" s="1">
        <v>-418738</v>
      </c>
      <c r="E151">
        <v>0</v>
      </c>
      <c r="F151">
        <v>31</v>
      </c>
    </row>
    <row r="152" spans="1:6" x14ac:dyDescent="0.25">
      <c r="A152">
        <v>2400703</v>
      </c>
      <c r="B152" t="s">
        <v>150</v>
      </c>
      <c r="C152" s="1">
        <v>-528186</v>
      </c>
      <c r="D152" t="e" vm="4">
        <f>_FV(-36,"75")</f>
        <v>#VALUE!</v>
      </c>
      <c r="E152">
        <v>0</v>
      </c>
      <c r="F152">
        <v>24</v>
      </c>
    </row>
    <row r="153" spans="1:6" x14ac:dyDescent="0.25">
      <c r="A153">
        <v>4300570</v>
      </c>
      <c r="B153" t="s">
        <v>151</v>
      </c>
      <c r="C153" s="1">
        <v>-293919</v>
      </c>
      <c r="D153" s="1">
        <v>-513123</v>
      </c>
      <c r="E153">
        <v>0</v>
      </c>
      <c r="F153">
        <v>43</v>
      </c>
    </row>
    <row r="154" spans="1:6" x14ac:dyDescent="0.25">
      <c r="A154">
        <v>5100409</v>
      </c>
      <c r="B154" t="s">
        <v>152</v>
      </c>
      <c r="C154" s="1">
        <v>-169462</v>
      </c>
      <c r="D154" s="1">
        <v>-535272</v>
      </c>
      <c r="E154">
        <v>0</v>
      </c>
      <c r="F154">
        <v>51</v>
      </c>
    </row>
    <row r="155" spans="1:6" x14ac:dyDescent="0.25">
      <c r="A155">
        <v>5200555</v>
      </c>
      <c r="B155" t="s">
        <v>153</v>
      </c>
      <c r="C155" s="1">
        <v>-141978</v>
      </c>
      <c r="D155" s="1">
        <v>-493378</v>
      </c>
      <c r="E155">
        <v>0</v>
      </c>
      <c r="F155">
        <v>52</v>
      </c>
    </row>
    <row r="156" spans="1:6" x14ac:dyDescent="0.25">
      <c r="A156">
        <v>3153509</v>
      </c>
      <c r="B156" t="s">
        <v>154</v>
      </c>
      <c r="C156" s="1">
        <v>-204208</v>
      </c>
      <c r="D156" s="1">
        <v>-41967</v>
      </c>
      <c r="E156">
        <v>0</v>
      </c>
      <c r="F156">
        <v>31</v>
      </c>
    </row>
    <row r="157" spans="1:6" x14ac:dyDescent="0.25">
      <c r="A157">
        <v>2200301</v>
      </c>
      <c r="B157" t="s">
        <v>155</v>
      </c>
      <c r="C157" s="1">
        <v>-525634</v>
      </c>
      <c r="D157" s="1">
        <v>-422096</v>
      </c>
      <c r="E157">
        <v>0</v>
      </c>
      <c r="F157">
        <v>22</v>
      </c>
    </row>
    <row r="158" spans="1:6" x14ac:dyDescent="0.25">
      <c r="A158">
        <v>5100508</v>
      </c>
      <c r="B158" t="s">
        <v>156</v>
      </c>
      <c r="C158" s="1">
        <v>-145137</v>
      </c>
      <c r="D158" s="1">
        <v>-564776</v>
      </c>
      <c r="E158">
        <v>0</v>
      </c>
      <c r="F158">
        <v>51</v>
      </c>
    </row>
    <row r="159" spans="1:6" x14ac:dyDescent="0.25">
      <c r="A159">
        <v>4128625</v>
      </c>
      <c r="B159" t="s">
        <v>157</v>
      </c>
      <c r="C159" s="1">
        <v>-261146</v>
      </c>
      <c r="D159" s="1">
        <v>-527469</v>
      </c>
      <c r="E159">
        <v>0</v>
      </c>
      <c r="F159">
        <v>41</v>
      </c>
    </row>
    <row r="160" spans="1:6" x14ac:dyDescent="0.25">
      <c r="A160">
        <v>1100403</v>
      </c>
      <c r="B160" t="s">
        <v>157</v>
      </c>
      <c r="C160" s="1">
        <v>-971429</v>
      </c>
      <c r="D160" s="1">
        <v>-633188</v>
      </c>
      <c r="E160">
        <v>0</v>
      </c>
      <c r="F160">
        <v>11</v>
      </c>
    </row>
    <row r="161" spans="1:6" x14ac:dyDescent="0.25">
      <c r="A161">
        <v>5200605</v>
      </c>
      <c r="B161" t="s">
        <v>158</v>
      </c>
      <c r="C161" s="1">
        <v>-141305</v>
      </c>
      <c r="D161" t="e" vm="5">
        <f>_FV(-47,"51")</f>
        <v>#VALUE!</v>
      </c>
      <c r="E161">
        <v>0</v>
      </c>
      <c r="F161">
        <v>52</v>
      </c>
    </row>
    <row r="162" spans="1:6" x14ac:dyDescent="0.25">
      <c r="A162">
        <v>4100608</v>
      </c>
      <c r="B162" t="s">
        <v>159</v>
      </c>
      <c r="C162" s="1">
        <v>-231312</v>
      </c>
      <c r="D162" s="1">
        <v>-523189</v>
      </c>
      <c r="E162">
        <v>0</v>
      </c>
      <c r="F162">
        <v>41</v>
      </c>
    </row>
    <row r="163" spans="1:6" x14ac:dyDescent="0.25">
      <c r="A163">
        <v>2100501</v>
      </c>
      <c r="B163" t="s">
        <v>160</v>
      </c>
      <c r="C163" s="1">
        <v>-910273</v>
      </c>
      <c r="D163" s="1">
        <v>-459303</v>
      </c>
      <c r="E163">
        <v>0</v>
      </c>
      <c r="F163">
        <v>21</v>
      </c>
    </row>
    <row r="164" spans="1:6" x14ac:dyDescent="0.25">
      <c r="A164">
        <v>4100707</v>
      </c>
      <c r="B164" t="s">
        <v>161</v>
      </c>
      <c r="C164" s="1">
        <v>-240224</v>
      </c>
      <c r="D164" t="e" vm="6">
        <f>_FV(-53,"44")</f>
        <v>#VALUE!</v>
      </c>
      <c r="E164">
        <v>0</v>
      </c>
      <c r="F164">
        <v>41</v>
      </c>
    </row>
    <row r="165" spans="1:6" x14ac:dyDescent="0.25">
      <c r="A165">
        <v>3102100</v>
      </c>
      <c r="B165" t="s">
        <v>162</v>
      </c>
      <c r="C165" s="1">
        <v>-210281</v>
      </c>
      <c r="D165" s="1">
        <v>-434067</v>
      </c>
      <c r="E165">
        <v>0</v>
      </c>
      <c r="F165">
        <v>31</v>
      </c>
    </row>
    <row r="166" spans="1:6" x14ac:dyDescent="0.25">
      <c r="A166">
        <v>3200359</v>
      </c>
      <c r="B166" t="s">
        <v>163</v>
      </c>
      <c r="C166" s="1">
        <v>-190618</v>
      </c>
      <c r="D166" s="1">
        <v>-410209</v>
      </c>
      <c r="E166">
        <v>0</v>
      </c>
      <c r="F166">
        <v>32</v>
      </c>
    </row>
    <row r="167" spans="1:6" x14ac:dyDescent="0.25">
      <c r="A167">
        <v>2300705</v>
      </c>
      <c r="B167" t="s">
        <v>164</v>
      </c>
      <c r="C167" s="1">
        <v>-550894</v>
      </c>
      <c r="D167" s="1">
        <v>-382743</v>
      </c>
      <c r="E167">
        <v>0</v>
      </c>
      <c r="F167">
        <v>23</v>
      </c>
    </row>
    <row r="168" spans="1:6" x14ac:dyDescent="0.25">
      <c r="A168">
        <v>5100607</v>
      </c>
      <c r="B168" t="s">
        <v>165</v>
      </c>
      <c r="C168" s="1">
        <v>-178241</v>
      </c>
      <c r="D168" s="1">
        <v>-532792</v>
      </c>
      <c r="E168">
        <v>0</v>
      </c>
      <c r="F168">
        <v>51</v>
      </c>
    </row>
    <row r="169" spans="1:6" x14ac:dyDescent="0.25">
      <c r="A169">
        <v>4100509</v>
      </c>
      <c r="B169" t="s">
        <v>166</v>
      </c>
      <c r="C169" s="1">
        <v>-238759</v>
      </c>
      <c r="D169" s="1">
        <v>-538958</v>
      </c>
      <c r="E169">
        <v>0</v>
      </c>
      <c r="F169">
        <v>41</v>
      </c>
    </row>
    <row r="170" spans="1:6" x14ac:dyDescent="0.25">
      <c r="A170">
        <v>2200400</v>
      </c>
      <c r="B170" t="s">
        <v>167</v>
      </c>
      <c r="C170" s="1">
        <v>-503888</v>
      </c>
      <c r="D170" s="1">
        <v>-424612</v>
      </c>
      <c r="E170">
        <v>0</v>
      </c>
      <c r="F170">
        <v>22</v>
      </c>
    </row>
    <row r="171" spans="1:6" x14ac:dyDescent="0.25">
      <c r="A171">
        <v>3501152</v>
      </c>
      <c r="B171" t="s">
        <v>168</v>
      </c>
      <c r="C171" s="1">
        <v>-235306</v>
      </c>
      <c r="D171" s="1">
        <v>-472546</v>
      </c>
      <c r="E171">
        <v>0</v>
      </c>
      <c r="F171">
        <v>35</v>
      </c>
    </row>
    <row r="172" spans="1:6" x14ac:dyDescent="0.25">
      <c r="A172">
        <v>1300029</v>
      </c>
      <c r="B172" t="s">
        <v>169</v>
      </c>
      <c r="C172" s="1">
        <v>-322727</v>
      </c>
      <c r="D172" s="1">
        <v>-648007</v>
      </c>
      <c r="E172">
        <v>0</v>
      </c>
      <c r="F172">
        <v>13</v>
      </c>
    </row>
    <row r="173" spans="1:6" x14ac:dyDescent="0.25">
      <c r="A173">
        <v>3102209</v>
      </c>
      <c r="B173" t="s">
        <v>170</v>
      </c>
      <c r="C173" s="1">
        <v>-194174</v>
      </c>
      <c r="D173" s="1">
        <v>-417317</v>
      </c>
      <c r="E173">
        <v>0</v>
      </c>
      <c r="F173">
        <v>31</v>
      </c>
    </row>
    <row r="174" spans="1:6" x14ac:dyDescent="0.25">
      <c r="A174">
        <v>3501202</v>
      </c>
      <c r="B174" t="s">
        <v>171</v>
      </c>
      <c r="C174" s="1">
        <v>-203203</v>
      </c>
      <c r="D174" s="1">
        <v>-499141</v>
      </c>
      <c r="E174">
        <v>0</v>
      </c>
      <c r="F174">
        <v>35</v>
      </c>
    </row>
    <row r="175" spans="1:6" x14ac:dyDescent="0.25">
      <c r="A175">
        <v>3501301</v>
      </c>
      <c r="B175" t="s">
        <v>172</v>
      </c>
      <c r="C175" s="1">
        <v>-220764</v>
      </c>
      <c r="D175" s="1">
        <v>-514722</v>
      </c>
      <c r="E175">
        <v>0</v>
      </c>
      <c r="F175">
        <v>35</v>
      </c>
    </row>
    <row r="176" spans="1:6" x14ac:dyDescent="0.25">
      <c r="A176">
        <v>3501400</v>
      </c>
      <c r="B176" t="s">
        <v>173</v>
      </c>
      <c r="C176" s="1">
        <v>-220841</v>
      </c>
      <c r="D176" s="1">
        <v>-49719</v>
      </c>
      <c r="E176">
        <v>0</v>
      </c>
      <c r="F176">
        <v>35</v>
      </c>
    </row>
    <row r="177" spans="1:6" x14ac:dyDescent="0.25">
      <c r="A177">
        <v>3501509</v>
      </c>
      <c r="B177" t="s">
        <v>174</v>
      </c>
      <c r="C177" s="1">
        <v>-224435</v>
      </c>
      <c r="D177" s="1">
        <v>-497623</v>
      </c>
      <c r="E177">
        <v>0</v>
      </c>
      <c r="F177">
        <v>35</v>
      </c>
    </row>
    <row r="178" spans="1:6" x14ac:dyDescent="0.25">
      <c r="A178">
        <v>3102308</v>
      </c>
      <c r="B178" t="s">
        <v>175</v>
      </c>
      <c r="C178" s="1">
        <v>-201098</v>
      </c>
      <c r="D178" s="1">
        <v>-430535</v>
      </c>
      <c r="E178">
        <v>0</v>
      </c>
      <c r="F178">
        <v>31</v>
      </c>
    </row>
    <row r="179" spans="1:6" x14ac:dyDescent="0.25">
      <c r="A179">
        <v>1700707</v>
      </c>
      <c r="B179" t="s">
        <v>176</v>
      </c>
      <c r="C179" s="1">
        <v>-124785</v>
      </c>
      <c r="D179" s="1">
        <v>-491249</v>
      </c>
      <c r="E179">
        <v>0</v>
      </c>
      <c r="F179">
        <v>17</v>
      </c>
    </row>
    <row r="180" spans="1:6" x14ac:dyDescent="0.25">
      <c r="A180">
        <v>4300604</v>
      </c>
      <c r="B180" t="s">
        <v>176</v>
      </c>
      <c r="C180" s="1">
        <v>-299914</v>
      </c>
      <c r="D180" s="1">
        <v>-510809</v>
      </c>
      <c r="E180">
        <v>0</v>
      </c>
      <c r="F180">
        <v>43</v>
      </c>
    </row>
    <row r="181" spans="1:6" x14ac:dyDescent="0.25">
      <c r="A181">
        <v>1100346</v>
      </c>
      <c r="B181" t="s">
        <v>177</v>
      </c>
      <c r="C181" s="1">
        <v>-113463</v>
      </c>
      <c r="D181" s="1">
        <v>-622847</v>
      </c>
      <c r="E181">
        <v>0</v>
      </c>
      <c r="F181">
        <v>11</v>
      </c>
    </row>
    <row r="182" spans="1:6" x14ac:dyDescent="0.25">
      <c r="A182">
        <v>3102407</v>
      </c>
      <c r="B182" t="s">
        <v>178</v>
      </c>
      <c r="C182" s="1">
        <v>-187334</v>
      </c>
      <c r="D182" s="1">
        <v>-433638</v>
      </c>
      <c r="E182">
        <v>0</v>
      </c>
      <c r="F182">
        <v>31</v>
      </c>
    </row>
    <row r="183" spans="1:6" x14ac:dyDescent="0.25">
      <c r="A183">
        <v>2200459</v>
      </c>
      <c r="B183" t="s">
        <v>179</v>
      </c>
      <c r="C183" s="1">
        <v>-842418</v>
      </c>
      <c r="D183" s="1">
        <v>-43777</v>
      </c>
      <c r="E183">
        <v>0</v>
      </c>
      <c r="F183">
        <v>22</v>
      </c>
    </row>
    <row r="184" spans="1:6" x14ac:dyDescent="0.25">
      <c r="A184">
        <v>5200803</v>
      </c>
      <c r="B184" t="s">
        <v>180</v>
      </c>
      <c r="C184" s="1">
        <v>-144797</v>
      </c>
      <c r="D184" s="1">
        <v>-46491</v>
      </c>
      <c r="E184">
        <v>0</v>
      </c>
      <c r="F184">
        <v>52</v>
      </c>
    </row>
    <row r="185" spans="1:6" x14ac:dyDescent="0.25">
      <c r="A185">
        <v>4100806</v>
      </c>
      <c r="B185" t="s">
        <v>181</v>
      </c>
      <c r="C185" s="1">
        <v>-227813</v>
      </c>
      <c r="D185" s="1">
        <v>-512297</v>
      </c>
      <c r="E185">
        <v>0</v>
      </c>
      <c r="F185">
        <v>41</v>
      </c>
    </row>
    <row r="186" spans="1:6" x14ac:dyDescent="0.25">
      <c r="A186">
        <v>1400027</v>
      </c>
      <c r="B186" t="s">
        <v>182</v>
      </c>
      <c r="C186" s="1">
        <v>364571</v>
      </c>
      <c r="D186" s="1">
        <v>-613692</v>
      </c>
      <c r="E186">
        <v>0</v>
      </c>
      <c r="F186">
        <v>14</v>
      </c>
    </row>
    <row r="187" spans="1:6" x14ac:dyDescent="0.25">
      <c r="A187">
        <v>5000609</v>
      </c>
      <c r="B187" t="s">
        <v>183</v>
      </c>
      <c r="C187" s="1">
        <v>-231058</v>
      </c>
      <c r="D187" s="1">
        <v>-552253</v>
      </c>
      <c r="E187">
        <v>0</v>
      </c>
      <c r="F187">
        <v>50</v>
      </c>
    </row>
    <row r="188" spans="1:6" x14ac:dyDescent="0.25">
      <c r="A188">
        <v>1600105</v>
      </c>
      <c r="B188" t="s">
        <v>184</v>
      </c>
      <c r="C188" s="1">
        <v>205267</v>
      </c>
      <c r="D188" s="1">
        <v>-507957</v>
      </c>
      <c r="E188">
        <v>0</v>
      </c>
      <c r="F188">
        <v>16</v>
      </c>
    </row>
    <row r="189" spans="1:6" x14ac:dyDescent="0.25">
      <c r="A189">
        <v>2100550</v>
      </c>
      <c r="B189" t="s">
        <v>185</v>
      </c>
      <c r="C189" s="1">
        <v>-167524</v>
      </c>
      <c r="D189" s="1">
        <v>-460024</v>
      </c>
      <c r="E189">
        <v>0</v>
      </c>
      <c r="F189">
        <v>21</v>
      </c>
    </row>
    <row r="190" spans="1:6" x14ac:dyDescent="0.25">
      <c r="A190">
        <v>4100905</v>
      </c>
      <c r="B190" t="s">
        <v>186</v>
      </c>
      <c r="C190" s="1">
        <v>-230943</v>
      </c>
      <c r="D190" s="1">
        <v>-527866</v>
      </c>
      <c r="E190">
        <v>0</v>
      </c>
      <c r="F190">
        <v>41</v>
      </c>
    </row>
    <row r="191" spans="1:6" x14ac:dyDescent="0.25">
      <c r="A191">
        <v>2600906</v>
      </c>
      <c r="B191" t="s">
        <v>187</v>
      </c>
      <c r="C191" s="1">
        <v>-837691</v>
      </c>
      <c r="D191" s="1">
        <v>-354501</v>
      </c>
      <c r="E191">
        <v>0</v>
      </c>
      <c r="F191">
        <v>26</v>
      </c>
    </row>
    <row r="192" spans="1:6" x14ac:dyDescent="0.25">
      <c r="A192">
        <v>4300638</v>
      </c>
      <c r="B192" t="s">
        <v>188</v>
      </c>
      <c r="C192" s="1">
        <v>-308756</v>
      </c>
      <c r="D192" s="1">
        <v>-522509</v>
      </c>
      <c r="E192">
        <v>0</v>
      </c>
      <c r="F192">
        <v>43</v>
      </c>
    </row>
    <row r="193" spans="1:6" x14ac:dyDescent="0.25">
      <c r="A193">
        <v>5200829</v>
      </c>
      <c r="B193" t="s">
        <v>189</v>
      </c>
      <c r="C193" s="1">
        <v>-139236</v>
      </c>
      <c r="D193" s="1">
        <v>-492962</v>
      </c>
      <c r="E193">
        <v>0</v>
      </c>
      <c r="F193">
        <v>52</v>
      </c>
    </row>
    <row r="194" spans="1:6" x14ac:dyDescent="0.25">
      <c r="A194">
        <v>2200509</v>
      </c>
      <c r="B194" t="s">
        <v>190</v>
      </c>
      <c r="C194" s="1">
        <v>-624304</v>
      </c>
      <c r="D194" s="1">
        <v>-428433</v>
      </c>
      <c r="E194">
        <v>0</v>
      </c>
      <c r="F194">
        <v>22</v>
      </c>
    </row>
    <row r="195" spans="1:6" x14ac:dyDescent="0.25">
      <c r="A195">
        <v>2100600</v>
      </c>
      <c r="B195" t="s">
        <v>191</v>
      </c>
      <c r="C195" s="1">
        <v>-556913</v>
      </c>
      <c r="D195" s="1">
        <v>-467473</v>
      </c>
      <c r="E195">
        <v>0</v>
      </c>
      <c r="F195">
        <v>21</v>
      </c>
    </row>
    <row r="196" spans="1:6" x14ac:dyDescent="0.25">
      <c r="A196">
        <v>2901007</v>
      </c>
      <c r="B196" t="s">
        <v>192</v>
      </c>
      <c r="C196" s="1">
        <v>-130215</v>
      </c>
      <c r="D196" s="1">
        <v>-39602</v>
      </c>
      <c r="E196">
        <v>0</v>
      </c>
      <c r="F196">
        <v>29</v>
      </c>
    </row>
    <row r="197" spans="1:6" x14ac:dyDescent="0.25">
      <c r="A197">
        <v>1300060</v>
      </c>
      <c r="B197" t="s">
        <v>193</v>
      </c>
      <c r="C197" s="1">
        <v>-337455</v>
      </c>
      <c r="D197" s="1">
        <v>-682005</v>
      </c>
      <c r="E197">
        <v>0</v>
      </c>
      <c r="F197">
        <v>13</v>
      </c>
    </row>
    <row r="198" spans="1:6" x14ac:dyDescent="0.25">
      <c r="A198">
        <v>2901106</v>
      </c>
      <c r="B198" t="s">
        <v>194</v>
      </c>
      <c r="C198" s="1">
        <v>-123914</v>
      </c>
      <c r="D198" s="1">
        <v>-387563</v>
      </c>
      <c r="E198">
        <v>0</v>
      </c>
      <c r="F198">
        <v>29</v>
      </c>
    </row>
    <row r="199" spans="1:6" x14ac:dyDescent="0.25">
      <c r="A199">
        <v>2901155</v>
      </c>
      <c r="B199" t="s">
        <v>195</v>
      </c>
      <c r="C199" s="1">
        <v>-114429</v>
      </c>
      <c r="D199" s="1">
        <v>-41439</v>
      </c>
      <c r="E199">
        <v>0</v>
      </c>
      <c r="F199">
        <v>29</v>
      </c>
    </row>
    <row r="200" spans="1:6" x14ac:dyDescent="0.25">
      <c r="A200">
        <v>3501608</v>
      </c>
      <c r="B200" t="s">
        <v>196</v>
      </c>
      <c r="C200" s="1">
        <v>-227374</v>
      </c>
      <c r="D200" s="1">
        <v>-473331</v>
      </c>
      <c r="E200">
        <v>0</v>
      </c>
      <c r="F200">
        <v>35</v>
      </c>
    </row>
    <row r="201" spans="1:6" x14ac:dyDescent="0.25">
      <c r="A201">
        <v>5200852</v>
      </c>
      <c r="B201" t="s">
        <v>197</v>
      </c>
      <c r="C201" s="1">
        <v>-162514</v>
      </c>
      <c r="D201" s="1">
        <v>-499831</v>
      </c>
      <c r="E201">
        <v>0</v>
      </c>
      <c r="F201">
        <v>52</v>
      </c>
    </row>
    <row r="202" spans="1:6" x14ac:dyDescent="0.25">
      <c r="A202">
        <v>3501707</v>
      </c>
      <c r="B202" t="s">
        <v>198</v>
      </c>
      <c r="C202" s="1">
        <v>-217288</v>
      </c>
      <c r="D202" s="1">
        <v>-481147</v>
      </c>
      <c r="E202">
        <v>0</v>
      </c>
      <c r="F202">
        <v>35</v>
      </c>
    </row>
    <row r="203" spans="1:6" x14ac:dyDescent="0.25">
      <c r="A203">
        <v>3501806</v>
      </c>
      <c r="B203" t="s">
        <v>199</v>
      </c>
      <c r="C203" s="1">
        <v>-202985</v>
      </c>
      <c r="D203" s="1">
        <v>-497359</v>
      </c>
      <c r="E203">
        <v>0</v>
      </c>
      <c r="F203">
        <v>35</v>
      </c>
    </row>
    <row r="204" spans="1:6" x14ac:dyDescent="0.25">
      <c r="A204">
        <v>4300646</v>
      </c>
      <c r="B204" t="s">
        <v>200</v>
      </c>
      <c r="C204" s="1">
        <v>-273607</v>
      </c>
      <c r="D204" s="1">
        <v>-53183</v>
      </c>
      <c r="E204">
        <v>0</v>
      </c>
      <c r="F204">
        <v>43</v>
      </c>
    </row>
    <row r="205" spans="1:6" x14ac:dyDescent="0.25">
      <c r="A205">
        <v>2300754</v>
      </c>
      <c r="B205" t="s">
        <v>201</v>
      </c>
      <c r="C205" s="1">
        <v>-336017</v>
      </c>
      <c r="D205" s="1">
        <v>-398288</v>
      </c>
      <c r="E205">
        <v>0</v>
      </c>
      <c r="F205">
        <v>23</v>
      </c>
    </row>
    <row r="206" spans="1:6" x14ac:dyDescent="0.25">
      <c r="A206">
        <v>5200902</v>
      </c>
      <c r="B206" t="s">
        <v>202</v>
      </c>
      <c r="C206" s="1">
        <v>-166151</v>
      </c>
      <c r="D206" s="1">
        <v>-510919</v>
      </c>
      <c r="E206">
        <v>0</v>
      </c>
      <c r="F206">
        <v>52</v>
      </c>
    </row>
    <row r="207" spans="1:6" x14ac:dyDescent="0.25">
      <c r="A207">
        <v>2500734</v>
      </c>
      <c r="B207" t="s">
        <v>203</v>
      </c>
      <c r="C207" s="1">
        <v>-755502</v>
      </c>
      <c r="D207" s="1">
        <v>-370628</v>
      </c>
      <c r="E207">
        <v>0</v>
      </c>
      <c r="F207">
        <v>25</v>
      </c>
    </row>
    <row r="208" spans="1:6" x14ac:dyDescent="0.25">
      <c r="A208">
        <v>3501905</v>
      </c>
      <c r="B208" t="s">
        <v>203</v>
      </c>
      <c r="C208" s="1">
        <v>-227088</v>
      </c>
      <c r="D208" s="1">
        <v>-46772</v>
      </c>
      <c r="E208">
        <v>0</v>
      </c>
      <c r="F208">
        <v>35</v>
      </c>
    </row>
    <row r="209" spans="1:6" x14ac:dyDescent="0.25">
      <c r="A209">
        <v>2800100</v>
      </c>
      <c r="B209" t="s">
        <v>204</v>
      </c>
      <c r="C209" s="1">
        <v>-101348</v>
      </c>
      <c r="D209" s="1">
        <v>-36935</v>
      </c>
      <c r="E209">
        <v>0</v>
      </c>
      <c r="F209">
        <v>28</v>
      </c>
    </row>
    <row r="210" spans="1:6" x14ac:dyDescent="0.25">
      <c r="A210">
        <v>3102506</v>
      </c>
      <c r="B210" t="s">
        <v>205</v>
      </c>
      <c r="C210" s="1">
        <v>-205051</v>
      </c>
      <c r="D210" s="1">
        <v>-428009</v>
      </c>
      <c r="E210">
        <v>0</v>
      </c>
      <c r="F210">
        <v>31</v>
      </c>
    </row>
    <row r="211" spans="1:6" x14ac:dyDescent="0.25">
      <c r="A211">
        <v>4101002</v>
      </c>
      <c r="B211" t="s">
        <v>206</v>
      </c>
      <c r="C211" s="1">
        <v>-259168</v>
      </c>
      <c r="D211" s="1">
        <v>-534686</v>
      </c>
      <c r="E211">
        <v>0</v>
      </c>
      <c r="F211">
        <v>41</v>
      </c>
    </row>
    <row r="212" spans="1:6" x14ac:dyDescent="0.25">
      <c r="A212">
        <v>2700201</v>
      </c>
      <c r="B212" t="s">
        <v>207</v>
      </c>
      <c r="C212" s="1">
        <v>-968489</v>
      </c>
      <c r="D212" s="1">
        <v>-363078</v>
      </c>
      <c r="E212">
        <v>0</v>
      </c>
      <c r="F212">
        <v>27</v>
      </c>
    </row>
    <row r="213" spans="1:6" x14ac:dyDescent="0.25">
      <c r="A213">
        <v>2901205</v>
      </c>
      <c r="B213" t="s">
        <v>208</v>
      </c>
      <c r="C213" s="1">
        <v>-146151</v>
      </c>
      <c r="D213" s="1">
        <v>-411356</v>
      </c>
      <c r="E213">
        <v>0</v>
      </c>
      <c r="F213">
        <v>29</v>
      </c>
    </row>
    <row r="214" spans="1:6" x14ac:dyDescent="0.25">
      <c r="A214">
        <v>4101051</v>
      </c>
      <c r="B214" t="s">
        <v>209</v>
      </c>
      <c r="C214" s="1">
        <v>-246449</v>
      </c>
      <c r="D214" s="1">
        <v>-531332</v>
      </c>
      <c r="E214">
        <v>0</v>
      </c>
      <c r="F214">
        <v>41</v>
      </c>
    </row>
    <row r="215" spans="1:6" x14ac:dyDescent="0.25">
      <c r="A215">
        <v>1500701</v>
      </c>
      <c r="B215" t="s">
        <v>210</v>
      </c>
      <c r="C215" t="e" vm="7">
        <f>_FV(0,"996811")</f>
        <v>#VALUE!</v>
      </c>
      <c r="D215" s="1">
        <v>-499354</v>
      </c>
      <c r="E215">
        <v>0</v>
      </c>
      <c r="F215">
        <v>15</v>
      </c>
    </row>
    <row r="216" spans="1:6" x14ac:dyDescent="0.25">
      <c r="A216">
        <v>2100709</v>
      </c>
      <c r="B216" t="s">
        <v>211</v>
      </c>
      <c r="C216" s="1">
        <v>-326269</v>
      </c>
      <c r="D216" s="1">
        <v>-446126</v>
      </c>
      <c r="E216">
        <v>0</v>
      </c>
      <c r="F216">
        <v>21</v>
      </c>
    </row>
    <row r="217" spans="1:6" x14ac:dyDescent="0.25">
      <c r="A217">
        <v>3502002</v>
      </c>
      <c r="B217" t="s">
        <v>212</v>
      </c>
      <c r="C217" s="1">
        <v>-221289</v>
      </c>
      <c r="D217" s="1">
        <v>-476619</v>
      </c>
      <c r="E217">
        <v>0</v>
      </c>
      <c r="F217">
        <v>35</v>
      </c>
    </row>
    <row r="218" spans="1:6" x14ac:dyDescent="0.25">
      <c r="A218">
        <v>1300086</v>
      </c>
      <c r="B218" t="s">
        <v>213</v>
      </c>
      <c r="C218" s="1">
        <v>-356697</v>
      </c>
      <c r="D218" s="1">
        <v>-613963</v>
      </c>
      <c r="E218">
        <v>0</v>
      </c>
      <c r="F218">
        <v>13</v>
      </c>
    </row>
    <row r="219" spans="1:6" x14ac:dyDescent="0.25">
      <c r="A219">
        <v>1701002</v>
      </c>
      <c r="B219" t="s">
        <v>214</v>
      </c>
      <c r="C219" s="1">
        <v>-636437</v>
      </c>
      <c r="D219" s="1">
        <v>-480735</v>
      </c>
      <c r="E219">
        <v>0</v>
      </c>
      <c r="F219">
        <v>17</v>
      </c>
    </row>
    <row r="220" spans="1:6" x14ac:dyDescent="0.25">
      <c r="A220">
        <v>1500800</v>
      </c>
      <c r="B220" t="s">
        <v>215</v>
      </c>
      <c r="C220" s="1">
        <v>-136391</v>
      </c>
      <c r="D220" s="1">
        <v>-483743</v>
      </c>
      <c r="E220">
        <v>0</v>
      </c>
      <c r="F220">
        <v>15</v>
      </c>
    </row>
    <row r="221" spans="1:6" x14ac:dyDescent="0.25">
      <c r="A221">
        <v>5201108</v>
      </c>
      <c r="B221" t="s">
        <v>216</v>
      </c>
      <c r="C221" s="1">
        <v>-163281</v>
      </c>
      <c r="D221" s="1">
        <v>-48953</v>
      </c>
      <c r="E221">
        <v>0</v>
      </c>
      <c r="F221">
        <v>52</v>
      </c>
    </row>
    <row r="222" spans="1:6" x14ac:dyDescent="0.25">
      <c r="A222">
        <v>1500859</v>
      </c>
      <c r="B222" t="s">
        <v>217</v>
      </c>
      <c r="C222" s="1">
        <v>-346985</v>
      </c>
      <c r="D222" s="1">
        <v>-512003</v>
      </c>
      <c r="E222">
        <v>0</v>
      </c>
      <c r="F222">
        <v>15</v>
      </c>
    </row>
    <row r="223" spans="1:6" x14ac:dyDescent="0.25">
      <c r="A223">
        <v>2100808</v>
      </c>
      <c r="B223" t="s">
        <v>218</v>
      </c>
      <c r="C223" s="1">
        <v>-367577</v>
      </c>
      <c r="D223" s="1">
        <v>-431014</v>
      </c>
      <c r="E223">
        <v>0</v>
      </c>
      <c r="F223">
        <v>21</v>
      </c>
    </row>
    <row r="224" spans="1:6" x14ac:dyDescent="0.25">
      <c r="A224">
        <v>5000708</v>
      </c>
      <c r="B224" t="s">
        <v>219</v>
      </c>
      <c r="C224" s="1">
        <v>-204823</v>
      </c>
      <c r="D224" s="1">
        <v>-558104</v>
      </c>
      <c r="E224">
        <v>0</v>
      </c>
      <c r="F224">
        <v>50</v>
      </c>
    </row>
    <row r="225" spans="1:6" x14ac:dyDescent="0.25">
      <c r="A225">
        <v>5000807</v>
      </c>
      <c r="B225" t="s">
        <v>220</v>
      </c>
      <c r="C225" s="1">
        <v>-221852</v>
      </c>
      <c r="D225" s="1">
        <v>-527191</v>
      </c>
      <c r="E225">
        <v>0</v>
      </c>
      <c r="F225">
        <v>50</v>
      </c>
    </row>
    <row r="226" spans="1:6" x14ac:dyDescent="0.25">
      <c r="A226">
        <v>4200804</v>
      </c>
      <c r="B226" t="s">
        <v>221</v>
      </c>
      <c r="C226" s="1">
        <v>-265382</v>
      </c>
      <c r="D226" s="1">
        <v>-533319</v>
      </c>
      <c r="E226">
        <v>0</v>
      </c>
      <c r="F226">
        <v>42</v>
      </c>
    </row>
    <row r="227" spans="1:6" x14ac:dyDescent="0.25">
      <c r="A227">
        <v>3200409</v>
      </c>
      <c r="B227" t="s">
        <v>221</v>
      </c>
      <c r="C227" s="1">
        <v>-207955</v>
      </c>
      <c r="D227" s="1">
        <v>-406425</v>
      </c>
      <c r="E227">
        <v>0</v>
      </c>
      <c r="F227">
        <v>32</v>
      </c>
    </row>
    <row r="228" spans="1:6" x14ac:dyDescent="0.25">
      <c r="A228">
        <v>2901304</v>
      </c>
      <c r="B228" t="s">
        <v>222</v>
      </c>
      <c r="C228" s="1">
        <v>-128049</v>
      </c>
      <c r="D228" s="1">
        <v>-413297</v>
      </c>
      <c r="E228">
        <v>0</v>
      </c>
      <c r="F228">
        <v>29</v>
      </c>
    </row>
    <row r="229" spans="1:6" x14ac:dyDescent="0.25">
      <c r="A229">
        <v>4101101</v>
      </c>
      <c r="B229" t="s">
        <v>223</v>
      </c>
      <c r="C229" s="1">
        <v>-230533</v>
      </c>
      <c r="D229" s="1">
        <v>-502304</v>
      </c>
      <c r="E229">
        <v>0</v>
      </c>
      <c r="F229">
        <v>41</v>
      </c>
    </row>
    <row r="230" spans="1:6" x14ac:dyDescent="0.25">
      <c r="A230">
        <v>2901353</v>
      </c>
      <c r="B230" t="s">
        <v>224</v>
      </c>
      <c r="C230" s="1">
        <v>-103482</v>
      </c>
      <c r="D230" s="1">
        <v>-398391</v>
      </c>
      <c r="E230">
        <v>0</v>
      </c>
      <c r="F230">
        <v>29</v>
      </c>
    </row>
    <row r="231" spans="1:6" x14ac:dyDescent="0.25">
      <c r="A231">
        <v>3102605</v>
      </c>
      <c r="B231" t="s">
        <v>225</v>
      </c>
      <c r="C231" s="1">
        <v>-220695</v>
      </c>
      <c r="D231" s="1">
        <v>-465724</v>
      </c>
      <c r="E231">
        <v>0</v>
      </c>
      <c r="F231">
        <v>31</v>
      </c>
    </row>
    <row r="232" spans="1:6" x14ac:dyDescent="0.25">
      <c r="A232">
        <v>3502101</v>
      </c>
      <c r="B232" t="s">
        <v>226</v>
      </c>
      <c r="C232" s="1">
        <v>-208948</v>
      </c>
      <c r="D232" s="1">
        <v>-513786</v>
      </c>
      <c r="E232">
        <v>0</v>
      </c>
      <c r="F232">
        <v>35</v>
      </c>
    </row>
    <row r="233" spans="1:6" x14ac:dyDescent="0.25">
      <c r="A233">
        <v>4300661</v>
      </c>
      <c r="B233" t="s">
        <v>227</v>
      </c>
      <c r="C233" s="1">
        <v>-286283</v>
      </c>
      <c r="D233" s="1">
        <v>-515797</v>
      </c>
      <c r="E233">
        <v>0</v>
      </c>
      <c r="F233">
        <v>43</v>
      </c>
    </row>
    <row r="234" spans="1:6" x14ac:dyDescent="0.25">
      <c r="A234">
        <v>3102803</v>
      </c>
      <c r="B234" t="s">
        <v>228</v>
      </c>
      <c r="C234" s="1">
        <v>-217411</v>
      </c>
      <c r="D234" s="1">
        <v>-443117</v>
      </c>
      <c r="E234">
        <v>0</v>
      </c>
      <c r="F234">
        <v>31</v>
      </c>
    </row>
    <row r="235" spans="1:6" x14ac:dyDescent="0.25">
      <c r="A235">
        <v>3502200</v>
      </c>
      <c r="B235" t="s">
        <v>229</v>
      </c>
      <c r="C235" s="1">
        <v>-234917</v>
      </c>
      <c r="D235" s="1">
        <v>-484139</v>
      </c>
      <c r="E235">
        <v>0</v>
      </c>
      <c r="F235">
        <v>35</v>
      </c>
    </row>
    <row r="236" spans="1:6" x14ac:dyDescent="0.25">
      <c r="A236">
        <v>3102852</v>
      </c>
      <c r="B236" t="s">
        <v>230</v>
      </c>
      <c r="C236" s="1">
        <v>-177279</v>
      </c>
      <c r="D236" s="1">
        <v>-422641</v>
      </c>
      <c r="E236">
        <v>0</v>
      </c>
      <c r="F236">
        <v>31</v>
      </c>
    </row>
    <row r="237" spans="1:6" x14ac:dyDescent="0.25">
      <c r="A237">
        <v>5000856</v>
      </c>
      <c r="B237" t="s">
        <v>231</v>
      </c>
      <c r="C237" s="1">
        <v>-221527</v>
      </c>
      <c r="D237" s="1">
        <v>-537708</v>
      </c>
      <c r="E237">
        <v>0</v>
      </c>
      <c r="F237">
        <v>50</v>
      </c>
    </row>
    <row r="238" spans="1:6" x14ac:dyDescent="0.25">
      <c r="A238">
        <v>2601003</v>
      </c>
      <c r="B238" t="s">
        <v>232</v>
      </c>
      <c r="C238" s="1">
        <v>-888429</v>
      </c>
      <c r="D238" s="1">
        <v>-362902</v>
      </c>
      <c r="E238">
        <v>0</v>
      </c>
      <c r="F238">
        <v>26</v>
      </c>
    </row>
    <row r="239" spans="1:6" x14ac:dyDescent="0.25">
      <c r="A239">
        <v>4200903</v>
      </c>
      <c r="B239" t="s">
        <v>233</v>
      </c>
      <c r="C239" s="1">
        <v>-275704</v>
      </c>
      <c r="D239" s="1">
        <v>-489879</v>
      </c>
      <c r="E239">
        <v>0</v>
      </c>
      <c r="F239">
        <v>42</v>
      </c>
    </row>
    <row r="240" spans="1:6" x14ac:dyDescent="0.25">
      <c r="A240">
        <v>2901403</v>
      </c>
      <c r="B240" t="s">
        <v>234</v>
      </c>
      <c r="C240" s="1">
        <v>-120063</v>
      </c>
      <c r="D240" s="1">
        <v>-447003</v>
      </c>
      <c r="E240">
        <v>0</v>
      </c>
      <c r="F240">
        <v>29</v>
      </c>
    </row>
    <row r="241" spans="1:6" x14ac:dyDescent="0.25">
      <c r="A241">
        <v>2200608</v>
      </c>
      <c r="B241" t="s">
        <v>235</v>
      </c>
      <c r="C241" s="1">
        <v>-608786</v>
      </c>
      <c r="D241" t="e" vm="8">
        <f>_FV(-42,"74")</f>
        <v>#VALUE!</v>
      </c>
      <c r="E241">
        <v>0</v>
      </c>
      <c r="F241">
        <v>22</v>
      </c>
    </row>
    <row r="242" spans="1:6" x14ac:dyDescent="0.25">
      <c r="A242">
        <v>1701051</v>
      </c>
      <c r="B242" t="s">
        <v>236</v>
      </c>
      <c r="C242" s="1">
        <v>-639179</v>
      </c>
      <c r="D242" s="1">
        <v>-478611</v>
      </c>
      <c r="E242">
        <v>0</v>
      </c>
      <c r="F242">
        <v>17</v>
      </c>
    </row>
    <row r="243" spans="1:6" x14ac:dyDescent="0.25">
      <c r="A243">
        <v>2400802</v>
      </c>
      <c r="B243" t="s">
        <v>237</v>
      </c>
      <c r="C243" s="1">
        <v>-565792</v>
      </c>
      <c r="D243" s="1">
        <v>-366094</v>
      </c>
      <c r="E243">
        <v>0</v>
      </c>
      <c r="F243">
        <v>24</v>
      </c>
    </row>
    <row r="244" spans="1:6" x14ac:dyDescent="0.25">
      <c r="A244">
        <v>3300100</v>
      </c>
      <c r="B244" t="s">
        <v>238</v>
      </c>
      <c r="C244" s="1">
        <v>-230011</v>
      </c>
      <c r="D244" s="1">
        <v>-443196</v>
      </c>
      <c r="E244">
        <v>0</v>
      </c>
      <c r="F244">
        <v>33</v>
      </c>
    </row>
    <row r="245" spans="1:6" x14ac:dyDescent="0.25">
      <c r="A245">
        <v>2901502</v>
      </c>
      <c r="B245" t="s">
        <v>239</v>
      </c>
      <c r="C245" s="1">
        <v>-121462</v>
      </c>
      <c r="D245" s="1">
        <v>-392462</v>
      </c>
      <c r="E245">
        <v>0</v>
      </c>
      <c r="F245">
        <v>29</v>
      </c>
    </row>
    <row r="246" spans="1:6" x14ac:dyDescent="0.25">
      <c r="A246">
        <v>4101150</v>
      </c>
      <c r="B246" t="s">
        <v>240</v>
      </c>
      <c r="C246" s="1">
        <v>-231946</v>
      </c>
      <c r="D246" s="1">
        <v>-519154</v>
      </c>
      <c r="E246">
        <v>0</v>
      </c>
      <c r="F246">
        <v>41</v>
      </c>
    </row>
    <row r="247" spans="1:6" x14ac:dyDescent="0.25">
      <c r="A247">
        <v>5201207</v>
      </c>
      <c r="B247" t="s">
        <v>241</v>
      </c>
      <c r="C247" s="1">
        <v>-183339</v>
      </c>
      <c r="D247" s="1">
        <v>-482204</v>
      </c>
      <c r="E247">
        <v>0</v>
      </c>
      <c r="F247">
        <v>52</v>
      </c>
    </row>
    <row r="248" spans="1:6" x14ac:dyDescent="0.25">
      <c r="A248">
        <v>3502309</v>
      </c>
      <c r="B248" t="s">
        <v>242</v>
      </c>
      <c r="C248" s="1">
        <v>-22793</v>
      </c>
      <c r="D248" s="1">
        <v>-481336</v>
      </c>
      <c r="E248">
        <v>0</v>
      </c>
      <c r="F248">
        <v>35</v>
      </c>
    </row>
    <row r="249" spans="1:6" x14ac:dyDescent="0.25">
      <c r="A249">
        <v>3502408</v>
      </c>
      <c r="B249" t="s">
        <v>243</v>
      </c>
      <c r="C249" s="1">
        <v>-222934</v>
      </c>
      <c r="D249" s="1">
        <v>-513895</v>
      </c>
      <c r="E249">
        <v>0</v>
      </c>
      <c r="F249">
        <v>35</v>
      </c>
    </row>
    <row r="250" spans="1:6" x14ac:dyDescent="0.25">
      <c r="A250">
        <v>5201306</v>
      </c>
      <c r="B250" t="s">
        <v>244</v>
      </c>
      <c r="C250" s="1">
        <v>-164642</v>
      </c>
      <c r="D250" s="1">
        <v>-499617</v>
      </c>
      <c r="E250">
        <v>0</v>
      </c>
      <c r="F250">
        <v>52</v>
      </c>
    </row>
    <row r="251" spans="1:6" x14ac:dyDescent="0.25">
      <c r="A251">
        <v>2200707</v>
      </c>
      <c r="B251" t="s">
        <v>245</v>
      </c>
      <c r="C251" s="1">
        <v>-918564</v>
      </c>
      <c r="D251" s="1">
        <v>-430494</v>
      </c>
      <c r="E251">
        <v>0</v>
      </c>
      <c r="F251">
        <v>22</v>
      </c>
    </row>
    <row r="252" spans="1:6" x14ac:dyDescent="0.25">
      <c r="A252">
        <v>4201000</v>
      </c>
      <c r="B252" t="s">
        <v>246</v>
      </c>
      <c r="C252" s="1">
        <v>-276897</v>
      </c>
      <c r="D252" s="1">
        <v>-511271</v>
      </c>
      <c r="E252">
        <v>0</v>
      </c>
      <c r="F252">
        <v>42</v>
      </c>
    </row>
    <row r="253" spans="1:6" x14ac:dyDescent="0.25">
      <c r="A253">
        <v>4201109</v>
      </c>
      <c r="B253" t="s">
        <v>247</v>
      </c>
      <c r="C253" s="1">
        <v>-279012</v>
      </c>
      <c r="D253" s="1">
        <v>-491316</v>
      </c>
      <c r="E253">
        <v>0</v>
      </c>
      <c r="F253">
        <v>42</v>
      </c>
    </row>
    <row r="254" spans="1:6" x14ac:dyDescent="0.25">
      <c r="A254">
        <v>1300102</v>
      </c>
      <c r="B254" t="s">
        <v>248</v>
      </c>
      <c r="C254" s="1">
        <v>-374603</v>
      </c>
      <c r="D254" s="1">
        <v>-616575</v>
      </c>
      <c r="E254">
        <v>0</v>
      </c>
      <c r="F254">
        <v>13</v>
      </c>
    </row>
    <row r="255" spans="1:6" x14ac:dyDescent="0.25">
      <c r="A255">
        <v>4300703</v>
      </c>
      <c r="B255" t="s">
        <v>249</v>
      </c>
      <c r="C255" s="1">
        <v>-289698</v>
      </c>
      <c r="D255" s="1">
        <v>-520102</v>
      </c>
      <c r="E255">
        <v>0</v>
      </c>
      <c r="F255">
        <v>43</v>
      </c>
    </row>
    <row r="256" spans="1:6" x14ac:dyDescent="0.25">
      <c r="A256">
        <v>2901601</v>
      </c>
      <c r="B256" t="s">
        <v>250</v>
      </c>
      <c r="C256" s="1">
        <v>-103856</v>
      </c>
      <c r="D256" s="1">
        <v>-383401</v>
      </c>
      <c r="E256">
        <v>0</v>
      </c>
      <c r="F256">
        <v>29</v>
      </c>
    </row>
    <row r="257" spans="1:6" x14ac:dyDescent="0.25">
      <c r="A257">
        <v>4101200</v>
      </c>
      <c r="B257" t="s">
        <v>251</v>
      </c>
      <c r="C257" s="1">
        <v>-254386</v>
      </c>
      <c r="D257" s="1">
        <v>-487191</v>
      </c>
      <c r="E257">
        <v>0</v>
      </c>
      <c r="F257">
        <v>41</v>
      </c>
    </row>
    <row r="258" spans="1:6" x14ac:dyDescent="0.25">
      <c r="A258">
        <v>2300804</v>
      </c>
      <c r="B258" t="s">
        <v>252</v>
      </c>
      <c r="C258" s="1">
        <v>-676919</v>
      </c>
      <c r="D258" s="1">
        <v>-39987</v>
      </c>
      <c r="E258">
        <v>0</v>
      </c>
      <c r="F258">
        <v>23</v>
      </c>
    </row>
    <row r="259" spans="1:6" x14ac:dyDescent="0.25">
      <c r="A259">
        <v>2200806</v>
      </c>
      <c r="B259" t="s">
        <v>253</v>
      </c>
      <c r="C259" s="1">
        <v>-721276</v>
      </c>
      <c r="D259" s="1">
        <v>-441889</v>
      </c>
      <c r="E259">
        <v>0</v>
      </c>
      <c r="F259">
        <v>22</v>
      </c>
    </row>
    <row r="260" spans="1:6" x14ac:dyDescent="0.25">
      <c r="A260">
        <v>2901700</v>
      </c>
      <c r="B260" t="s">
        <v>254</v>
      </c>
      <c r="C260" s="1">
        <v>-124335</v>
      </c>
      <c r="D260" s="1">
        <v>-391176</v>
      </c>
      <c r="E260">
        <v>0</v>
      </c>
      <c r="F260">
        <v>29</v>
      </c>
    </row>
    <row r="261" spans="1:6" x14ac:dyDescent="0.25">
      <c r="A261">
        <v>4201208</v>
      </c>
      <c r="B261" t="s">
        <v>255</v>
      </c>
      <c r="C261" s="1">
        <v>-275191</v>
      </c>
      <c r="D261" s="1">
        <v>-48766</v>
      </c>
      <c r="E261">
        <v>0</v>
      </c>
      <c r="F261">
        <v>42</v>
      </c>
    </row>
    <row r="262" spans="1:6" x14ac:dyDescent="0.25">
      <c r="A262">
        <v>3102902</v>
      </c>
      <c r="B262" t="s">
        <v>255</v>
      </c>
      <c r="C262" s="1">
        <v>-21321</v>
      </c>
      <c r="D262" s="1">
        <v>-437451</v>
      </c>
      <c r="E262">
        <v>0</v>
      </c>
      <c r="F262">
        <v>31</v>
      </c>
    </row>
    <row r="263" spans="1:6" x14ac:dyDescent="0.25">
      <c r="A263">
        <v>3103009</v>
      </c>
      <c r="B263" t="s">
        <v>256</v>
      </c>
      <c r="C263" s="1">
        <v>-196491</v>
      </c>
      <c r="D263" s="1">
        <v>-428732</v>
      </c>
      <c r="E263">
        <v>0</v>
      </c>
      <c r="F263">
        <v>31</v>
      </c>
    </row>
    <row r="264" spans="1:6" x14ac:dyDescent="0.25">
      <c r="A264">
        <v>2901809</v>
      </c>
      <c r="B264" t="s">
        <v>257</v>
      </c>
      <c r="C264" s="1">
        <v>-105767</v>
      </c>
      <c r="D264" s="1">
        <v>-402785</v>
      </c>
      <c r="E264">
        <v>0</v>
      </c>
      <c r="F264">
        <v>29</v>
      </c>
    </row>
    <row r="265" spans="1:6" x14ac:dyDescent="0.25">
      <c r="A265">
        <v>5000906</v>
      </c>
      <c r="B265" t="s">
        <v>258</v>
      </c>
      <c r="C265" s="1">
        <v>-221927</v>
      </c>
      <c r="D265" s="1">
        <v>-559517</v>
      </c>
      <c r="E265">
        <v>0</v>
      </c>
      <c r="F265">
        <v>50</v>
      </c>
    </row>
    <row r="266" spans="1:6" x14ac:dyDescent="0.25">
      <c r="A266">
        <v>2400901</v>
      </c>
      <c r="B266" t="s">
        <v>259</v>
      </c>
      <c r="C266" s="1">
        <v>-621367</v>
      </c>
      <c r="D266" s="1">
        <v>-378834</v>
      </c>
      <c r="E266">
        <v>0</v>
      </c>
      <c r="F266">
        <v>24</v>
      </c>
    </row>
    <row r="267" spans="1:6" x14ac:dyDescent="0.25">
      <c r="A267">
        <v>4101309</v>
      </c>
      <c r="B267" t="s">
        <v>260</v>
      </c>
      <c r="C267" s="1">
        <v>-259804</v>
      </c>
      <c r="D267" s="1">
        <v>-501972</v>
      </c>
      <c r="E267">
        <v>0</v>
      </c>
      <c r="F267">
        <v>41</v>
      </c>
    </row>
    <row r="268" spans="1:6" x14ac:dyDescent="0.25">
      <c r="A268">
        <v>4300802</v>
      </c>
      <c r="B268" t="s">
        <v>261</v>
      </c>
      <c r="C268" s="1">
        <v>-288565</v>
      </c>
      <c r="D268" s="1">
        <v>-512883</v>
      </c>
      <c r="E268">
        <v>0</v>
      </c>
      <c r="F268">
        <v>43</v>
      </c>
    </row>
    <row r="269" spans="1:6" x14ac:dyDescent="0.25">
      <c r="A269">
        <v>3103108</v>
      </c>
      <c r="B269" t="s">
        <v>262</v>
      </c>
      <c r="C269" s="1">
        <v>-210192</v>
      </c>
      <c r="D269" s="1">
        <v>-421109</v>
      </c>
      <c r="E269">
        <v>0</v>
      </c>
      <c r="F269">
        <v>31</v>
      </c>
    </row>
    <row r="270" spans="1:6" x14ac:dyDescent="0.25">
      <c r="A270">
        <v>2500775</v>
      </c>
      <c r="B270" t="s">
        <v>263</v>
      </c>
      <c r="C270" s="1">
        <v>-678466</v>
      </c>
      <c r="D270" s="1">
        <v>-380803</v>
      </c>
      <c r="E270">
        <v>0</v>
      </c>
      <c r="F270">
        <v>25</v>
      </c>
    </row>
    <row r="271" spans="1:6" x14ac:dyDescent="0.25">
      <c r="A271">
        <v>3502507</v>
      </c>
      <c r="B271" t="s">
        <v>263</v>
      </c>
      <c r="C271" s="1">
        <v>-228495</v>
      </c>
      <c r="D271" s="1">
        <v>-452325</v>
      </c>
      <c r="E271">
        <v>0</v>
      </c>
      <c r="F271">
        <v>35</v>
      </c>
    </row>
    <row r="272" spans="1:6" x14ac:dyDescent="0.25">
      <c r="A272">
        <v>3502606</v>
      </c>
      <c r="B272" t="s">
        <v>264</v>
      </c>
      <c r="C272" s="1">
        <v>-204487</v>
      </c>
      <c r="D272" s="1">
        <v>-508835</v>
      </c>
      <c r="E272">
        <v>0</v>
      </c>
      <c r="F272">
        <v>35</v>
      </c>
    </row>
    <row r="273" spans="1:6" x14ac:dyDescent="0.25">
      <c r="A273">
        <v>5201405</v>
      </c>
      <c r="B273" t="s">
        <v>265</v>
      </c>
      <c r="C273" s="1">
        <v>-168198</v>
      </c>
      <c r="D273" s="1">
        <v>-492469</v>
      </c>
      <c r="E273">
        <v>0</v>
      </c>
      <c r="F273">
        <v>52</v>
      </c>
    </row>
    <row r="274" spans="1:6" x14ac:dyDescent="0.25">
      <c r="A274">
        <v>5201454</v>
      </c>
      <c r="B274" t="s">
        <v>266</v>
      </c>
      <c r="C274" s="1">
        <v>-182941</v>
      </c>
      <c r="D274" s="1">
        <v>-511516</v>
      </c>
      <c r="E274">
        <v>0</v>
      </c>
      <c r="F274">
        <v>52</v>
      </c>
    </row>
    <row r="275" spans="1:6" x14ac:dyDescent="0.25">
      <c r="A275">
        <v>1701101</v>
      </c>
      <c r="B275" t="s">
        <v>267</v>
      </c>
      <c r="C275" s="1">
        <v>-994139</v>
      </c>
      <c r="D275" s="1">
        <v>-479638</v>
      </c>
      <c r="E275">
        <v>0</v>
      </c>
      <c r="F275">
        <v>17</v>
      </c>
    </row>
    <row r="276" spans="1:6" x14ac:dyDescent="0.25">
      <c r="A276">
        <v>5001003</v>
      </c>
      <c r="B276" t="s">
        <v>268</v>
      </c>
      <c r="C276" s="1">
        <v>-200873</v>
      </c>
      <c r="D276" s="1">
        <v>-510961</v>
      </c>
      <c r="E276">
        <v>0</v>
      </c>
      <c r="F276">
        <v>50</v>
      </c>
    </row>
    <row r="277" spans="1:6" x14ac:dyDescent="0.25">
      <c r="A277">
        <v>3300159</v>
      </c>
      <c r="B277" t="s">
        <v>269</v>
      </c>
      <c r="C277" s="1">
        <v>-216252</v>
      </c>
      <c r="D277" s="1">
        <v>-421017</v>
      </c>
      <c r="E277">
        <v>0</v>
      </c>
      <c r="F277">
        <v>33</v>
      </c>
    </row>
    <row r="278" spans="1:6" x14ac:dyDescent="0.25">
      <c r="A278">
        <v>3200508</v>
      </c>
      <c r="B278" t="s">
        <v>270</v>
      </c>
      <c r="C278" s="1">
        <v>-211523</v>
      </c>
      <c r="D278" s="1">
        <v>-415693</v>
      </c>
      <c r="E278">
        <v>0</v>
      </c>
      <c r="F278">
        <v>32</v>
      </c>
    </row>
    <row r="279" spans="1:6" x14ac:dyDescent="0.25">
      <c r="A279">
        <v>5100805</v>
      </c>
      <c r="B279" t="s">
        <v>271</v>
      </c>
      <c r="C279" s="1">
        <v>-953981</v>
      </c>
      <c r="D279" s="1">
        <v>-574587</v>
      </c>
      <c r="E279">
        <v>0</v>
      </c>
      <c r="F279">
        <v>51</v>
      </c>
    </row>
    <row r="280" spans="1:6" x14ac:dyDescent="0.25">
      <c r="A280">
        <v>3502705</v>
      </c>
      <c r="B280" t="s">
        <v>272</v>
      </c>
      <c r="C280" s="1">
        <v>-245108</v>
      </c>
      <c r="D280" s="1">
        <v>-488443</v>
      </c>
      <c r="E280">
        <v>0</v>
      </c>
      <c r="F280">
        <v>35</v>
      </c>
    </row>
    <row r="281" spans="1:6" x14ac:dyDescent="0.25">
      <c r="A281">
        <v>2100832</v>
      </c>
      <c r="B281" t="s">
        <v>273</v>
      </c>
      <c r="C281" s="1">
        <v>-145862</v>
      </c>
      <c r="D281" s="1">
        <v>-450864</v>
      </c>
      <c r="E281">
        <v>0</v>
      </c>
      <c r="F281">
        <v>21</v>
      </c>
    </row>
    <row r="282" spans="1:6" x14ac:dyDescent="0.25">
      <c r="A282">
        <v>4201257</v>
      </c>
      <c r="B282" t="s">
        <v>274</v>
      </c>
      <c r="C282" s="1">
        <v>-270375</v>
      </c>
      <c r="D282" s="1">
        <v>-493885</v>
      </c>
      <c r="E282">
        <v>0</v>
      </c>
      <c r="F282">
        <v>42</v>
      </c>
    </row>
    <row r="283" spans="1:6" x14ac:dyDescent="0.25">
      <c r="A283">
        <v>2401008</v>
      </c>
      <c r="B283" t="s">
        <v>275</v>
      </c>
      <c r="C283" s="1">
        <v>-565349</v>
      </c>
      <c r="D283" s="1">
        <v>-377946</v>
      </c>
      <c r="E283">
        <v>0</v>
      </c>
      <c r="F283">
        <v>24</v>
      </c>
    </row>
    <row r="284" spans="1:6" x14ac:dyDescent="0.25">
      <c r="A284">
        <v>2901908</v>
      </c>
      <c r="B284" t="s">
        <v>276</v>
      </c>
      <c r="C284" s="1">
        <v>-116577</v>
      </c>
      <c r="D284" s="1">
        <v>-380814</v>
      </c>
      <c r="E284">
        <v>0</v>
      </c>
      <c r="F284">
        <v>29</v>
      </c>
    </row>
    <row r="285" spans="1:6" x14ac:dyDescent="0.25">
      <c r="A285">
        <v>5201504</v>
      </c>
      <c r="B285" t="s">
        <v>277</v>
      </c>
      <c r="C285" s="1">
        <v>-189607</v>
      </c>
      <c r="D285" s="1">
        <v>-519232</v>
      </c>
      <c r="E285">
        <v>0</v>
      </c>
      <c r="F285">
        <v>52</v>
      </c>
    </row>
    <row r="286" spans="1:6" x14ac:dyDescent="0.25">
      <c r="A286">
        <v>2901957</v>
      </c>
      <c r="B286" t="s">
        <v>278</v>
      </c>
      <c r="C286" s="1">
        <v>-138542</v>
      </c>
      <c r="D286" s="1">
        <v>-397501</v>
      </c>
      <c r="E286">
        <v>0</v>
      </c>
      <c r="F286">
        <v>29</v>
      </c>
    </row>
    <row r="287" spans="1:6" x14ac:dyDescent="0.25">
      <c r="A287">
        <v>4101408</v>
      </c>
      <c r="B287" t="s">
        <v>279</v>
      </c>
      <c r="C287" t="e" vm="9">
        <f>_FV(-23,"55")</f>
        <v>#VALUE!</v>
      </c>
      <c r="D287" s="1">
        <v>-514635</v>
      </c>
      <c r="E287">
        <v>0</v>
      </c>
      <c r="F287">
        <v>41</v>
      </c>
    </row>
    <row r="288" spans="1:6" x14ac:dyDescent="0.25">
      <c r="A288">
        <v>1300144</v>
      </c>
      <c r="B288" t="s">
        <v>280</v>
      </c>
      <c r="C288" s="1">
        <v>-719409</v>
      </c>
      <c r="D288" s="1">
        <v>-59896</v>
      </c>
      <c r="E288">
        <v>0</v>
      </c>
      <c r="F288">
        <v>13</v>
      </c>
    </row>
    <row r="289" spans="1:6" x14ac:dyDescent="0.25">
      <c r="A289">
        <v>2300903</v>
      </c>
      <c r="B289" t="s">
        <v>281</v>
      </c>
      <c r="C289" s="1">
        <v>-394506</v>
      </c>
      <c r="D289" s="1">
        <v>-394359</v>
      </c>
      <c r="E289">
        <v>0</v>
      </c>
      <c r="F289">
        <v>23</v>
      </c>
    </row>
    <row r="290" spans="1:6" x14ac:dyDescent="0.25">
      <c r="A290">
        <v>2800209</v>
      </c>
      <c r="B290" t="s">
        <v>282</v>
      </c>
      <c r="C290" s="1">
        <v>-10278</v>
      </c>
      <c r="D290" s="1">
        <v>-370148</v>
      </c>
      <c r="E290">
        <v>0</v>
      </c>
      <c r="F290">
        <v>28</v>
      </c>
    </row>
    <row r="291" spans="1:6" x14ac:dyDescent="0.25">
      <c r="A291">
        <v>5001102</v>
      </c>
      <c r="B291" t="s">
        <v>283</v>
      </c>
      <c r="C291" s="1">
        <v>-204666</v>
      </c>
      <c r="D291" s="1">
        <v>-557868</v>
      </c>
      <c r="E291">
        <v>0</v>
      </c>
      <c r="F291">
        <v>50</v>
      </c>
    </row>
    <row r="292" spans="1:6" x14ac:dyDescent="0.25">
      <c r="A292">
        <v>2301000</v>
      </c>
      <c r="B292" t="s">
        <v>284</v>
      </c>
      <c r="C292" s="1">
        <v>-389929</v>
      </c>
      <c r="D292" s="1">
        <v>-383896</v>
      </c>
      <c r="E292">
        <v>0</v>
      </c>
      <c r="F292">
        <v>23</v>
      </c>
    </row>
    <row r="293" spans="1:6" x14ac:dyDescent="0.25">
      <c r="A293">
        <v>4201273</v>
      </c>
      <c r="B293" t="s">
        <v>285</v>
      </c>
      <c r="C293" s="1">
        <v>-271587</v>
      </c>
      <c r="D293" s="1">
        <v>-521423</v>
      </c>
      <c r="E293">
        <v>0</v>
      </c>
      <c r="F293">
        <v>42</v>
      </c>
    </row>
    <row r="294" spans="1:6" x14ac:dyDescent="0.25">
      <c r="A294">
        <v>2500809</v>
      </c>
      <c r="B294" t="s">
        <v>286</v>
      </c>
      <c r="C294" s="1">
        <v>-684374</v>
      </c>
      <c r="D294" s="1">
        <v>-353737</v>
      </c>
      <c r="E294">
        <v>0</v>
      </c>
      <c r="F294">
        <v>25</v>
      </c>
    </row>
    <row r="295" spans="1:6" x14ac:dyDescent="0.25">
      <c r="A295">
        <v>3103207</v>
      </c>
      <c r="B295" t="s">
        <v>287</v>
      </c>
      <c r="C295" s="1">
        <v>-191955</v>
      </c>
      <c r="D295" s="1">
        <v>-442493</v>
      </c>
      <c r="E295">
        <v>0</v>
      </c>
      <c r="F295">
        <v>31</v>
      </c>
    </row>
    <row r="296" spans="1:6" x14ac:dyDescent="0.25">
      <c r="A296">
        <v>2800308</v>
      </c>
      <c r="B296" t="s">
        <v>288</v>
      </c>
      <c r="C296" s="1">
        <v>-109091</v>
      </c>
      <c r="D296" s="1">
        <v>-370677</v>
      </c>
      <c r="E296">
        <v>1</v>
      </c>
      <c r="F296">
        <v>28</v>
      </c>
    </row>
    <row r="297" spans="1:6" x14ac:dyDescent="0.25">
      <c r="A297">
        <v>3502754</v>
      </c>
      <c r="B297" t="s">
        <v>289</v>
      </c>
      <c r="C297" s="1">
        <v>-234366</v>
      </c>
      <c r="D297" s="1">
        <v>-470608</v>
      </c>
      <c r="E297">
        <v>0</v>
      </c>
      <c r="F297">
        <v>35</v>
      </c>
    </row>
    <row r="298" spans="1:6" x14ac:dyDescent="0.25">
      <c r="A298">
        <v>2902054</v>
      </c>
      <c r="B298" t="s">
        <v>290</v>
      </c>
      <c r="C298" t="e" vm="10">
        <f>_FV(-12,"22")</f>
        <v>#VALUE!</v>
      </c>
      <c r="D298" s="1">
        <v>-382027</v>
      </c>
      <c r="E298">
        <v>0</v>
      </c>
      <c r="F298">
        <v>29</v>
      </c>
    </row>
    <row r="299" spans="1:6" x14ac:dyDescent="0.25">
      <c r="A299">
        <v>2301109</v>
      </c>
      <c r="B299" t="s">
        <v>291</v>
      </c>
      <c r="C299" s="1">
        <v>-455826</v>
      </c>
      <c r="D299" s="1">
        <v>-377679</v>
      </c>
      <c r="E299">
        <v>0</v>
      </c>
      <c r="F299">
        <v>23</v>
      </c>
    </row>
    <row r="300" spans="1:6" x14ac:dyDescent="0.25">
      <c r="A300">
        <v>2902005</v>
      </c>
      <c r="B300" t="s">
        <v>292</v>
      </c>
      <c r="C300" s="1">
        <v>-14428</v>
      </c>
      <c r="D300" s="1">
        <v>-414648</v>
      </c>
      <c r="E300">
        <v>0</v>
      </c>
      <c r="F300">
        <v>29</v>
      </c>
    </row>
    <row r="301" spans="1:6" x14ac:dyDescent="0.25">
      <c r="A301">
        <v>3502804</v>
      </c>
      <c r="B301" t="s">
        <v>293</v>
      </c>
      <c r="C301" s="1">
        <v>-212076</v>
      </c>
      <c r="D301" s="1">
        <v>-504401</v>
      </c>
      <c r="E301">
        <v>0</v>
      </c>
      <c r="F301">
        <v>35</v>
      </c>
    </row>
    <row r="302" spans="1:6" x14ac:dyDescent="0.25">
      <c r="A302">
        <v>2902104</v>
      </c>
      <c r="B302" t="s">
        <v>294</v>
      </c>
      <c r="C302" s="1">
        <v>-113253</v>
      </c>
      <c r="D302" s="1">
        <v>-389584</v>
      </c>
      <c r="E302">
        <v>0</v>
      </c>
      <c r="F302">
        <v>29</v>
      </c>
    </row>
    <row r="303" spans="1:6" x14ac:dyDescent="0.25">
      <c r="A303">
        <v>3103306</v>
      </c>
      <c r="B303" t="s">
        <v>295</v>
      </c>
      <c r="C303" s="1">
        <v>-213446</v>
      </c>
      <c r="D303" s="1">
        <v>-433736</v>
      </c>
      <c r="E303">
        <v>0</v>
      </c>
      <c r="F303">
        <v>31</v>
      </c>
    </row>
    <row r="304" spans="1:6" x14ac:dyDescent="0.25">
      <c r="A304">
        <v>2601052</v>
      </c>
      <c r="B304" t="s">
        <v>296</v>
      </c>
      <c r="C304" s="1">
        <v>-778391</v>
      </c>
      <c r="D304" s="1">
        <v>-350809</v>
      </c>
      <c r="E304">
        <v>0</v>
      </c>
      <c r="F304">
        <v>26</v>
      </c>
    </row>
    <row r="305" spans="1:6" x14ac:dyDescent="0.25">
      <c r="A305">
        <v>2301208</v>
      </c>
      <c r="B305" t="s">
        <v>297</v>
      </c>
      <c r="C305" s="1">
        <v>-436872</v>
      </c>
      <c r="D305" s="1">
        <v>-388125</v>
      </c>
      <c r="E305">
        <v>0</v>
      </c>
      <c r="F305">
        <v>23</v>
      </c>
    </row>
    <row r="306" spans="1:6" x14ac:dyDescent="0.25">
      <c r="A306">
        <v>3502903</v>
      </c>
      <c r="B306" t="s">
        <v>298</v>
      </c>
      <c r="C306" s="1">
        <v>-235029</v>
      </c>
      <c r="D306" s="1">
        <v>-476166</v>
      </c>
      <c r="E306">
        <v>0</v>
      </c>
      <c r="F306">
        <v>35</v>
      </c>
    </row>
    <row r="307" spans="1:6" x14ac:dyDescent="0.25">
      <c r="A307">
        <v>3200607</v>
      </c>
      <c r="B307" t="s">
        <v>299</v>
      </c>
      <c r="C307" t="e" vm="11">
        <f>_FV(-19,"82")</f>
        <v>#VALUE!</v>
      </c>
      <c r="D307" s="1">
        <v>-402764</v>
      </c>
      <c r="E307">
        <v>0</v>
      </c>
      <c r="F307">
        <v>32</v>
      </c>
    </row>
    <row r="308" spans="1:6" x14ac:dyDescent="0.25">
      <c r="A308">
        <v>5201603</v>
      </c>
      <c r="B308" t="s">
        <v>300</v>
      </c>
      <c r="C308" s="1">
        <v>-163563</v>
      </c>
      <c r="D308" s="1">
        <v>-496804</v>
      </c>
      <c r="E308">
        <v>0</v>
      </c>
      <c r="F308">
        <v>52</v>
      </c>
    </row>
    <row r="309" spans="1:6" x14ac:dyDescent="0.25">
      <c r="A309">
        <v>3103405</v>
      </c>
      <c r="B309" t="s">
        <v>301</v>
      </c>
      <c r="C309" s="1">
        <v>-168523</v>
      </c>
      <c r="D309" s="1">
        <v>-420637</v>
      </c>
      <c r="E309">
        <v>0</v>
      </c>
      <c r="F309">
        <v>31</v>
      </c>
    </row>
    <row r="310" spans="1:6" x14ac:dyDescent="0.25">
      <c r="A310">
        <v>5201702</v>
      </c>
      <c r="B310" t="s">
        <v>302</v>
      </c>
      <c r="C310" s="1">
        <v>-158955</v>
      </c>
      <c r="D310" s="1">
        <v>-522372</v>
      </c>
      <c r="E310">
        <v>0</v>
      </c>
      <c r="F310">
        <v>52</v>
      </c>
    </row>
    <row r="311" spans="1:6" x14ac:dyDescent="0.25">
      <c r="A311">
        <v>5201801</v>
      </c>
      <c r="B311" t="s">
        <v>303</v>
      </c>
      <c r="C311" s="1">
        <v>-169087</v>
      </c>
      <c r="D311" s="1">
        <v>-494476</v>
      </c>
      <c r="E311">
        <v>0</v>
      </c>
      <c r="F311">
        <v>52</v>
      </c>
    </row>
    <row r="312" spans="1:6" x14ac:dyDescent="0.25">
      <c r="A312">
        <v>1701309</v>
      </c>
      <c r="B312" t="s">
        <v>304</v>
      </c>
      <c r="C312" s="1">
        <v>-716005</v>
      </c>
      <c r="D312" s="1">
        <v>-485291</v>
      </c>
      <c r="E312">
        <v>0</v>
      </c>
      <c r="F312">
        <v>17</v>
      </c>
    </row>
    <row r="313" spans="1:6" x14ac:dyDescent="0.25">
      <c r="A313">
        <v>1701903</v>
      </c>
      <c r="B313" t="s">
        <v>305</v>
      </c>
      <c r="C313" s="1">
        <v>-880755</v>
      </c>
      <c r="D313" s="1">
        <v>-495569</v>
      </c>
      <c r="E313">
        <v>0</v>
      </c>
      <c r="F313">
        <v>17</v>
      </c>
    </row>
    <row r="314" spans="1:6" x14ac:dyDescent="0.25">
      <c r="A314">
        <v>1702000</v>
      </c>
      <c r="B314" t="s">
        <v>306</v>
      </c>
      <c r="C314" s="1">
        <v>-129289</v>
      </c>
      <c r="D314" s="1">
        <v>-498231</v>
      </c>
      <c r="E314">
        <v>0</v>
      </c>
      <c r="F314">
        <v>17</v>
      </c>
    </row>
    <row r="315" spans="1:6" x14ac:dyDescent="0.25">
      <c r="A315">
        <v>5101001</v>
      </c>
      <c r="B315" t="s">
        <v>307</v>
      </c>
      <c r="C315" s="1">
        <v>-157291</v>
      </c>
      <c r="D315" s="1">
        <v>-518341</v>
      </c>
      <c r="E315">
        <v>0</v>
      </c>
      <c r="F315">
        <v>51</v>
      </c>
    </row>
    <row r="316" spans="1:6" x14ac:dyDescent="0.25">
      <c r="A316">
        <v>1702109</v>
      </c>
      <c r="B316" t="s">
        <v>308</v>
      </c>
      <c r="C316" s="1">
        <v>-719238</v>
      </c>
      <c r="D316" s="1">
        <v>-482044</v>
      </c>
      <c r="E316">
        <v>0</v>
      </c>
      <c r="F316">
        <v>17</v>
      </c>
    </row>
    <row r="317" spans="1:6" x14ac:dyDescent="0.25">
      <c r="A317">
        <v>5101209</v>
      </c>
      <c r="B317" t="s">
        <v>309</v>
      </c>
      <c r="C317" s="1">
        <v>-16857</v>
      </c>
      <c r="D317" s="1">
        <v>-530318</v>
      </c>
      <c r="E317">
        <v>0</v>
      </c>
      <c r="F317">
        <v>51</v>
      </c>
    </row>
    <row r="318" spans="1:6" x14ac:dyDescent="0.25">
      <c r="A318">
        <v>1702158</v>
      </c>
      <c r="B318" t="s">
        <v>310</v>
      </c>
      <c r="C318" s="1">
        <v>-658225</v>
      </c>
      <c r="D318" s="1">
        <v>-486395</v>
      </c>
      <c r="E318">
        <v>0</v>
      </c>
      <c r="F318">
        <v>17</v>
      </c>
    </row>
    <row r="319" spans="1:6" x14ac:dyDescent="0.25">
      <c r="A319">
        <v>2100873</v>
      </c>
      <c r="B319" t="s">
        <v>310</v>
      </c>
      <c r="C319" s="1">
        <v>-294644</v>
      </c>
      <c r="D319" s="1">
        <v>-456589</v>
      </c>
      <c r="E319">
        <v>0</v>
      </c>
      <c r="F319">
        <v>21</v>
      </c>
    </row>
    <row r="320" spans="1:6" x14ac:dyDescent="0.25">
      <c r="A320">
        <v>5202155</v>
      </c>
      <c r="B320" t="s">
        <v>311</v>
      </c>
      <c r="C320" s="1">
        <v>-150909</v>
      </c>
      <c r="D320" s="1">
        <v>-506315</v>
      </c>
      <c r="E320">
        <v>0</v>
      </c>
      <c r="F320">
        <v>52</v>
      </c>
    </row>
    <row r="321" spans="1:6" x14ac:dyDescent="0.25">
      <c r="A321">
        <v>3103504</v>
      </c>
      <c r="B321" t="s">
        <v>312</v>
      </c>
      <c r="C321" s="1">
        <v>-186456</v>
      </c>
      <c r="D321" s="1">
        <v>-481934</v>
      </c>
      <c r="E321">
        <v>0</v>
      </c>
      <c r="F321">
        <v>31</v>
      </c>
    </row>
    <row r="322" spans="1:6" x14ac:dyDescent="0.25">
      <c r="A322">
        <v>1702208</v>
      </c>
      <c r="B322" t="s">
        <v>313</v>
      </c>
      <c r="C322" s="1">
        <v>-564659</v>
      </c>
      <c r="D322" s="1">
        <v>-481232</v>
      </c>
      <c r="E322">
        <v>0</v>
      </c>
      <c r="F322">
        <v>17</v>
      </c>
    </row>
    <row r="323" spans="1:6" x14ac:dyDescent="0.25">
      <c r="A323">
        <v>2100907</v>
      </c>
      <c r="B323" t="s">
        <v>314</v>
      </c>
      <c r="C323" s="1">
        <v>-289091</v>
      </c>
      <c r="D323" s="1">
        <v>-41905</v>
      </c>
      <c r="E323">
        <v>0</v>
      </c>
      <c r="F323">
        <v>21</v>
      </c>
    </row>
    <row r="324" spans="1:6" x14ac:dyDescent="0.25">
      <c r="A324">
        <v>5001243</v>
      </c>
      <c r="B324" t="s">
        <v>315</v>
      </c>
      <c r="C324" s="1">
        <v>-229385</v>
      </c>
      <c r="D324" s="1">
        <v>-556334</v>
      </c>
      <c r="E324">
        <v>0</v>
      </c>
      <c r="F324">
        <v>50</v>
      </c>
    </row>
    <row r="325" spans="1:6" x14ac:dyDescent="0.25">
      <c r="A325">
        <v>2902203</v>
      </c>
      <c r="B325" t="s">
        <v>316</v>
      </c>
      <c r="C325" s="1">
        <v>-120884</v>
      </c>
      <c r="D325" s="1">
        <v>-384969</v>
      </c>
      <c r="E325">
        <v>0</v>
      </c>
      <c r="F325">
        <v>29</v>
      </c>
    </row>
    <row r="326" spans="1:6" x14ac:dyDescent="0.25">
      <c r="A326">
        <v>4300851</v>
      </c>
      <c r="B326" t="s">
        <v>317</v>
      </c>
      <c r="C326" s="1">
        <v>-309092</v>
      </c>
      <c r="D326" s="1">
        <v>-515046</v>
      </c>
      <c r="E326">
        <v>0</v>
      </c>
      <c r="F326">
        <v>43</v>
      </c>
    </row>
    <row r="327" spans="1:6" x14ac:dyDescent="0.25">
      <c r="A327">
        <v>2100956</v>
      </c>
      <c r="B327" t="s">
        <v>318</v>
      </c>
      <c r="C327" s="1">
        <v>-488347</v>
      </c>
      <c r="D327" s="1">
        <v>-460032</v>
      </c>
      <c r="E327">
        <v>0</v>
      </c>
      <c r="F327">
        <v>21</v>
      </c>
    </row>
    <row r="328" spans="1:6" x14ac:dyDescent="0.25">
      <c r="A328">
        <v>3503000</v>
      </c>
      <c r="B328" t="s">
        <v>319</v>
      </c>
      <c r="C328" s="1">
        <v>-200882</v>
      </c>
      <c r="D328" s="1">
        <v>-477873</v>
      </c>
      <c r="E328">
        <v>0</v>
      </c>
      <c r="F328">
        <v>35</v>
      </c>
    </row>
    <row r="329" spans="1:6" x14ac:dyDescent="0.25">
      <c r="A329">
        <v>3503109</v>
      </c>
      <c r="B329" t="s">
        <v>320</v>
      </c>
      <c r="C329" s="1">
        <v>-231386</v>
      </c>
      <c r="D329" s="1">
        <v>-490487</v>
      </c>
      <c r="E329">
        <v>0</v>
      </c>
      <c r="F329">
        <v>35</v>
      </c>
    </row>
    <row r="330" spans="1:6" x14ac:dyDescent="0.25">
      <c r="A330">
        <v>3103603</v>
      </c>
      <c r="B330" t="s">
        <v>321</v>
      </c>
      <c r="C330" s="1">
        <v>-219102</v>
      </c>
      <c r="D330" s="1">
        <v>-442555</v>
      </c>
      <c r="E330">
        <v>0</v>
      </c>
      <c r="F330">
        <v>31</v>
      </c>
    </row>
    <row r="331" spans="1:6" x14ac:dyDescent="0.25">
      <c r="A331">
        <v>3503158</v>
      </c>
      <c r="B331" t="s">
        <v>322</v>
      </c>
      <c r="C331" s="1">
        <v>-226717</v>
      </c>
      <c r="D331" s="1">
        <v>-444441</v>
      </c>
      <c r="E331">
        <v>0</v>
      </c>
      <c r="F331">
        <v>35</v>
      </c>
    </row>
    <row r="332" spans="1:6" x14ac:dyDescent="0.25">
      <c r="A332">
        <v>2700300</v>
      </c>
      <c r="B332" t="s">
        <v>323</v>
      </c>
      <c r="C332" s="1">
        <v>-975487</v>
      </c>
      <c r="D332" s="1">
        <v>-366615</v>
      </c>
      <c r="E332">
        <v>0</v>
      </c>
      <c r="F332">
        <v>27</v>
      </c>
    </row>
    <row r="333" spans="1:6" x14ac:dyDescent="0.25">
      <c r="A333">
        <v>1702307</v>
      </c>
      <c r="B333" t="s">
        <v>324</v>
      </c>
      <c r="C333" s="1">
        <v>-765463</v>
      </c>
      <c r="D333" s="1">
        <v>-490637</v>
      </c>
      <c r="E333">
        <v>0</v>
      </c>
      <c r="F333">
        <v>17</v>
      </c>
    </row>
    <row r="334" spans="1:6" x14ac:dyDescent="0.25">
      <c r="A334">
        <v>3103702</v>
      </c>
      <c r="B334" t="s">
        <v>325</v>
      </c>
      <c r="C334" s="1">
        <v>-206686</v>
      </c>
      <c r="D334" s="1">
        <v>-425178</v>
      </c>
      <c r="E334">
        <v>0</v>
      </c>
      <c r="F334">
        <v>31</v>
      </c>
    </row>
    <row r="335" spans="1:6" x14ac:dyDescent="0.25">
      <c r="A335">
        <v>4101507</v>
      </c>
      <c r="B335" t="s">
        <v>326</v>
      </c>
      <c r="C335" s="1">
        <v>-234153</v>
      </c>
      <c r="D335" s="1">
        <v>-514259</v>
      </c>
      <c r="E335">
        <v>0</v>
      </c>
      <c r="F335">
        <v>41</v>
      </c>
    </row>
    <row r="336" spans="1:6" x14ac:dyDescent="0.25">
      <c r="A336">
        <v>3103751</v>
      </c>
      <c r="B336" t="s">
        <v>327</v>
      </c>
      <c r="C336" s="1">
        <v>-184357</v>
      </c>
      <c r="D336" s="1">
        <v>-491847</v>
      </c>
      <c r="E336">
        <v>0</v>
      </c>
      <c r="F336">
        <v>31</v>
      </c>
    </row>
    <row r="337" spans="1:6" x14ac:dyDescent="0.25">
      <c r="A337">
        <v>4101606</v>
      </c>
      <c r="B337" t="s">
        <v>328</v>
      </c>
      <c r="C337" s="1">
        <v>-241548</v>
      </c>
      <c r="D337" s="1">
        <v>-498285</v>
      </c>
      <c r="E337">
        <v>0</v>
      </c>
      <c r="F337">
        <v>41</v>
      </c>
    </row>
    <row r="338" spans="1:6" x14ac:dyDescent="0.25">
      <c r="A338">
        <v>4101655</v>
      </c>
      <c r="B338" t="s">
        <v>329</v>
      </c>
      <c r="C338" s="1">
        <v>-243132</v>
      </c>
      <c r="D338" s="1">
        <v>-517856</v>
      </c>
      <c r="E338">
        <v>0</v>
      </c>
      <c r="F338">
        <v>41</v>
      </c>
    </row>
    <row r="339" spans="1:6" x14ac:dyDescent="0.25">
      <c r="A339">
        <v>3103801</v>
      </c>
      <c r="B339" t="s">
        <v>330</v>
      </c>
      <c r="C339" s="1">
        <v>-190268</v>
      </c>
      <c r="D339" s="1">
        <v>-461484</v>
      </c>
      <c r="E339">
        <v>0</v>
      </c>
      <c r="F339">
        <v>31</v>
      </c>
    </row>
    <row r="340" spans="1:6" x14ac:dyDescent="0.25">
      <c r="A340">
        <v>5101258</v>
      </c>
      <c r="B340" t="s">
        <v>331</v>
      </c>
      <c r="C340" s="1">
        <v>-154641</v>
      </c>
      <c r="D340" s="1">
        <v>-583425</v>
      </c>
      <c r="E340">
        <v>0</v>
      </c>
      <c r="F340">
        <v>51</v>
      </c>
    </row>
    <row r="341" spans="1:6" x14ac:dyDescent="0.25">
      <c r="A341">
        <v>4201307</v>
      </c>
      <c r="B341" t="s">
        <v>332</v>
      </c>
      <c r="C341" s="1">
        <v>-263754</v>
      </c>
      <c r="D341" s="1">
        <v>-487188</v>
      </c>
      <c r="E341">
        <v>0</v>
      </c>
      <c r="F341">
        <v>42</v>
      </c>
    </row>
    <row r="342" spans="1:6" x14ac:dyDescent="0.25">
      <c r="A342">
        <v>2500908</v>
      </c>
      <c r="B342" t="s">
        <v>333</v>
      </c>
      <c r="C342" s="1">
        <v>-682813</v>
      </c>
      <c r="D342" s="1">
        <v>-357552</v>
      </c>
      <c r="E342">
        <v>0</v>
      </c>
      <c r="F342">
        <v>25</v>
      </c>
    </row>
    <row r="343" spans="1:6" x14ac:dyDescent="0.25">
      <c r="A343">
        <v>4201406</v>
      </c>
      <c r="B343" t="s">
        <v>334</v>
      </c>
      <c r="C343" s="1">
        <v>-289356</v>
      </c>
      <c r="D343" s="1">
        <v>-494918</v>
      </c>
      <c r="E343">
        <v>0</v>
      </c>
      <c r="F343">
        <v>42</v>
      </c>
    </row>
    <row r="344" spans="1:6" x14ac:dyDescent="0.25">
      <c r="A344">
        <v>3503208</v>
      </c>
      <c r="B344" t="s">
        <v>335</v>
      </c>
      <c r="C344" s="1">
        <v>-217845</v>
      </c>
      <c r="D344" s="1">
        <v>-48178</v>
      </c>
      <c r="E344">
        <v>0</v>
      </c>
      <c r="F344">
        <v>35</v>
      </c>
    </row>
    <row r="345" spans="1:6" x14ac:dyDescent="0.25">
      <c r="A345">
        <v>3503307</v>
      </c>
      <c r="B345" t="s">
        <v>336</v>
      </c>
      <c r="C345" s="1">
        <v>-223572</v>
      </c>
      <c r="D345" s="1">
        <v>-473842</v>
      </c>
      <c r="E345">
        <v>0</v>
      </c>
      <c r="F345">
        <v>35</v>
      </c>
    </row>
    <row r="346" spans="1:6" x14ac:dyDescent="0.25">
      <c r="A346">
        <v>2301257</v>
      </c>
      <c r="B346" t="s">
        <v>337</v>
      </c>
      <c r="C346" s="1">
        <v>-474567</v>
      </c>
      <c r="D346" s="1">
        <v>-40831</v>
      </c>
      <c r="E346">
        <v>0</v>
      </c>
      <c r="F346">
        <v>23</v>
      </c>
    </row>
    <row r="347" spans="1:6" x14ac:dyDescent="0.25">
      <c r="A347">
        <v>2101004</v>
      </c>
      <c r="B347" t="s">
        <v>338</v>
      </c>
      <c r="C347" s="1">
        <v>-345214</v>
      </c>
      <c r="D347" s="1">
        <v>-447665</v>
      </c>
      <c r="E347">
        <v>0</v>
      </c>
      <c r="F347">
        <v>21</v>
      </c>
    </row>
    <row r="348" spans="1:6" x14ac:dyDescent="0.25">
      <c r="A348">
        <v>4300877</v>
      </c>
      <c r="B348" t="s">
        <v>339</v>
      </c>
      <c r="C348" s="1">
        <v>-296168</v>
      </c>
      <c r="D348" s="1">
        <v>-509291</v>
      </c>
      <c r="E348">
        <v>0</v>
      </c>
      <c r="F348">
        <v>43</v>
      </c>
    </row>
    <row r="349" spans="1:6" x14ac:dyDescent="0.25">
      <c r="A349">
        <v>2301307</v>
      </c>
      <c r="B349" t="s">
        <v>340</v>
      </c>
      <c r="C349" s="1">
        <v>-721319</v>
      </c>
      <c r="D349" s="1">
        <v>-401359</v>
      </c>
      <c r="E349">
        <v>0</v>
      </c>
      <c r="F349">
        <v>23</v>
      </c>
    </row>
    <row r="350" spans="1:6" x14ac:dyDescent="0.25">
      <c r="A350">
        <v>2601102</v>
      </c>
      <c r="B350" t="s">
        <v>341</v>
      </c>
      <c r="C350" s="1">
        <v>-757073</v>
      </c>
      <c r="D350" s="1">
        <v>-40494</v>
      </c>
      <c r="E350">
        <v>0</v>
      </c>
      <c r="F350">
        <v>26</v>
      </c>
    </row>
    <row r="351" spans="1:6" x14ac:dyDescent="0.25">
      <c r="A351">
        <v>3300209</v>
      </c>
      <c r="B351" t="s">
        <v>342</v>
      </c>
      <c r="C351" s="1">
        <v>-228697</v>
      </c>
      <c r="D351" s="1">
        <v>-423326</v>
      </c>
      <c r="E351">
        <v>0</v>
      </c>
      <c r="F351">
        <v>33</v>
      </c>
    </row>
    <row r="352" spans="1:6" x14ac:dyDescent="0.25">
      <c r="A352">
        <v>4101705</v>
      </c>
      <c r="B352" t="s">
        <v>343</v>
      </c>
      <c r="C352" s="1">
        <v>-239315</v>
      </c>
      <c r="D352" s="1">
        <v>-525021</v>
      </c>
      <c r="E352">
        <v>0</v>
      </c>
      <c r="F352">
        <v>41</v>
      </c>
    </row>
    <row r="353" spans="1:6" x14ac:dyDescent="0.25">
      <c r="A353">
        <v>2501005</v>
      </c>
      <c r="B353" t="s">
        <v>343</v>
      </c>
      <c r="C353" s="1">
        <v>-654848</v>
      </c>
      <c r="D353" s="1">
        <v>-357498</v>
      </c>
      <c r="E353">
        <v>0</v>
      </c>
      <c r="F353">
        <v>25</v>
      </c>
    </row>
    <row r="354" spans="1:6" x14ac:dyDescent="0.25">
      <c r="A354">
        <v>2902252</v>
      </c>
      <c r="B354" t="s">
        <v>344</v>
      </c>
      <c r="C354" s="1">
        <v>-152651</v>
      </c>
      <c r="D354" s="1">
        <v>-39419</v>
      </c>
      <c r="E354">
        <v>0</v>
      </c>
      <c r="F354">
        <v>29</v>
      </c>
    </row>
    <row r="355" spans="1:6" x14ac:dyDescent="0.25">
      <c r="A355">
        <v>4300901</v>
      </c>
      <c r="B355" t="s">
        <v>345</v>
      </c>
      <c r="C355" s="1">
        <v>-273978</v>
      </c>
      <c r="D355" s="1">
        <v>-522975</v>
      </c>
      <c r="E355">
        <v>0</v>
      </c>
      <c r="F355">
        <v>43</v>
      </c>
    </row>
    <row r="356" spans="1:6" x14ac:dyDescent="0.25">
      <c r="A356">
        <v>2301406</v>
      </c>
      <c r="B356" t="s">
        <v>346</v>
      </c>
      <c r="C356" s="1">
        <v>-441229</v>
      </c>
      <c r="D356" s="1">
        <v>-390471</v>
      </c>
      <c r="E356">
        <v>0</v>
      </c>
      <c r="F356">
        <v>23</v>
      </c>
    </row>
    <row r="357" spans="1:6" x14ac:dyDescent="0.25">
      <c r="A357">
        <v>2902302</v>
      </c>
      <c r="B357" t="s">
        <v>347</v>
      </c>
      <c r="C357" s="1">
        <v>-130716</v>
      </c>
      <c r="D357" s="1">
        <v>-390038</v>
      </c>
      <c r="E357">
        <v>0</v>
      </c>
      <c r="F357">
        <v>29</v>
      </c>
    </row>
    <row r="358" spans="1:6" x14ac:dyDescent="0.25">
      <c r="A358">
        <v>2800407</v>
      </c>
      <c r="B358" t="s">
        <v>348</v>
      </c>
      <c r="C358" s="1">
        <v>-112614</v>
      </c>
      <c r="D358" s="1">
        <v>-376201</v>
      </c>
      <c r="E358">
        <v>0</v>
      </c>
      <c r="F358">
        <v>28</v>
      </c>
    </row>
    <row r="359" spans="1:6" x14ac:dyDescent="0.25">
      <c r="A359">
        <v>4101804</v>
      </c>
      <c r="B359" t="s">
        <v>349</v>
      </c>
      <c r="C359" s="1">
        <v>-255859</v>
      </c>
      <c r="D359" s="1">
        <v>-494047</v>
      </c>
      <c r="E359">
        <v>0</v>
      </c>
      <c r="F359">
        <v>41</v>
      </c>
    </row>
    <row r="360" spans="1:6" x14ac:dyDescent="0.25">
      <c r="A360">
        <v>3103900</v>
      </c>
      <c r="B360" t="s">
        <v>350</v>
      </c>
      <c r="C360" s="1">
        <v>-199405</v>
      </c>
      <c r="D360" s="1">
        <v>-451671</v>
      </c>
      <c r="E360">
        <v>0</v>
      </c>
      <c r="F360">
        <v>31</v>
      </c>
    </row>
    <row r="361" spans="1:6" x14ac:dyDescent="0.25">
      <c r="A361">
        <v>3104007</v>
      </c>
      <c r="B361" t="s">
        <v>351</v>
      </c>
      <c r="C361" s="1">
        <v>-195902</v>
      </c>
      <c r="D361" s="1">
        <v>-469438</v>
      </c>
      <c r="E361">
        <v>0</v>
      </c>
      <c r="F361">
        <v>31</v>
      </c>
    </row>
    <row r="362" spans="1:6" x14ac:dyDescent="0.25">
      <c r="A362">
        <v>3104106</v>
      </c>
      <c r="B362" t="s">
        <v>352</v>
      </c>
      <c r="C362" s="1">
        <v>-21359</v>
      </c>
      <c r="D362" s="1">
        <v>-469401</v>
      </c>
      <c r="E362">
        <v>0</v>
      </c>
      <c r="F362">
        <v>31</v>
      </c>
    </row>
    <row r="363" spans="1:6" x14ac:dyDescent="0.25">
      <c r="A363">
        <v>3503356</v>
      </c>
      <c r="B363" t="s">
        <v>353</v>
      </c>
      <c r="C363" s="1">
        <v>-217728</v>
      </c>
      <c r="D363" s="1">
        <v>-50466</v>
      </c>
      <c r="E363">
        <v>0</v>
      </c>
      <c r="F363">
        <v>35</v>
      </c>
    </row>
    <row r="364" spans="1:6" x14ac:dyDescent="0.25">
      <c r="A364">
        <v>3104205</v>
      </c>
      <c r="B364" t="s">
        <v>354</v>
      </c>
      <c r="C364" s="1">
        <v>-202863</v>
      </c>
      <c r="D364" s="1">
        <v>-455373</v>
      </c>
      <c r="E364">
        <v>0</v>
      </c>
      <c r="F364">
        <v>31</v>
      </c>
    </row>
    <row r="365" spans="1:6" x14ac:dyDescent="0.25">
      <c r="A365">
        <v>2601201</v>
      </c>
      <c r="B365" t="s">
        <v>355</v>
      </c>
      <c r="C365" s="1">
        <v>-841519</v>
      </c>
      <c r="D365" s="1">
        <v>-370577</v>
      </c>
      <c r="E365">
        <v>0</v>
      </c>
      <c r="F365">
        <v>26</v>
      </c>
    </row>
    <row r="366" spans="1:6" x14ac:dyDescent="0.25">
      <c r="A366">
        <v>3104304</v>
      </c>
      <c r="B366" t="s">
        <v>356</v>
      </c>
      <c r="C366" s="1">
        <v>-213572</v>
      </c>
      <c r="D366" s="1">
        <v>-461421</v>
      </c>
      <c r="E366">
        <v>0</v>
      </c>
      <c r="F366">
        <v>31</v>
      </c>
    </row>
    <row r="367" spans="1:6" x14ac:dyDescent="0.25">
      <c r="A367">
        <v>3300225</v>
      </c>
      <c r="B367" t="s">
        <v>357</v>
      </c>
      <c r="C367" s="1">
        <v>-222283</v>
      </c>
      <c r="D367" s="1">
        <v>-431118</v>
      </c>
      <c r="E367">
        <v>0</v>
      </c>
      <c r="F367">
        <v>33</v>
      </c>
    </row>
    <row r="368" spans="1:6" x14ac:dyDescent="0.25">
      <c r="A368">
        <v>3503406</v>
      </c>
      <c r="B368" t="s">
        <v>358</v>
      </c>
      <c r="C368" s="1">
        <v>-22031</v>
      </c>
      <c r="D368" s="1">
        <v>-489135</v>
      </c>
      <c r="E368">
        <v>0</v>
      </c>
      <c r="F368">
        <v>35</v>
      </c>
    </row>
    <row r="369" spans="1:6" x14ac:dyDescent="0.25">
      <c r="A369">
        <v>2501104</v>
      </c>
      <c r="B369" t="s">
        <v>359</v>
      </c>
      <c r="C369" s="1">
        <v>-696396</v>
      </c>
      <c r="D369" s="1">
        <v>-356977</v>
      </c>
      <c r="E369">
        <v>0</v>
      </c>
      <c r="F369">
        <v>25</v>
      </c>
    </row>
    <row r="370" spans="1:6" x14ac:dyDescent="0.25">
      <c r="A370">
        <v>2401107</v>
      </c>
      <c r="B370" t="s">
        <v>360</v>
      </c>
      <c r="C370" s="1">
        <v>-495254</v>
      </c>
      <c r="D370" s="1">
        <v>-371252</v>
      </c>
      <c r="E370">
        <v>0</v>
      </c>
      <c r="F370">
        <v>24</v>
      </c>
    </row>
    <row r="371" spans="1:6" x14ac:dyDescent="0.25">
      <c r="A371">
        <v>2800506</v>
      </c>
      <c r="B371" t="s">
        <v>360</v>
      </c>
      <c r="C371" s="1">
        <v>-10758</v>
      </c>
      <c r="D371" s="1">
        <v>-373251</v>
      </c>
      <c r="E371">
        <v>0</v>
      </c>
      <c r="F371">
        <v>28</v>
      </c>
    </row>
    <row r="372" spans="1:6" x14ac:dyDescent="0.25">
      <c r="A372">
        <v>2501153</v>
      </c>
      <c r="B372" t="s">
        <v>361</v>
      </c>
      <c r="C372" s="1">
        <v>-711702</v>
      </c>
      <c r="D372" s="1">
        <v>-369404</v>
      </c>
      <c r="E372">
        <v>0</v>
      </c>
      <c r="F372">
        <v>25</v>
      </c>
    </row>
    <row r="373" spans="1:6" x14ac:dyDescent="0.25">
      <c r="A373">
        <v>2501203</v>
      </c>
      <c r="B373" t="s">
        <v>362</v>
      </c>
      <c r="C373" s="1">
        <v>-704789</v>
      </c>
      <c r="D373" s="1">
        <v>-359313</v>
      </c>
      <c r="E373">
        <v>0</v>
      </c>
      <c r="F373">
        <v>25</v>
      </c>
    </row>
    <row r="374" spans="1:6" x14ac:dyDescent="0.25">
      <c r="A374">
        <v>3503505</v>
      </c>
      <c r="B374" t="s">
        <v>363</v>
      </c>
      <c r="C374" s="1">
        <v>-225786</v>
      </c>
      <c r="D374" s="1">
        <v>-446992</v>
      </c>
      <c r="E374">
        <v>0</v>
      </c>
      <c r="F374">
        <v>35</v>
      </c>
    </row>
    <row r="375" spans="1:6" x14ac:dyDescent="0.25">
      <c r="A375">
        <v>3503604</v>
      </c>
      <c r="B375" t="s">
        <v>364</v>
      </c>
      <c r="C375" s="1">
        <v>-226672</v>
      </c>
      <c r="D375" s="1">
        <v>-486681</v>
      </c>
      <c r="E375">
        <v>0</v>
      </c>
      <c r="F375">
        <v>35</v>
      </c>
    </row>
    <row r="376" spans="1:6" x14ac:dyDescent="0.25">
      <c r="A376">
        <v>5101308</v>
      </c>
      <c r="B376" t="s">
        <v>365</v>
      </c>
      <c r="C376" s="1">
        <v>-144472</v>
      </c>
      <c r="D376" s="1">
        <v>-568437</v>
      </c>
      <c r="E376">
        <v>0</v>
      </c>
      <c r="F376">
        <v>51</v>
      </c>
    </row>
    <row r="377" spans="1:6" x14ac:dyDescent="0.25">
      <c r="A377">
        <v>5202353</v>
      </c>
      <c r="B377" t="s">
        <v>366</v>
      </c>
      <c r="C377" s="1">
        <v>-163837</v>
      </c>
      <c r="D377" s="1">
        <v>-515563</v>
      </c>
      <c r="E377">
        <v>0</v>
      </c>
      <c r="F377">
        <v>52</v>
      </c>
    </row>
    <row r="378" spans="1:6" x14ac:dyDescent="0.25">
      <c r="A378">
        <v>2401206</v>
      </c>
      <c r="B378" t="s">
        <v>367</v>
      </c>
      <c r="C378" s="1">
        <v>-618831</v>
      </c>
      <c r="D378" s="1">
        <v>-351608</v>
      </c>
      <c r="E378">
        <v>0</v>
      </c>
      <c r="F378">
        <v>24</v>
      </c>
    </row>
    <row r="379" spans="1:6" x14ac:dyDescent="0.25">
      <c r="A379">
        <v>3104403</v>
      </c>
      <c r="B379" t="s">
        <v>368</v>
      </c>
      <c r="C379" s="1">
        <v>-216083</v>
      </c>
      <c r="D379" s="1">
        <v>-428292</v>
      </c>
      <c r="E379">
        <v>0</v>
      </c>
      <c r="F379">
        <v>31</v>
      </c>
    </row>
    <row r="380" spans="1:6" x14ac:dyDescent="0.25">
      <c r="A380">
        <v>3104452</v>
      </c>
      <c r="B380" t="s">
        <v>369</v>
      </c>
      <c r="C380" s="1">
        <v>-178666</v>
      </c>
      <c r="D380" s="1">
        <v>-425533</v>
      </c>
      <c r="E380">
        <v>0</v>
      </c>
      <c r="F380">
        <v>31</v>
      </c>
    </row>
    <row r="381" spans="1:6" x14ac:dyDescent="0.25">
      <c r="A381">
        <v>3104502</v>
      </c>
      <c r="B381" t="s">
        <v>370</v>
      </c>
      <c r="C381" s="1">
        <v>-159187</v>
      </c>
      <c r="D381" s="1">
        <v>-461043</v>
      </c>
      <c r="E381">
        <v>0</v>
      </c>
      <c r="F381">
        <v>31</v>
      </c>
    </row>
    <row r="382" spans="1:6" x14ac:dyDescent="0.25">
      <c r="A382">
        <v>5101407</v>
      </c>
      <c r="B382" t="s">
        <v>371</v>
      </c>
      <c r="C382" s="1">
        <v>-101723</v>
      </c>
      <c r="D382" s="1">
        <v>-594568</v>
      </c>
      <c r="E382">
        <v>0</v>
      </c>
      <c r="F382">
        <v>51</v>
      </c>
    </row>
    <row r="383" spans="1:6" x14ac:dyDescent="0.25">
      <c r="A383">
        <v>1100023</v>
      </c>
      <c r="B383" t="s">
        <v>372</v>
      </c>
      <c r="C383" s="1">
        <v>-990571</v>
      </c>
      <c r="D383" s="1">
        <v>-630325</v>
      </c>
      <c r="E383">
        <v>0</v>
      </c>
      <c r="F383">
        <v>11</v>
      </c>
    </row>
    <row r="384" spans="1:6" x14ac:dyDescent="0.25">
      <c r="A384">
        <v>3503703</v>
      </c>
      <c r="B384" t="s">
        <v>373</v>
      </c>
      <c r="C384" s="1">
        <v>-211872</v>
      </c>
      <c r="D384" s="1">
        <v>-487904</v>
      </c>
      <c r="E384">
        <v>0</v>
      </c>
      <c r="F384">
        <v>35</v>
      </c>
    </row>
    <row r="385" spans="1:6" x14ac:dyDescent="0.25">
      <c r="A385">
        <v>4101853</v>
      </c>
      <c r="B385" t="s">
        <v>374</v>
      </c>
      <c r="C385" s="1">
        <v>-243857</v>
      </c>
      <c r="D385" s="1">
        <v>-515839</v>
      </c>
      <c r="E385">
        <v>0</v>
      </c>
      <c r="F385">
        <v>41</v>
      </c>
    </row>
    <row r="386" spans="1:6" x14ac:dyDescent="0.25">
      <c r="A386">
        <v>3300233</v>
      </c>
      <c r="B386" t="s">
        <v>375</v>
      </c>
      <c r="C386" s="1">
        <v>-227528</v>
      </c>
      <c r="D386" s="1">
        <v>-418846</v>
      </c>
      <c r="E386">
        <v>0</v>
      </c>
      <c r="F386">
        <v>33</v>
      </c>
    </row>
    <row r="387" spans="1:6" x14ac:dyDescent="0.25">
      <c r="A387">
        <v>4201505</v>
      </c>
      <c r="B387" t="s">
        <v>376</v>
      </c>
      <c r="C387" s="1">
        <v>-282448</v>
      </c>
      <c r="D387" s="1">
        <v>-490215</v>
      </c>
      <c r="E387">
        <v>0</v>
      </c>
      <c r="F387">
        <v>42</v>
      </c>
    </row>
    <row r="388" spans="1:6" x14ac:dyDescent="0.25">
      <c r="A388">
        <v>2301505</v>
      </c>
      <c r="B388" t="s">
        <v>377</v>
      </c>
      <c r="C388" s="1">
        <v>-63165</v>
      </c>
      <c r="D388" s="1">
        <v>-401653</v>
      </c>
      <c r="E388">
        <v>0</v>
      </c>
      <c r="F388">
        <v>23</v>
      </c>
    </row>
    <row r="389" spans="1:6" x14ac:dyDescent="0.25">
      <c r="A389">
        <v>2200905</v>
      </c>
      <c r="B389" t="s">
        <v>378</v>
      </c>
      <c r="C389" s="1">
        <v>-611022</v>
      </c>
      <c r="D389" s="1">
        <v>-417822</v>
      </c>
      <c r="E389">
        <v>0</v>
      </c>
      <c r="F389">
        <v>22</v>
      </c>
    </row>
    <row r="390" spans="1:6" x14ac:dyDescent="0.25">
      <c r="A390">
        <v>2501302</v>
      </c>
      <c r="B390" t="s">
        <v>379</v>
      </c>
      <c r="C390" s="1">
        <v>-754473</v>
      </c>
      <c r="D390" s="1">
        <v>-357066</v>
      </c>
      <c r="E390">
        <v>0</v>
      </c>
      <c r="F390">
        <v>25</v>
      </c>
    </row>
    <row r="391" spans="1:6" x14ac:dyDescent="0.25">
      <c r="A391">
        <v>2200954</v>
      </c>
      <c r="B391" t="s">
        <v>380</v>
      </c>
      <c r="C391" s="1">
        <v>-724502</v>
      </c>
      <c r="D391" s="1">
        <v>-415325</v>
      </c>
      <c r="E391">
        <v>0</v>
      </c>
      <c r="F391">
        <v>22</v>
      </c>
    </row>
    <row r="392" spans="1:6" x14ac:dyDescent="0.25">
      <c r="A392">
        <v>2201002</v>
      </c>
      <c r="B392" t="s">
        <v>381</v>
      </c>
      <c r="C392" s="1">
        <v>-665075</v>
      </c>
      <c r="D392" s="1">
        <v>-425418</v>
      </c>
      <c r="E392">
        <v>0</v>
      </c>
      <c r="F392">
        <v>22</v>
      </c>
    </row>
    <row r="393" spans="1:6" x14ac:dyDescent="0.25">
      <c r="A393">
        <v>3300258</v>
      </c>
      <c r="B393" t="s">
        <v>382</v>
      </c>
      <c r="C393" s="1">
        <v>-229774</v>
      </c>
      <c r="D393" s="1">
        <v>-420267</v>
      </c>
      <c r="E393">
        <v>0</v>
      </c>
      <c r="F393">
        <v>33</v>
      </c>
    </row>
    <row r="394" spans="1:6" x14ac:dyDescent="0.25">
      <c r="A394">
        <v>1702406</v>
      </c>
      <c r="B394" t="s">
        <v>383</v>
      </c>
      <c r="C394" s="1">
        <v>-129287</v>
      </c>
      <c r="D394" s="1">
        <v>-469359</v>
      </c>
      <c r="E394">
        <v>0</v>
      </c>
      <c r="F394">
        <v>17</v>
      </c>
    </row>
    <row r="395" spans="1:6" x14ac:dyDescent="0.25">
      <c r="A395">
        <v>4301008</v>
      </c>
      <c r="B395" t="s">
        <v>384</v>
      </c>
      <c r="C395" s="1">
        <v>-294014</v>
      </c>
      <c r="D395" s="1">
        <v>-519557</v>
      </c>
      <c r="E395">
        <v>0</v>
      </c>
      <c r="F395">
        <v>43</v>
      </c>
    </row>
    <row r="396" spans="1:6" x14ac:dyDescent="0.25">
      <c r="A396">
        <v>4301073</v>
      </c>
      <c r="B396" t="s">
        <v>385</v>
      </c>
      <c r="C396" s="1">
        <v>-314389</v>
      </c>
      <c r="D396" s="1">
        <v>-524246</v>
      </c>
      <c r="E396">
        <v>0</v>
      </c>
      <c r="F396">
        <v>43</v>
      </c>
    </row>
    <row r="397" spans="1:6" x14ac:dyDescent="0.25">
      <c r="A397">
        <v>4301057</v>
      </c>
      <c r="B397" t="s">
        <v>386</v>
      </c>
      <c r="C397" s="1">
        <v>-295439</v>
      </c>
      <c r="D397" s="1">
        <v>-498895</v>
      </c>
      <c r="E397">
        <v>0</v>
      </c>
      <c r="F397">
        <v>43</v>
      </c>
    </row>
    <row r="398" spans="1:6" x14ac:dyDescent="0.25">
      <c r="A398">
        <v>4301206</v>
      </c>
      <c r="B398" t="s">
        <v>387</v>
      </c>
      <c r="C398" s="1">
        <v>-293348</v>
      </c>
      <c r="D398" s="1">
        <v>-530966</v>
      </c>
      <c r="E398">
        <v>0</v>
      </c>
      <c r="F398">
        <v>43</v>
      </c>
    </row>
    <row r="399" spans="1:6" x14ac:dyDescent="0.25">
      <c r="A399">
        <v>4301107</v>
      </c>
      <c r="B399" t="s">
        <v>388</v>
      </c>
      <c r="C399" s="1">
        <v>-300875</v>
      </c>
      <c r="D399" s="1">
        <v>-517275</v>
      </c>
      <c r="E399">
        <v>0</v>
      </c>
      <c r="F399">
        <v>43</v>
      </c>
    </row>
    <row r="400" spans="1:6" x14ac:dyDescent="0.25">
      <c r="A400">
        <v>4301305</v>
      </c>
      <c r="B400" t="s">
        <v>389</v>
      </c>
      <c r="C400" s="1">
        <v>-322327</v>
      </c>
      <c r="D400" s="1">
        <v>-530862</v>
      </c>
      <c r="E400">
        <v>0</v>
      </c>
      <c r="F400">
        <v>43</v>
      </c>
    </row>
    <row r="401" spans="1:6" x14ac:dyDescent="0.25">
      <c r="A401">
        <v>4201604</v>
      </c>
      <c r="B401" t="s">
        <v>390</v>
      </c>
      <c r="C401" s="1">
        <v>-269257</v>
      </c>
      <c r="D401" s="1">
        <v>-513407</v>
      </c>
      <c r="E401">
        <v>0</v>
      </c>
      <c r="F401">
        <v>42</v>
      </c>
    </row>
    <row r="402" spans="1:6" x14ac:dyDescent="0.25">
      <c r="A402">
        <v>3503802</v>
      </c>
      <c r="B402" t="s">
        <v>391</v>
      </c>
      <c r="C402" s="1">
        <v>-225727</v>
      </c>
      <c r="D402" s="1">
        <v>-471727</v>
      </c>
      <c r="E402">
        <v>0</v>
      </c>
      <c r="F402">
        <v>35</v>
      </c>
    </row>
    <row r="403" spans="1:6" x14ac:dyDescent="0.25">
      <c r="A403">
        <v>5202502</v>
      </c>
      <c r="B403" t="s">
        <v>392</v>
      </c>
      <c r="C403" s="1">
        <v>-149166</v>
      </c>
      <c r="D403" s="1">
        <v>-51075</v>
      </c>
      <c r="E403">
        <v>0</v>
      </c>
      <c r="F403">
        <v>52</v>
      </c>
    </row>
    <row r="404" spans="1:6" x14ac:dyDescent="0.25">
      <c r="A404">
        <v>3503901</v>
      </c>
      <c r="B404" t="s">
        <v>393</v>
      </c>
      <c r="C404" s="1">
        <v>-233965</v>
      </c>
      <c r="D404" t="e" vm="12">
        <f>_FV(-46,"32")</f>
        <v>#VALUE!</v>
      </c>
      <c r="E404">
        <v>0</v>
      </c>
      <c r="F404">
        <v>35</v>
      </c>
    </row>
    <row r="405" spans="1:6" x14ac:dyDescent="0.25">
      <c r="A405">
        <v>4201653</v>
      </c>
      <c r="B405" t="s">
        <v>394</v>
      </c>
      <c r="C405" s="1">
        <v>-270748</v>
      </c>
      <c r="D405" s="1">
        <v>-524543</v>
      </c>
      <c r="E405">
        <v>0</v>
      </c>
      <c r="F405">
        <v>42</v>
      </c>
    </row>
    <row r="406" spans="1:6" x14ac:dyDescent="0.25">
      <c r="A406">
        <v>4301404</v>
      </c>
      <c r="B406" t="s">
        <v>395</v>
      </c>
      <c r="C406" s="1">
        <v>-288737</v>
      </c>
      <c r="D406" s="1">
        <v>-521781</v>
      </c>
      <c r="E406">
        <v>0</v>
      </c>
      <c r="F406">
        <v>43</v>
      </c>
    </row>
    <row r="407" spans="1:6" x14ac:dyDescent="0.25">
      <c r="A407">
        <v>4201703</v>
      </c>
      <c r="B407" t="s">
        <v>396</v>
      </c>
      <c r="C407" s="1">
        <v>-269548</v>
      </c>
      <c r="D407" s="1">
        <v>-493783</v>
      </c>
      <c r="E407">
        <v>0</v>
      </c>
      <c r="F407">
        <v>42</v>
      </c>
    </row>
    <row r="408" spans="1:6" x14ac:dyDescent="0.25">
      <c r="A408">
        <v>3503950</v>
      </c>
      <c r="B408" t="s">
        <v>397</v>
      </c>
      <c r="C408" t="e" vm="13">
        <f>_FV(-20,"16")</f>
        <v>#VALUE!</v>
      </c>
      <c r="D408" s="1">
        <v>-50728</v>
      </c>
      <c r="E408">
        <v>0</v>
      </c>
      <c r="F408">
        <v>35</v>
      </c>
    </row>
    <row r="409" spans="1:6" x14ac:dyDescent="0.25">
      <c r="A409">
        <v>4101903</v>
      </c>
      <c r="B409" t="s">
        <v>398</v>
      </c>
      <c r="C409" s="1">
        <v>-233697</v>
      </c>
      <c r="D409" s="1">
        <v>-508459</v>
      </c>
      <c r="E409">
        <v>0</v>
      </c>
      <c r="F409">
        <v>41</v>
      </c>
    </row>
    <row r="410" spans="1:6" x14ac:dyDescent="0.25">
      <c r="A410">
        <v>2301604</v>
      </c>
      <c r="B410" t="s">
        <v>399</v>
      </c>
      <c r="C410" s="1">
        <v>-68669</v>
      </c>
      <c r="D410" s="1">
        <v>-398689</v>
      </c>
      <c r="E410">
        <v>0</v>
      </c>
      <c r="F410">
        <v>23</v>
      </c>
    </row>
    <row r="411" spans="1:6" x14ac:dyDescent="0.25">
      <c r="A411">
        <v>3504008</v>
      </c>
      <c r="B411" t="s">
        <v>400</v>
      </c>
      <c r="C411" t="e" vm="14">
        <f>_FV(-22,"66")</f>
        <v>#VALUE!</v>
      </c>
      <c r="D411" s="1">
        <v>-504183</v>
      </c>
      <c r="E411">
        <v>0</v>
      </c>
      <c r="F411">
        <v>35</v>
      </c>
    </row>
    <row r="412" spans="1:6" x14ac:dyDescent="0.25">
      <c r="A412">
        <v>1200054</v>
      </c>
      <c r="B412" t="s">
        <v>401</v>
      </c>
      <c r="C412" s="1">
        <v>-109298</v>
      </c>
      <c r="D412" s="1">
        <v>-695738</v>
      </c>
      <c r="E412">
        <v>0</v>
      </c>
      <c r="F412">
        <v>12</v>
      </c>
    </row>
    <row r="413" spans="1:6" x14ac:dyDescent="0.25">
      <c r="A413">
        <v>4102000</v>
      </c>
      <c r="B413" t="s">
        <v>402</v>
      </c>
      <c r="C413" s="1">
        <v>-244168</v>
      </c>
      <c r="D413" s="1">
        <v>-535213</v>
      </c>
      <c r="E413">
        <v>0</v>
      </c>
      <c r="F413">
        <v>41</v>
      </c>
    </row>
    <row r="414" spans="1:6" x14ac:dyDescent="0.25">
      <c r="A414">
        <v>2501351</v>
      </c>
      <c r="B414" t="s">
        <v>403</v>
      </c>
      <c r="C414" s="1">
        <v>-707231</v>
      </c>
      <c r="D414" s="1">
        <v>-36725</v>
      </c>
      <c r="E414">
        <v>0</v>
      </c>
      <c r="F414">
        <v>25</v>
      </c>
    </row>
    <row r="415" spans="1:6" x14ac:dyDescent="0.25">
      <c r="A415">
        <v>2201051</v>
      </c>
      <c r="B415" t="s">
        <v>404</v>
      </c>
      <c r="C415" s="1">
        <v>-5865</v>
      </c>
      <c r="D415" s="1">
        <v>-410389</v>
      </c>
      <c r="E415">
        <v>0</v>
      </c>
      <c r="F415">
        <v>22</v>
      </c>
    </row>
    <row r="416" spans="1:6" x14ac:dyDescent="0.25">
      <c r="A416">
        <v>3104601</v>
      </c>
      <c r="B416" t="s">
        <v>405</v>
      </c>
      <c r="C416" s="1">
        <v>-213184</v>
      </c>
      <c r="D416" s="1">
        <v>-428572</v>
      </c>
      <c r="E416">
        <v>0</v>
      </c>
      <c r="F416">
        <v>31</v>
      </c>
    </row>
    <row r="417" spans="1:6" x14ac:dyDescent="0.25">
      <c r="A417">
        <v>4102109</v>
      </c>
      <c r="B417" t="s">
        <v>406</v>
      </c>
      <c r="C417" s="1">
        <v>-232318</v>
      </c>
      <c r="D417" s="1">
        <v>-516668</v>
      </c>
      <c r="E417">
        <v>0</v>
      </c>
      <c r="F417">
        <v>41</v>
      </c>
    </row>
    <row r="418" spans="1:6" x14ac:dyDescent="0.25">
      <c r="A418">
        <v>4102208</v>
      </c>
      <c r="B418" t="s">
        <v>407</v>
      </c>
      <c r="C418" s="1">
        <v>-231517</v>
      </c>
      <c r="D418" s="1">
        <v>-520551</v>
      </c>
      <c r="E418">
        <v>0</v>
      </c>
      <c r="F418">
        <v>41</v>
      </c>
    </row>
    <row r="419" spans="1:6" x14ac:dyDescent="0.25">
      <c r="A419">
        <v>2700409</v>
      </c>
      <c r="B419" t="s">
        <v>407</v>
      </c>
      <c r="C419" s="1">
        <v>-95119</v>
      </c>
      <c r="D419" s="1">
        <v>-360086</v>
      </c>
      <c r="E419">
        <v>0</v>
      </c>
      <c r="F419">
        <v>27</v>
      </c>
    </row>
    <row r="420" spans="1:6" x14ac:dyDescent="0.25">
      <c r="A420">
        <v>1300201</v>
      </c>
      <c r="B420" t="s">
        <v>408</v>
      </c>
      <c r="C420" s="1">
        <v>-437055</v>
      </c>
      <c r="D420" s="1">
        <v>-701967</v>
      </c>
      <c r="E420">
        <v>0</v>
      </c>
      <c r="F420">
        <v>13</v>
      </c>
    </row>
    <row r="421" spans="1:6" x14ac:dyDescent="0.25">
      <c r="A421">
        <v>4201802</v>
      </c>
      <c r="B421" t="s">
        <v>409</v>
      </c>
      <c r="C421" s="1">
        <v>-274219</v>
      </c>
      <c r="D421" s="1">
        <v>-497789</v>
      </c>
      <c r="E421">
        <v>0</v>
      </c>
      <c r="F421">
        <v>42</v>
      </c>
    </row>
    <row r="422" spans="1:6" x14ac:dyDescent="0.25">
      <c r="A422">
        <v>3104700</v>
      </c>
      <c r="B422" t="s">
        <v>410</v>
      </c>
      <c r="C422" s="1">
        <v>-180438</v>
      </c>
      <c r="D422" s="1">
        <v>-411149</v>
      </c>
      <c r="E422">
        <v>0</v>
      </c>
      <c r="F422">
        <v>31</v>
      </c>
    </row>
    <row r="423" spans="1:6" x14ac:dyDescent="0.25">
      <c r="A423">
        <v>3504107</v>
      </c>
      <c r="B423" t="s">
        <v>411</v>
      </c>
      <c r="C423" s="1">
        <v>-231171</v>
      </c>
      <c r="D423" s="1">
        <v>-465563</v>
      </c>
      <c r="E423">
        <v>0</v>
      </c>
      <c r="F423">
        <v>35</v>
      </c>
    </row>
    <row r="424" spans="1:6" x14ac:dyDescent="0.25">
      <c r="A424">
        <v>3200706</v>
      </c>
      <c r="B424" t="s">
        <v>412</v>
      </c>
      <c r="C424" s="1">
        <v>-20913</v>
      </c>
      <c r="D424" s="1">
        <v>-411986</v>
      </c>
      <c r="E424">
        <v>0</v>
      </c>
      <c r="F424">
        <v>32</v>
      </c>
    </row>
    <row r="425" spans="1:6" x14ac:dyDescent="0.25">
      <c r="A425">
        <v>1702554</v>
      </c>
      <c r="B425" t="s">
        <v>413</v>
      </c>
      <c r="C425" s="1">
        <v>-546863</v>
      </c>
      <c r="D425" s="1">
        <v>-478863</v>
      </c>
      <c r="E425">
        <v>0</v>
      </c>
      <c r="F425">
        <v>17</v>
      </c>
    </row>
    <row r="426" spans="1:6" x14ac:dyDescent="0.25">
      <c r="A426">
        <v>1500909</v>
      </c>
      <c r="B426" t="s">
        <v>414</v>
      </c>
      <c r="C426" s="1">
        <v>-105109</v>
      </c>
      <c r="D426" s="1">
        <v>-466147</v>
      </c>
      <c r="E426">
        <v>0</v>
      </c>
      <c r="F426">
        <v>15</v>
      </c>
    </row>
    <row r="427" spans="1:6" x14ac:dyDescent="0.25">
      <c r="A427">
        <v>3104809</v>
      </c>
      <c r="B427" t="s">
        <v>415</v>
      </c>
      <c r="C427" s="1">
        <v>-180997</v>
      </c>
      <c r="D427" s="1">
        <v>-442655</v>
      </c>
      <c r="E427">
        <v>0</v>
      </c>
      <c r="F427">
        <v>31</v>
      </c>
    </row>
    <row r="428" spans="1:6" x14ac:dyDescent="0.25">
      <c r="A428">
        <v>4301503</v>
      </c>
      <c r="B428" t="s">
        <v>416</v>
      </c>
      <c r="C428" s="1">
        <v>-285172</v>
      </c>
      <c r="D428" s="1">
        <v>-539883</v>
      </c>
      <c r="E428">
        <v>0</v>
      </c>
      <c r="F428">
        <v>43</v>
      </c>
    </row>
    <row r="429" spans="1:6" x14ac:dyDescent="0.25">
      <c r="A429">
        <v>2401305</v>
      </c>
      <c r="B429" t="s">
        <v>417</v>
      </c>
      <c r="C429" s="1">
        <v>-586206</v>
      </c>
      <c r="D429" s="1">
        <v>-373135</v>
      </c>
      <c r="E429">
        <v>0</v>
      </c>
      <c r="F429">
        <v>24</v>
      </c>
    </row>
    <row r="430" spans="1:6" x14ac:dyDescent="0.25">
      <c r="A430">
        <v>4301552</v>
      </c>
      <c r="B430" t="s">
        <v>418</v>
      </c>
      <c r="C430" s="1">
        <v>-276936</v>
      </c>
      <c r="D430" s="1">
        <v>-520505</v>
      </c>
      <c r="E430">
        <v>0</v>
      </c>
      <c r="F430">
        <v>43</v>
      </c>
    </row>
    <row r="431" spans="1:6" x14ac:dyDescent="0.25">
      <c r="A431">
        <v>2902401</v>
      </c>
      <c r="B431" t="s">
        <v>419</v>
      </c>
      <c r="C431" s="1">
        <v>-14321</v>
      </c>
      <c r="D431" s="1">
        <v>-39329</v>
      </c>
      <c r="E431">
        <v>0</v>
      </c>
      <c r="F431">
        <v>29</v>
      </c>
    </row>
    <row r="432" spans="1:6" x14ac:dyDescent="0.25">
      <c r="A432">
        <v>3504206</v>
      </c>
      <c r="B432" t="s">
        <v>420</v>
      </c>
      <c r="C432" s="1">
        <v>-206836</v>
      </c>
      <c r="D432" s="1">
        <v>-505572</v>
      </c>
      <c r="E432">
        <v>0</v>
      </c>
      <c r="F432">
        <v>35</v>
      </c>
    </row>
    <row r="433" spans="1:6" x14ac:dyDescent="0.25">
      <c r="A433">
        <v>5202601</v>
      </c>
      <c r="B433" t="s">
        <v>421</v>
      </c>
      <c r="C433" s="1">
        <v>-166773</v>
      </c>
      <c r="D433" s="1">
        <v>-504641</v>
      </c>
      <c r="E433">
        <v>0</v>
      </c>
      <c r="F433">
        <v>52</v>
      </c>
    </row>
    <row r="434" spans="1:6" x14ac:dyDescent="0.25">
      <c r="A434">
        <v>2301703</v>
      </c>
      <c r="B434" t="s">
        <v>422</v>
      </c>
      <c r="C434" s="1">
        <v>-693349</v>
      </c>
      <c r="D434" s="1">
        <v>-389742</v>
      </c>
      <c r="E434">
        <v>0</v>
      </c>
      <c r="F434">
        <v>23</v>
      </c>
    </row>
    <row r="435" spans="1:6" x14ac:dyDescent="0.25">
      <c r="A435">
        <v>4201901</v>
      </c>
      <c r="B435" t="s">
        <v>422</v>
      </c>
      <c r="C435" s="1">
        <v>-273098</v>
      </c>
      <c r="D435" s="1">
        <v>-496295</v>
      </c>
      <c r="E435">
        <v>0</v>
      </c>
      <c r="F435">
        <v>42</v>
      </c>
    </row>
    <row r="436" spans="1:6" x14ac:dyDescent="0.25">
      <c r="A436">
        <v>1500958</v>
      </c>
      <c r="B436" t="s">
        <v>423</v>
      </c>
      <c r="C436" s="1">
        <v>-214898</v>
      </c>
      <c r="D436" s="1">
        <v>-475677</v>
      </c>
      <c r="E436">
        <v>0</v>
      </c>
      <c r="F436">
        <v>15</v>
      </c>
    </row>
    <row r="437" spans="1:6" x14ac:dyDescent="0.25">
      <c r="A437">
        <v>1702703</v>
      </c>
      <c r="B437" t="s">
        <v>424</v>
      </c>
      <c r="C437" s="1">
        <v>-127105</v>
      </c>
      <c r="D437" s="1">
        <v>-464076</v>
      </c>
      <c r="E437">
        <v>0</v>
      </c>
      <c r="F437">
        <v>17</v>
      </c>
    </row>
    <row r="438" spans="1:6" x14ac:dyDescent="0.25">
      <c r="A438">
        <v>1300300</v>
      </c>
      <c r="B438" t="s">
        <v>425</v>
      </c>
      <c r="C438" s="1">
        <v>-358574</v>
      </c>
      <c r="D438" s="1">
        <v>-591256</v>
      </c>
      <c r="E438">
        <v>0</v>
      </c>
      <c r="F438">
        <v>13</v>
      </c>
    </row>
    <row r="439" spans="1:6" x14ac:dyDescent="0.25">
      <c r="A439">
        <v>3504305</v>
      </c>
      <c r="B439" t="s">
        <v>426</v>
      </c>
      <c r="C439" s="1">
        <v>-221514</v>
      </c>
      <c r="D439" s="1">
        <v>-493356</v>
      </c>
      <c r="E439">
        <v>0</v>
      </c>
      <c r="F439">
        <v>35</v>
      </c>
    </row>
    <row r="440" spans="1:6" x14ac:dyDescent="0.25">
      <c r="A440">
        <v>3504404</v>
      </c>
      <c r="B440" t="s">
        <v>427</v>
      </c>
      <c r="C440" s="1">
        <v>-214584</v>
      </c>
      <c r="D440" s="1">
        <v>-499509</v>
      </c>
      <c r="E440">
        <v>0</v>
      </c>
      <c r="F440">
        <v>35</v>
      </c>
    </row>
    <row r="441" spans="1:6" x14ac:dyDescent="0.25">
      <c r="A441">
        <v>3504503</v>
      </c>
      <c r="B441" t="s">
        <v>428</v>
      </c>
      <c r="C441" s="1">
        <v>-231067</v>
      </c>
      <c r="D441" s="1">
        <v>-489251</v>
      </c>
      <c r="E441">
        <v>0</v>
      </c>
      <c r="F441">
        <v>35</v>
      </c>
    </row>
    <row r="442" spans="1:6" x14ac:dyDescent="0.25">
      <c r="A442">
        <v>1501006</v>
      </c>
      <c r="B442" t="s">
        <v>429</v>
      </c>
      <c r="C442" s="1">
        <v>-360841</v>
      </c>
      <c r="D442" s="1">
        <v>-553199</v>
      </c>
      <c r="E442">
        <v>0</v>
      </c>
      <c r="F442">
        <v>15</v>
      </c>
    </row>
    <row r="443" spans="1:6" x14ac:dyDescent="0.25">
      <c r="A443">
        <v>2201101</v>
      </c>
      <c r="B443" t="s">
        <v>430</v>
      </c>
      <c r="C443" s="1">
        <v>-101345</v>
      </c>
      <c r="D443" s="1">
        <v>-439563</v>
      </c>
      <c r="E443">
        <v>0</v>
      </c>
      <c r="F443">
        <v>22</v>
      </c>
    </row>
    <row r="444" spans="1:6" x14ac:dyDescent="0.25">
      <c r="A444">
        <v>5202809</v>
      </c>
      <c r="B444" t="s">
        <v>431</v>
      </c>
      <c r="C444" s="1">
        <v>-164672</v>
      </c>
      <c r="D444" s="1">
        <v>-497579</v>
      </c>
      <c r="E444">
        <v>0</v>
      </c>
      <c r="F444">
        <v>52</v>
      </c>
    </row>
    <row r="445" spans="1:6" x14ac:dyDescent="0.25">
      <c r="A445">
        <v>2101103</v>
      </c>
      <c r="B445" t="s">
        <v>432</v>
      </c>
      <c r="C445" s="1">
        <v>-283939</v>
      </c>
      <c r="D445" s="1">
        <v>-44062</v>
      </c>
      <c r="E445">
        <v>0</v>
      </c>
      <c r="F445">
        <v>21</v>
      </c>
    </row>
    <row r="446" spans="1:6" x14ac:dyDescent="0.25">
      <c r="A446">
        <v>1702901</v>
      </c>
      <c r="B446" t="s">
        <v>433</v>
      </c>
      <c r="C446" s="1">
        <v>-561275</v>
      </c>
      <c r="D446" s="1">
        <v>-477701</v>
      </c>
      <c r="E446">
        <v>0</v>
      </c>
      <c r="F446">
        <v>17</v>
      </c>
    </row>
    <row r="447" spans="1:6" x14ac:dyDescent="0.25">
      <c r="A447">
        <v>1703008</v>
      </c>
      <c r="B447" t="s">
        <v>434</v>
      </c>
      <c r="C447" s="1">
        <v>-720923</v>
      </c>
      <c r="D447" s="1">
        <v>-477613</v>
      </c>
      <c r="E447">
        <v>0</v>
      </c>
      <c r="F447">
        <v>17</v>
      </c>
    </row>
    <row r="448" spans="1:6" x14ac:dyDescent="0.25">
      <c r="A448">
        <v>2101202</v>
      </c>
      <c r="B448" t="s">
        <v>435</v>
      </c>
      <c r="C448" s="1">
        <v>-422447</v>
      </c>
      <c r="D448" s="1">
        <v>-447832</v>
      </c>
      <c r="E448">
        <v>0</v>
      </c>
      <c r="F448">
        <v>21</v>
      </c>
    </row>
    <row r="449" spans="1:6" x14ac:dyDescent="0.25">
      <c r="A449">
        <v>2101251</v>
      </c>
      <c r="B449" t="s">
        <v>436</v>
      </c>
      <c r="C449" s="1">
        <v>-296452</v>
      </c>
      <c r="D449" s="1">
        <v>-443164</v>
      </c>
      <c r="E449">
        <v>0</v>
      </c>
      <c r="F449">
        <v>21</v>
      </c>
    </row>
    <row r="450" spans="1:6" x14ac:dyDescent="0.25">
      <c r="A450">
        <v>2101301</v>
      </c>
      <c r="B450" t="s">
        <v>437</v>
      </c>
      <c r="C450" s="1">
        <v>-16965</v>
      </c>
      <c r="D450" s="1">
        <v>-451328</v>
      </c>
      <c r="E450">
        <v>0</v>
      </c>
      <c r="F450">
        <v>21</v>
      </c>
    </row>
    <row r="451" spans="1:6" x14ac:dyDescent="0.25">
      <c r="A451">
        <v>2101350</v>
      </c>
      <c r="B451" t="s">
        <v>438</v>
      </c>
      <c r="C451" t="e" vm="15">
        <f>_FV(-2,"71")</f>
        <v>#VALUE!</v>
      </c>
      <c r="D451" s="1">
        <v>-447329</v>
      </c>
      <c r="E451">
        <v>0</v>
      </c>
      <c r="F451">
        <v>21</v>
      </c>
    </row>
    <row r="452" spans="1:6" x14ac:dyDescent="0.25">
      <c r="A452">
        <v>3504602</v>
      </c>
      <c r="B452" t="s">
        <v>439</v>
      </c>
      <c r="C452" s="1">
        <v>-209197</v>
      </c>
      <c r="D452" s="1">
        <v>-494385</v>
      </c>
      <c r="E452">
        <v>0</v>
      </c>
      <c r="F452">
        <v>35</v>
      </c>
    </row>
    <row r="453" spans="1:6" x14ac:dyDescent="0.25">
      <c r="A453">
        <v>3104908</v>
      </c>
      <c r="B453" t="s">
        <v>440</v>
      </c>
      <c r="C453" s="1">
        <v>-21957</v>
      </c>
      <c r="D453" s="1">
        <v>-448874</v>
      </c>
      <c r="E453">
        <v>0</v>
      </c>
      <c r="F453">
        <v>31</v>
      </c>
    </row>
    <row r="454" spans="1:6" x14ac:dyDescent="0.25">
      <c r="A454">
        <v>4301602</v>
      </c>
      <c r="B454" t="s">
        <v>441</v>
      </c>
      <c r="C454" s="1">
        <v>-313297</v>
      </c>
      <c r="D454" s="1">
        <v>-540999</v>
      </c>
      <c r="E454">
        <v>0</v>
      </c>
      <c r="F454">
        <v>43</v>
      </c>
    </row>
    <row r="455" spans="1:6" x14ac:dyDescent="0.25">
      <c r="A455">
        <v>1501105</v>
      </c>
      <c r="B455" t="s">
        <v>442</v>
      </c>
      <c r="C455" s="1">
        <v>-190057</v>
      </c>
      <c r="D455" s="1">
        <v>-501987</v>
      </c>
      <c r="E455">
        <v>0</v>
      </c>
      <c r="F455">
        <v>15</v>
      </c>
    </row>
    <row r="456" spans="1:6" x14ac:dyDescent="0.25">
      <c r="A456">
        <v>2501401</v>
      </c>
      <c r="B456" t="s">
        <v>443</v>
      </c>
      <c r="C456" s="1">
        <v>-669209</v>
      </c>
      <c r="D456" s="1">
        <v>-349381</v>
      </c>
      <c r="E456">
        <v>0</v>
      </c>
      <c r="F456">
        <v>25</v>
      </c>
    </row>
    <row r="457" spans="1:6" x14ac:dyDescent="0.25">
      <c r="A457">
        <v>2401404</v>
      </c>
      <c r="B457" t="s">
        <v>444</v>
      </c>
      <c r="C457" s="1">
        <v>-637161</v>
      </c>
      <c r="D457" s="1">
        <v>-350033</v>
      </c>
      <c r="E457">
        <v>0</v>
      </c>
      <c r="F457">
        <v>24</v>
      </c>
    </row>
    <row r="458" spans="1:6" x14ac:dyDescent="0.25">
      <c r="A458">
        <v>2902500</v>
      </c>
      <c r="B458" t="s">
        <v>445</v>
      </c>
      <c r="C458" s="1">
        <v>-123016</v>
      </c>
      <c r="D458" s="1">
        <v>-445388</v>
      </c>
      <c r="E458">
        <v>0</v>
      </c>
      <c r="F458">
        <v>29</v>
      </c>
    </row>
    <row r="459" spans="1:6" x14ac:dyDescent="0.25">
      <c r="A459">
        <v>1501204</v>
      </c>
      <c r="B459" t="s">
        <v>446</v>
      </c>
      <c r="C459" s="1">
        <v>-279021</v>
      </c>
      <c r="D459" s="1">
        <v>-496694</v>
      </c>
      <c r="E459">
        <v>0</v>
      </c>
      <c r="F459">
        <v>15</v>
      </c>
    </row>
    <row r="460" spans="1:6" x14ac:dyDescent="0.25">
      <c r="A460">
        <v>2902609</v>
      </c>
      <c r="B460" t="s">
        <v>447</v>
      </c>
      <c r="C460" s="1">
        <v>-119519</v>
      </c>
      <c r="D460" s="1">
        <v>-40169</v>
      </c>
      <c r="E460">
        <v>0</v>
      </c>
      <c r="F460">
        <v>29</v>
      </c>
    </row>
    <row r="461" spans="1:6" x14ac:dyDescent="0.25">
      <c r="A461">
        <v>2201150</v>
      </c>
      <c r="B461" t="s">
        <v>448</v>
      </c>
      <c r="C461" s="1">
        <v>-784903</v>
      </c>
      <c r="D461" s="1">
        <v>-45219</v>
      </c>
      <c r="E461">
        <v>0</v>
      </c>
      <c r="F461">
        <v>22</v>
      </c>
    </row>
    <row r="462" spans="1:6" x14ac:dyDescent="0.25">
      <c r="A462">
        <v>2301802</v>
      </c>
      <c r="B462" t="s">
        <v>449</v>
      </c>
      <c r="C462" s="1">
        <v>-671945</v>
      </c>
      <c r="D462" s="1">
        <v>-387134</v>
      </c>
      <c r="E462">
        <v>0</v>
      </c>
      <c r="F462">
        <v>23</v>
      </c>
    </row>
    <row r="463" spans="1:6" x14ac:dyDescent="0.25">
      <c r="A463">
        <v>3200805</v>
      </c>
      <c r="B463" t="s">
        <v>450</v>
      </c>
      <c r="C463" s="1">
        <v>-195213</v>
      </c>
      <c r="D463" s="1">
        <v>-410109</v>
      </c>
      <c r="E463">
        <v>0</v>
      </c>
      <c r="F463">
        <v>32</v>
      </c>
    </row>
    <row r="464" spans="1:6" x14ac:dyDescent="0.25">
      <c r="A464">
        <v>3504701</v>
      </c>
      <c r="B464" t="s">
        <v>451</v>
      </c>
      <c r="C464" s="1">
        <v>-218963</v>
      </c>
      <c r="D464" s="1">
        <v>-493619</v>
      </c>
      <c r="E464">
        <v>0</v>
      </c>
      <c r="F464">
        <v>35</v>
      </c>
    </row>
    <row r="465" spans="1:6" x14ac:dyDescent="0.25">
      <c r="A465">
        <v>3105004</v>
      </c>
      <c r="B465" t="s">
        <v>452</v>
      </c>
      <c r="C465" s="1">
        <v>-192832</v>
      </c>
      <c r="D465" s="1">
        <v>-439613</v>
      </c>
      <c r="E465">
        <v>0</v>
      </c>
      <c r="F465">
        <v>31</v>
      </c>
    </row>
    <row r="466" spans="1:6" x14ac:dyDescent="0.25">
      <c r="A466">
        <v>5203104</v>
      </c>
      <c r="B466" t="s">
        <v>453</v>
      </c>
      <c r="C466" s="1">
        <v>-161966</v>
      </c>
      <c r="D466" s="1">
        <v>-525393</v>
      </c>
      <c r="E466">
        <v>0</v>
      </c>
      <c r="F466">
        <v>52</v>
      </c>
    </row>
    <row r="467" spans="1:6" x14ac:dyDescent="0.25">
      <c r="A467">
        <v>4201950</v>
      </c>
      <c r="B467" t="s">
        <v>454</v>
      </c>
      <c r="C467" s="1">
        <v>-289806</v>
      </c>
      <c r="D467" s="1">
        <v>-494237</v>
      </c>
      <c r="E467">
        <v>0</v>
      </c>
      <c r="F467">
        <v>42</v>
      </c>
    </row>
    <row r="468" spans="1:6" x14ac:dyDescent="0.25">
      <c r="A468">
        <v>4202057</v>
      </c>
      <c r="B468" t="s">
        <v>455</v>
      </c>
      <c r="C468" s="1">
        <v>-264597</v>
      </c>
      <c r="D468" s="1">
        <v>-486123</v>
      </c>
      <c r="E468">
        <v>0</v>
      </c>
      <c r="F468">
        <v>42</v>
      </c>
    </row>
    <row r="469" spans="1:6" x14ac:dyDescent="0.25">
      <c r="A469">
        <v>4202008</v>
      </c>
      <c r="B469" t="s">
        <v>456</v>
      </c>
      <c r="C469" s="1">
        <v>-269926</v>
      </c>
      <c r="D469" s="1">
        <v>-486352</v>
      </c>
      <c r="E469">
        <v>0</v>
      </c>
      <c r="F469">
        <v>42</v>
      </c>
    </row>
    <row r="470" spans="1:6" x14ac:dyDescent="0.25">
      <c r="A470">
        <v>4202073</v>
      </c>
      <c r="B470" t="s">
        <v>457</v>
      </c>
      <c r="C470" s="1">
        <v>-291527</v>
      </c>
      <c r="D470" s="1">
        <v>-495841</v>
      </c>
      <c r="E470">
        <v>0</v>
      </c>
      <c r="F470">
        <v>42</v>
      </c>
    </row>
    <row r="471" spans="1:6" x14ac:dyDescent="0.25">
      <c r="A471">
        <v>4212809</v>
      </c>
      <c r="B471" t="s">
        <v>458</v>
      </c>
      <c r="C471" s="1">
        <v>-267639</v>
      </c>
      <c r="D471" s="1">
        <v>-486717</v>
      </c>
      <c r="E471">
        <v>0</v>
      </c>
      <c r="F471">
        <v>42</v>
      </c>
    </row>
    <row r="472" spans="1:6" x14ac:dyDescent="0.25">
      <c r="A472">
        <v>4301636</v>
      </c>
      <c r="B472" t="s">
        <v>459</v>
      </c>
      <c r="C472" s="1">
        <v>-302419</v>
      </c>
      <c r="D472" s="1">
        <v>-502337</v>
      </c>
      <c r="E472">
        <v>0</v>
      </c>
      <c r="F472">
        <v>43</v>
      </c>
    </row>
    <row r="473" spans="1:6" x14ac:dyDescent="0.25">
      <c r="A473">
        <v>4220000</v>
      </c>
      <c r="B473" t="s">
        <v>460</v>
      </c>
      <c r="C473" s="1">
        <v>-288314</v>
      </c>
      <c r="D473" s="1">
        <v>-492352</v>
      </c>
      <c r="E473">
        <v>0</v>
      </c>
      <c r="F473">
        <v>42</v>
      </c>
    </row>
    <row r="474" spans="1:6" x14ac:dyDescent="0.25">
      <c r="A474">
        <v>4102307</v>
      </c>
      <c r="B474" t="s">
        <v>461</v>
      </c>
      <c r="C474" s="1">
        <v>-255804</v>
      </c>
      <c r="D474" s="1">
        <v>-496291</v>
      </c>
      <c r="E474">
        <v>0</v>
      </c>
      <c r="F474">
        <v>41</v>
      </c>
    </row>
    <row r="475" spans="1:6" x14ac:dyDescent="0.25">
      <c r="A475">
        <v>3504800</v>
      </c>
      <c r="B475" t="s">
        <v>462</v>
      </c>
      <c r="C475" s="1">
        <v>-207348</v>
      </c>
      <c r="D475" s="1">
        <v>-495865</v>
      </c>
      <c r="E475">
        <v>0</v>
      </c>
      <c r="F475">
        <v>35</v>
      </c>
    </row>
    <row r="476" spans="1:6" x14ac:dyDescent="0.25">
      <c r="A476">
        <v>2101400</v>
      </c>
      <c r="B476" t="s">
        <v>463</v>
      </c>
      <c r="C476" s="1">
        <v>-753214</v>
      </c>
      <c r="D476" s="1">
        <v>-460372</v>
      </c>
      <c r="E476">
        <v>0</v>
      </c>
      <c r="F476">
        <v>21</v>
      </c>
    </row>
    <row r="477" spans="1:6" x14ac:dyDescent="0.25">
      <c r="A477">
        <v>3105103</v>
      </c>
      <c r="B477" t="s">
        <v>464</v>
      </c>
      <c r="C477" s="1">
        <v>-200166</v>
      </c>
      <c r="D477" s="1">
        <v>-459754</v>
      </c>
      <c r="E477">
        <v>0</v>
      </c>
      <c r="F477">
        <v>31</v>
      </c>
    </row>
    <row r="478" spans="1:6" x14ac:dyDescent="0.25">
      <c r="A478">
        <v>2301851</v>
      </c>
      <c r="B478" t="s">
        <v>465</v>
      </c>
      <c r="C478" s="1">
        <v>-530454</v>
      </c>
      <c r="D478" s="1">
        <v>-389132</v>
      </c>
      <c r="E478">
        <v>0</v>
      </c>
      <c r="F478">
        <v>23</v>
      </c>
    </row>
    <row r="479" spans="1:6" x14ac:dyDescent="0.25">
      <c r="A479">
        <v>3504909</v>
      </c>
      <c r="B479" t="s">
        <v>466</v>
      </c>
      <c r="C479" s="1">
        <v>-226819</v>
      </c>
      <c r="D479" s="1">
        <v>-443281</v>
      </c>
      <c r="E479">
        <v>0</v>
      </c>
      <c r="F479">
        <v>35</v>
      </c>
    </row>
    <row r="480" spans="1:6" x14ac:dyDescent="0.25">
      <c r="A480">
        <v>2501500</v>
      </c>
      <c r="B480" t="s">
        <v>467</v>
      </c>
      <c r="C480" s="1">
        <v>-674775</v>
      </c>
      <c r="D480" s="1">
        <v>-356246</v>
      </c>
      <c r="E480">
        <v>0</v>
      </c>
      <c r="F480">
        <v>25</v>
      </c>
    </row>
    <row r="481" spans="1:6" x14ac:dyDescent="0.25">
      <c r="A481">
        <v>3105202</v>
      </c>
      <c r="B481" t="s">
        <v>468</v>
      </c>
      <c r="C481" s="1">
        <v>-158783</v>
      </c>
      <c r="D481" s="1">
        <v>-405622</v>
      </c>
      <c r="E481">
        <v>0</v>
      </c>
      <c r="F481">
        <v>31</v>
      </c>
    </row>
    <row r="482" spans="1:6" x14ac:dyDescent="0.25">
      <c r="A482">
        <v>3105301</v>
      </c>
      <c r="B482" t="s">
        <v>469</v>
      </c>
      <c r="C482" s="1">
        <v>-217308</v>
      </c>
      <c r="D482" s="1">
        <v>-463833</v>
      </c>
      <c r="E482">
        <v>0</v>
      </c>
      <c r="F482">
        <v>31</v>
      </c>
    </row>
    <row r="483" spans="1:6" x14ac:dyDescent="0.25">
      <c r="A483">
        <v>4202081</v>
      </c>
      <c r="B483" t="s">
        <v>470</v>
      </c>
      <c r="C483" s="1">
        <v>-267705</v>
      </c>
      <c r="D483" s="1">
        <v>-536413</v>
      </c>
      <c r="E483">
        <v>0</v>
      </c>
      <c r="F483">
        <v>42</v>
      </c>
    </row>
    <row r="484" spans="1:6" x14ac:dyDescent="0.25">
      <c r="A484">
        <v>5001508</v>
      </c>
      <c r="B484" t="s">
        <v>471</v>
      </c>
      <c r="C484" s="1">
        <v>-199275</v>
      </c>
      <c r="D484" s="1">
        <v>-543585</v>
      </c>
      <c r="E484">
        <v>0</v>
      </c>
      <c r="F484">
        <v>50</v>
      </c>
    </row>
    <row r="485" spans="1:6" x14ac:dyDescent="0.25">
      <c r="A485">
        <v>4102406</v>
      </c>
      <c r="B485" t="s">
        <v>471</v>
      </c>
      <c r="C485" s="1">
        <v>-231078</v>
      </c>
      <c r="D485" s="1">
        <v>-503704</v>
      </c>
      <c r="E485">
        <v>0</v>
      </c>
      <c r="F485">
        <v>41</v>
      </c>
    </row>
    <row r="486" spans="1:6" x14ac:dyDescent="0.25">
      <c r="A486">
        <v>1703057</v>
      </c>
      <c r="B486" t="s">
        <v>472</v>
      </c>
      <c r="C486" s="1">
        <v>-775612</v>
      </c>
      <c r="D486" s="1">
        <v>-485836</v>
      </c>
      <c r="E486">
        <v>0</v>
      </c>
      <c r="F486">
        <v>17</v>
      </c>
    </row>
    <row r="487" spans="1:6" x14ac:dyDescent="0.25">
      <c r="A487">
        <v>1501253</v>
      </c>
      <c r="B487" t="s">
        <v>473</v>
      </c>
      <c r="C487" s="1">
        <v>-734779</v>
      </c>
      <c r="D487" s="1">
        <v>-503959</v>
      </c>
      <c r="E487">
        <v>0</v>
      </c>
      <c r="F487">
        <v>15</v>
      </c>
    </row>
    <row r="488" spans="1:6" x14ac:dyDescent="0.25">
      <c r="A488">
        <v>2902658</v>
      </c>
      <c r="B488" t="s">
        <v>474</v>
      </c>
      <c r="C488" s="1">
        <v>-105788</v>
      </c>
      <c r="D488" s="1">
        <v>-386212</v>
      </c>
      <c r="E488">
        <v>0</v>
      </c>
      <c r="F488">
        <v>29</v>
      </c>
    </row>
    <row r="489" spans="1:6" x14ac:dyDescent="0.25">
      <c r="A489">
        <v>4301651</v>
      </c>
      <c r="B489" t="s">
        <v>475</v>
      </c>
      <c r="C489" s="1">
        <v>-293725</v>
      </c>
      <c r="D489" s="1">
        <v>-514949</v>
      </c>
      <c r="E489">
        <v>0</v>
      </c>
      <c r="F489">
        <v>43</v>
      </c>
    </row>
    <row r="490" spans="1:6" x14ac:dyDescent="0.25">
      <c r="A490">
        <v>3505005</v>
      </c>
      <c r="B490" t="s">
        <v>476</v>
      </c>
      <c r="C490" s="1">
        <v>-236284</v>
      </c>
      <c r="D490" s="1">
        <v>-495634</v>
      </c>
      <c r="E490">
        <v>0</v>
      </c>
      <c r="F490">
        <v>35</v>
      </c>
    </row>
    <row r="491" spans="1:6" x14ac:dyDescent="0.25">
      <c r="A491">
        <v>3105400</v>
      </c>
      <c r="B491" t="s">
        <v>477</v>
      </c>
      <c r="C491" s="1">
        <v>-199389</v>
      </c>
      <c r="D491" s="1">
        <v>-434755</v>
      </c>
      <c r="E491">
        <v>0</v>
      </c>
      <c r="F491">
        <v>31</v>
      </c>
    </row>
    <row r="492" spans="1:6" x14ac:dyDescent="0.25">
      <c r="A492">
        <v>4301701</v>
      </c>
      <c r="B492" t="s">
        <v>478</v>
      </c>
      <c r="C492" s="1">
        <v>-276208</v>
      </c>
      <c r="D492" s="1">
        <v>-523798</v>
      </c>
      <c r="E492">
        <v>0</v>
      </c>
      <c r="F492">
        <v>43</v>
      </c>
    </row>
    <row r="493" spans="1:6" x14ac:dyDescent="0.25">
      <c r="A493">
        <v>2101509</v>
      </c>
      <c r="B493" t="s">
        <v>479</v>
      </c>
      <c r="C493" s="1">
        <v>-674463</v>
      </c>
      <c r="D493" s="1">
        <v>-430261</v>
      </c>
      <c r="E493">
        <v>0</v>
      </c>
      <c r="F493">
        <v>21</v>
      </c>
    </row>
    <row r="494" spans="1:6" x14ac:dyDescent="0.25">
      <c r="A494">
        <v>5101605</v>
      </c>
      <c r="B494" t="s">
        <v>480</v>
      </c>
      <c r="C494" s="1">
        <v>-162067</v>
      </c>
      <c r="D494" s="1">
        <v>-559623</v>
      </c>
      <c r="E494">
        <v>0</v>
      </c>
      <c r="F494">
        <v>51</v>
      </c>
    </row>
    <row r="495" spans="1:6" x14ac:dyDescent="0.25">
      <c r="A495">
        <v>3105509</v>
      </c>
      <c r="B495" t="s">
        <v>481</v>
      </c>
      <c r="C495" s="1">
        <v>-212444</v>
      </c>
      <c r="D495" s="1">
        <v>-422372</v>
      </c>
      <c r="E495">
        <v>0</v>
      </c>
      <c r="F495">
        <v>31</v>
      </c>
    </row>
    <row r="496" spans="1:6" x14ac:dyDescent="0.25">
      <c r="A496">
        <v>4301750</v>
      </c>
      <c r="B496" t="s">
        <v>482</v>
      </c>
      <c r="C496" s="1">
        <v>-303891</v>
      </c>
      <c r="D496" s="1">
        <v>-517384</v>
      </c>
      <c r="E496">
        <v>0</v>
      </c>
      <c r="F496">
        <v>43</v>
      </c>
    </row>
    <row r="497" spans="1:6" x14ac:dyDescent="0.25">
      <c r="A497">
        <v>2401453</v>
      </c>
      <c r="B497" t="s">
        <v>483</v>
      </c>
      <c r="C497" s="1">
        <v>-506977</v>
      </c>
      <c r="D497" s="1">
        <v>-376129</v>
      </c>
      <c r="E497">
        <v>0</v>
      </c>
      <c r="F497">
        <v>24</v>
      </c>
    </row>
    <row r="498" spans="1:6" x14ac:dyDescent="0.25">
      <c r="A498">
        <v>2501534</v>
      </c>
      <c r="B498" t="s">
        <v>483</v>
      </c>
      <c r="C498" s="1">
        <v>-663484</v>
      </c>
      <c r="D498" s="1">
        <v>-362601</v>
      </c>
      <c r="E498">
        <v>0</v>
      </c>
      <c r="F498">
        <v>25</v>
      </c>
    </row>
    <row r="499" spans="1:6" x14ac:dyDescent="0.25">
      <c r="A499">
        <v>3105608</v>
      </c>
      <c r="B499" t="s">
        <v>484</v>
      </c>
      <c r="C499" s="1">
        <v>-212214</v>
      </c>
      <c r="D499" s="1">
        <v>-437703</v>
      </c>
      <c r="E499">
        <v>0</v>
      </c>
      <c r="F499">
        <v>31</v>
      </c>
    </row>
    <row r="500" spans="1:6" x14ac:dyDescent="0.25">
      <c r="A500">
        <v>2301901</v>
      </c>
      <c r="B500" t="s">
        <v>485</v>
      </c>
      <c r="C500" s="1">
        <v>-72982</v>
      </c>
      <c r="D500" s="1">
        <v>-393021</v>
      </c>
      <c r="E500">
        <v>0</v>
      </c>
      <c r="F500">
        <v>23</v>
      </c>
    </row>
    <row r="501" spans="1:6" x14ac:dyDescent="0.25">
      <c r="A501">
        <v>3505104</v>
      </c>
      <c r="B501" t="s">
        <v>486</v>
      </c>
      <c r="C501" s="1">
        <v>-212657</v>
      </c>
      <c r="D501" s="1">
        <v>-499518</v>
      </c>
      <c r="E501">
        <v>0</v>
      </c>
      <c r="F501">
        <v>35</v>
      </c>
    </row>
    <row r="502" spans="1:6" x14ac:dyDescent="0.25">
      <c r="A502">
        <v>4102505</v>
      </c>
      <c r="B502" t="s">
        <v>487</v>
      </c>
      <c r="C502" s="1">
        <v>-240334</v>
      </c>
      <c r="D502" s="1">
        <v>-52004</v>
      </c>
      <c r="E502">
        <v>0</v>
      </c>
      <c r="F502">
        <v>41</v>
      </c>
    </row>
    <row r="503" spans="1:6" x14ac:dyDescent="0.25">
      <c r="A503">
        <v>1501303</v>
      </c>
      <c r="B503" t="s">
        <v>488</v>
      </c>
      <c r="C503" s="1">
        <v>-151187</v>
      </c>
      <c r="D503" s="1">
        <v>-486195</v>
      </c>
      <c r="E503">
        <v>0</v>
      </c>
      <c r="F503">
        <v>15</v>
      </c>
    </row>
    <row r="504" spans="1:6" x14ac:dyDescent="0.25">
      <c r="A504">
        <v>2401503</v>
      </c>
      <c r="B504" t="s">
        <v>489</v>
      </c>
      <c r="C504" s="1">
        <v>-594284</v>
      </c>
      <c r="D504" s="1">
        <v>-359247</v>
      </c>
      <c r="E504">
        <v>0</v>
      </c>
      <c r="F504">
        <v>24</v>
      </c>
    </row>
    <row r="505" spans="1:6" x14ac:dyDescent="0.25">
      <c r="A505">
        <v>1300409</v>
      </c>
      <c r="B505" t="s">
        <v>490</v>
      </c>
      <c r="C505" t="e" vm="16">
        <f>_FV(0,"983373")</f>
        <v>#VALUE!</v>
      </c>
      <c r="D505" s="1">
        <v>-629311</v>
      </c>
      <c r="E505">
        <v>0</v>
      </c>
      <c r="F505">
        <v>13</v>
      </c>
    </row>
    <row r="506" spans="1:6" x14ac:dyDescent="0.25">
      <c r="A506">
        <v>3505203</v>
      </c>
      <c r="B506" t="s">
        <v>491</v>
      </c>
      <c r="C506" s="1">
        <v>-22073</v>
      </c>
      <c r="D506" s="1">
        <v>-487438</v>
      </c>
      <c r="E506">
        <v>0</v>
      </c>
      <c r="F506">
        <v>35</v>
      </c>
    </row>
    <row r="507" spans="1:6" x14ac:dyDescent="0.25">
      <c r="A507">
        <v>2902708</v>
      </c>
      <c r="B507" t="s">
        <v>492</v>
      </c>
      <c r="C507" s="1">
        <v>-110859</v>
      </c>
      <c r="D507" s="1">
        <v>-431459</v>
      </c>
      <c r="E507">
        <v>0</v>
      </c>
      <c r="F507">
        <v>29</v>
      </c>
    </row>
    <row r="508" spans="1:6" x14ac:dyDescent="0.25">
      <c r="A508">
        <v>4202099</v>
      </c>
      <c r="B508" t="s">
        <v>493</v>
      </c>
      <c r="C508" s="1">
        <v>-26654</v>
      </c>
      <c r="D508" t="e" vm="6">
        <f>_FV(-53,"44")</f>
        <v>#VALUE!</v>
      </c>
      <c r="E508">
        <v>0</v>
      </c>
      <c r="F508">
        <v>42</v>
      </c>
    </row>
    <row r="509" spans="1:6" x14ac:dyDescent="0.25">
      <c r="A509">
        <v>3505302</v>
      </c>
      <c r="B509" t="s">
        <v>493</v>
      </c>
      <c r="C509" s="1">
        <v>-224909</v>
      </c>
      <c r="D509" s="1">
        <v>-485583</v>
      </c>
      <c r="E509">
        <v>0</v>
      </c>
      <c r="F509">
        <v>35</v>
      </c>
    </row>
    <row r="510" spans="1:6" x14ac:dyDescent="0.25">
      <c r="A510">
        <v>2201176</v>
      </c>
      <c r="B510" t="s">
        <v>494</v>
      </c>
      <c r="C510" s="1">
        <v>-651645</v>
      </c>
      <c r="D510" s="1">
        <v>-421146</v>
      </c>
      <c r="E510">
        <v>0</v>
      </c>
      <c r="F510">
        <v>22</v>
      </c>
    </row>
    <row r="511" spans="1:6" x14ac:dyDescent="0.25">
      <c r="A511">
        <v>2902807</v>
      </c>
      <c r="B511" t="s">
        <v>495</v>
      </c>
      <c r="C511" s="1">
        <v>-136237</v>
      </c>
      <c r="D511" s="1">
        <v>-413347</v>
      </c>
      <c r="E511">
        <v>0</v>
      </c>
      <c r="F511">
        <v>29</v>
      </c>
    </row>
    <row r="512" spans="1:6" x14ac:dyDescent="0.25">
      <c r="A512">
        <v>2601300</v>
      </c>
      <c r="B512" t="s">
        <v>496</v>
      </c>
      <c r="C512" s="1">
        <v>-842075</v>
      </c>
      <c r="D512" s="1">
        <v>-356585</v>
      </c>
      <c r="E512">
        <v>0</v>
      </c>
      <c r="F512">
        <v>26</v>
      </c>
    </row>
    <row r="513" spans="1:6" x14ac:dyDescent="0.25">
      <c r="A513">
        <v>2501609</v>
      </c>
      <c r="B513" t="s">
        <v>497</v>
      </c>
      <c r="C513" s="1">
        <v>-671816</v>
      </c>
      <c r="D513" s="1">
        <v>-360671</v>
      </c>
      <c r="E513">
        <v>0</v>
      </c>
      <c r="F513">
        <v>25</v>
      </c>
    </row>
    <row r="514" spans="1:6" x14ac:dyDescent="0.25">
      <c r="A514">
        <v>2501575</v>
      </c>
      <c r="B514" t="s">
        <v>498</v>
      </c>
      <c r="C514" s="1">
        <v>-751809</v>
      </c>
      <c r="D514" s="1">
        <v>-359913</v>
      </c>
      <c r="E514">
        <v>0</v>
      </c>
      <c r="F514">
        <v>25</v>
      </c>
    </row>
    <row r="515" spans="1:6" x14ac:dyDescent="0.25">
      <c r="A515">
        <v>2700508</v>
      </c>
      <c r="B515" t="s">
        <v>499</v>
      </c>
      <c r="C515" s="1">
        <v>-94023</v>
      </c>
      <c r="D515" s="1">
        <v>-355101</v>
      </c>
      <c r="E515">
        <v>0</v>
      </c>
      <c r="F515">
        <v>27</v>
      </c>
    </row>
    <row r="516" spans="1:6" x14ac:dyDescent="0.25">
      <c r="A516">
        <v>3200904</v>
      </c>
      <c r="B516" t="s">
        <v>500</v>
      </c>
      <c r="C516" s="1">
        <v>-187548</v>
      </c>
      <c r="D516" s="1">
        <v>-408965</v>
      </c>
      <c r="E516">
        <v>0</v>
      </c>
      <c r="F516">
        <v>32</v>
      </c>
    </row>
    <row r="517" spans="1:6" x14ac:dyDescent="0.25">
      <c r="A517">
        <v>2501708</v>
      </c>
      <c r="B517" t="s">
        <v>501</v>
      </c>
      <c r="C517" s="1">
        <v>-774603</v>
      </c>
      <c r="D517" s="1">
        <v>-363209</v>
      </c>
      <c r="E517">
        <v>0</v>
      </c>
      <c r="F517">
        <v>25</v>
      </c>
    </row>
    <row r="518" spans="1:6" x14ac:dyDescent="0.25">
      <c r="A518">
        <v>2700607</v>
      </c>
      <c r="B518" t="s">
        <v>501</v>
      </c>
      <c r="C518" s="1">
        <v>-983842</v>
      </c>
      <c r="D518" s="1">
        <v>-359057</v>
      </c>
      <c r="E518">
        <v>0</v>
      </c>
      <c r="F518">
        <v>27</v>
      </c>
    </row>
    <row r="519" spans="1:6" x14ac:dyDescent="0.25">
      <c r="A519">
        <v>5101704</v>
      </c>
      <c r="B519" t="s">
        <v>502</v>
      </c>
      <c r="C519" s="1">
        <v>-150702</v>
      </c>
      <c r="D519" s="1">
        <v>-571878</v>
      </c>
      <c r="E519">
        <v>0</v>
      </c>
      <c r="F519">
        <v>51</v>
      </c>
    </row>
    <row r="520" spans="1:6" x14ac:dyDescent="0.25">
      <c r="A520">
        <v>3505351</v>
      </c>
      <c r="B520" t="s">
        <v>503</v>
      </c>
      <c r="C520" s="1">
        <v>-244722</v>
      </c>
      <c r="D520" s="1">
        <v>-490238</v>
      </c>
      <c r="E520">
        <v>0</v>
      </c>
      <c r="F520">
        <v>35</v>
      </c>
    </row>
    <row r="521" spans="1:6" x14ac:dyDescent="0.25">
      <c r="A521">
        <v>2902906</v>
      </c>
      <c r="B521" t="s">
        <v>504</v>
      </c>
      <c r="C521" s="1">
        <v>-148654</v>
      </c>
      <c r="D521" s="1">
        <v>-405791</v>
      </c>
      <c r="E521">
        <v>0</v>
      </c>
      <c r="F521">
        <v>29</v>
      </c>
    </row>
    <row r="522" spans="1:6" x14ac:dyDescent="0.25">
      <c r="A522">
        <v>2101608</v>
      </c>
      <c r="B522" t="s">
        <v>505</v>
      </c>
      <c r="C522" s="1">
        <v>-549682</v>
      </c>
      <c r="D522" s="1">
        <v>-452485</v>
      </c>
      <c r="E522">
        <v>0</v>
      </c>
      <c r="F522">
        <v>21</v>
      </c>
    </row>
    <row r="523" spans="1:6" x14ac:dyDescent="0.25">
      <c r="A523">
        <v>5101803</v>
      </c>
      <c r="B523" t="s">
        <v>506</v>
      </c>
      <c r="C523" s="1">
        <v>-158804</v>
      </c>
      <c r="D523" s="1">
        <v>-52264</v>
      </c>
      <c r="E523">
        <v>0</v>
      </c>
      <c r="F523">
        <v>51</v>
      </c>
    </row>
    <row r="524" spans="1:6" x14ac:dyDescent="0.25">
      <c r="A524">
        <v>4301859</v>
      </c>
      <c r="B524" t="s">
        <v>507</v>
      </c>
      <c r="C524" s="1">
        <v>-271927</v>
      </c>
      <c r="D524" s="1">
        <v>-537109</v>
      </c>
      <c r="E524">
        <v>0</v>
      </c>
      <c r="F524">
        <v>43</v>
      </c>
    </row>
    <row r="525" spans="1:6" x14ac:dyDescent="0.25">
      <c r="A525">
        <v>4102703</v>
      </c>
      <c r="B525" t="s">
        <v>508</v>
      </c>
      <c r="C525" s="1">
        <v>-23116</v>
      </c>
      <c r="D525" s="1">
        <v>-501842</v>
      </c>
      <c r="E525">
        <v>0</v>
      </c>
      <c r="F525">
        <v>41</v>
      </c>
    </row>
    <row r="526" spans="1:6" x14ac:dyDescent="0.25">
      <c r="A526">
        <v>2903003</v>
      </c>
      <c r="B526" t="s">
        <v>509</v>
      </c>
      <c r="C526" t="e" vm="17">
        <f>_FV(-11,"81")</f>
        <v>#VALUE!</v>
      </c>
      <c r="D526" s="1">
        <v>-42059</v>
      </c>
      <c r="E526">
        <v>0</v>
      </c>
      <c r="F526">
        <v>29</v>
      </c>
    </row>
    <row r="527" spans="1:6" x14ac:dyDescent="0.25">
      <c r="A527">
        <v>1703073</v>
      </c>
      <c r="B527" t="s">
        <v>510</v>
      </c>
      <c r="C527" s="1">
        <v>-769593</v>
      </c>
      <c r="D527" s="1">
        <v>-476776</v>
      </c>
      <c r="E527">
        <v>0</v>
      </c>
      <c r="F527">
        <v>17</v>
      </c>
    </row>
    <row r="528" spans="1:6" x14ac:dyDescent="0.25">
      <c r="A528">
        <v>3300308</v>
      </c>
      <c r="B528" t="s">
        <v>511</v>
      </c>
      <c r="C528" s="1">
        <v>-224715</v>
      </c>
      <c r="D528" s="1">
        <v>-438269</v>
      </c>
      <c r="E528">
        <v>0</v>
      </c>
      <c r="F528">
        <v>33</v>
      </c>
    </row>
    <row r="529" spans="1:6" x14ac:dyDescent="0.25">
      <c r="A529">
        <v>4301875</v>
      </c>
      <c r="B529" t="s">
        <v>512</v>
      </c>
      <c r="C529" s="1">
        <v>-302029</v>
      </c>
      <c r="D529" s="1">
        <v>-575497</v>
      </c>
      <c r="E529">
        <v>0</v>
      </c>
      <c r="F529">
        <v>43</v>
      </c>
    </row>
    <row r="530" spans="1:6" x14ac:dyDescent="0.25">
      <c r="A530">
        <v>4301909</v>
      </c>
      <c r="B530" t="s">
        <v>513</v>
      </c>
      <c r="C530" s="1">
        <v>-302939</v>
      </c>
      <c r="D530" s="1">
        <v>-513014</v>
      </c>
      <c r="E530">
        <v>0</v>
      </c>
      <c r="F530">
        <v>43</v>
      </c>
    </row>
    <row r="531" spans="1:6" x14ac:dyDescent="0.25">
      <c r="A531">
        <v>4301925</v>
      </c>
      <c r="B531" t="s">
        <v>514</v>
      </c>
      <c r="C531" s="1">
        <v>-274069</v>
      </c>
      <c r="D531" s="1">
        <v>-524084</v>
      </c>
      <c r="E531">
        <v>0</v>
      </c>
      <c r="F531">
        <v>43</v>
      </c>
    </row>
    <row r="532" spans="1:6" x14ac:dyDescent="0.25">
      <c r="A532">
        <v>2903102</v>
      </c>
      <c r="B532" t="s">
        <v>515</v>
      </c>
      <c r="C532" t="e" vm="18">
        <f>_FV(-14,"2")</f>
        <v>#VALUE!</v>
      </c>
      <c r="D532" s="1">
        <v>-395991</v>
      </c>
      <c r="E532">
        <v>0</v>
      </c>
      <c r="F532">
        <v>29</v>
      </c>
    </row>
    <row r="533" spans="1:6" x14ac:dyDescent="0.25">
      <c r="A533">
        <v>3505401</v>
      </c>
      <c r="B533" t="s">
        <v>516</v>
      </c>
      <c r="C533" s="1">
        <v>-24759</v>
      </c>
      <c r="D533" s="1">
        <v>-485013</v>
      </c>
      <c r="E533">
        <v>0</v>
      </c>
      <c r="F533">
        <v>35</v>
      </c>
    </row>
    <row r="534" spans="1:6" x14ac:dyDescent="0.25">
      <c r="A534">
        <v>2800605</v>
      </c>
      <c r="B534" t="s">
        <v>517</v>
      </c>
      <c r="C534" s="1">
        <v>-108996</v>
      </c>
      <c r="D534" s="1">
        <v>-370323</v>
      </c>
      <c r="E534">
        <v>0</v>
      </c>
      <c r="F534">
        <v>28</v>
      </c>
    </row>
    <row r="535" spans="1:6" x14ac:dyDescent="0.25">
      <c r="A535">
        <v>4301958</v>
      </c>
      <c r="B535" t="s">
        <v>518</v>
      </c>
      <c r="C535" s="1">
        <v>-279205</v>
      </c>
      <c r="D535" s="1">
        <v>-530391</v>
      </c>
      <c r="E535">
        <v>0</v>
      </c>
      <c r="F535">
        <v>43</v>
      </c>
    </row>
    <row r="536" spans="1:6" x14ac:dyDescent="0.25">
      <c r="A536">
        <v>3105707</v>
      </c>
      <c r="B536" t="s">
        <v>519</v>
      </c>
      <c r="C536" s="1">
        <v>-202869</v>
      </c>
      <c r="D536" s="1">
        <v>-430402</v>
      </c>
      <c r="E536">
        <v>0</v>
      </c>
      <c r="F536">
        <v>31</v>
      </c>
    </row>
    <row r="537" spans="1:6" x14ac:dyDescent="0.25">
      <c r="A537">
        <v>3300407</v>
      </c>
      <c r="B537" t="s">
        <v>520</v>
      </c>
      <c r="C537" s="1">
        <v>-225481</v>
      </c>
      <c r="D537" s="1">
        <v>-441752</v>
      </c>
      <c r="E537">
        <v>0</v>
      </c>
      <c r="F537">
        <v>33</v>
      </c>
    </row>
    <row r="538" spans="1:6" x14ac:dyDescent="0.25">
      <c r="A538">
        <v>4202107</v>
      </c>
      <c r="B538" t="s">
        <v>521</v>
      </c>
      <c r="C538" s="1">
        <v>-26637</v>
      </c>
      <c r="D538" s="1">
        <v>-486933</v>
      </c>
      <c r="E538">
        <v>0</v>
      </c>
      <c r="F538">
        <v>42</v>
      </c>
    </row>
    <row r="539" spans="1:6" x14ac:dyDescent="0.25">
      <c r="A539">
        <v>4301800</v>
      </c>
      <c r="B539" t="s">
        <v>522</v>
      </c>
      <c r="C539" s="1">
        <v>-276739</v>
      </c>
      <c r="D539" s="1">
        <v>-514585</v>
      </c>
      <c r="E539">
        <v>0</v>
      </c>
      <c r="F539">
        <v>43</v>
      </c>
    </row>
    <row r="540" spans="1:6" x14ac:dyDescent="0.25">
      <c r="A540">
        <v>4102604</v>
      </c>
      <c r="B540" t="s">
        <v>522</v>
      </c>
      <c r="C540" s="1">
        <v>-262502</v>
      </c>
      <c r="D540" s="1">
        <v>-536324</v>
      </c>
      <c r="E540">
        <v>0</v>
      </c>
      <c r="F540">
        <v>41</v>
      </c>
    </row>
    <row r="541" spans="1:6" x14ac:dyDescent="0.25">
      <c r="A541">
        <v>2201200</v>
      </c>
      <c r="B541" t="s">
        <v>523</v>
      </c>
      <c r="C541" s="1">
        <v>-424468</v>
      </c>
      <c r="D541" s="1">
        <v>-422922</v>
      </c>
      <c r="E541">
        <v>0</v>
      </c>
      <c r="F541">
        <v>22</v>
      </c>
    </row>
    <row r="542" spans="1:6" x14ac:dyDescent="0.25">
      <c r="A542">
        <v>2301950</v>
      </c>
      <c r="B542" t="s">
        <v>524</v>
      </c>
      <c r="C542" s="1">
        <v>-428921</v>
      </c>
      <c r="D542" s="1">
        <v>-386429</v>
      </c>
      <c r="E542">
        <v>0</v>
      </c>
      <c r="F542">
        <v>23</v>
      </c>
    </row>
    <row r="543" spans="1:6" x14ac:dyDescent="0.25">
      <c r="A543">
        <v>2903201</v>
      </c>
      <c r="B543" t="s">
        <v>525</v>
      </c>
      <c r="C543" s="1">
        <v>-121439</v>
      </c>
      <c r="D543" s="1">
        <v>-449968</v>
      </c>
      <c r="E543">
        <v>0</v>
      </c>
      <c r="F543">
        <v>29</v>
      </c>
    </row>
    <row r="544" spans="1:6" x14ac:dyDescent="0.25">
      <c r="A544">
        <v>2201309</v>
      </c>
      <c r="B544" t="s">
        <v>526</v>
      </c>
      <c r="C544" s="1">
        <v>-99296</v>
      </c>
      <c r="D544" s="1">
        <v>-454702</v>
      </c>
      <c r="E544">
        <v>0</v>
      </c>
      <c r="F544">
        <v>22</v>
      </c>
    </row>
    <row r="545" spans="1:6" x14ac:dyDescent="0.25">
      <c r="A545">
        <v>1300508</v>
      </c>
      <c r="B545" t="s">
        <v>527</v>
      </c>
      <c r="C545" s="1">
        <v>-279886</v>
      </c>
      <c r="D545" s="1">
        <v>-570679</v>
      </c>
      <c r="E545">
        <v>0</v>
      </c>
      <c r="F545">
        <v>13</v>
      </c>
    </row>
    <row r="546" spans="1:6" x14ac:dyDescent="0.25">
      <c r="A546">
        <v>2101707</v>
      </c>
      <c r="B546" t="s">
        <v>528</v>
      </c>
      <c r="C546" s="1">
        <v>-275863</v>
      </c>
      <c r="D546" s="1">
        <v>-428232</v>
      </c>
      <c r="E546">
        <v>0</v>
      </c>
      <c r="F546">
        <v>21</v>
      </c>
    </row>
    <row r="547" spans="1:6" x14ac:dyDescent="0.25">
      <c r="A547">
        <v>2601409</v>
      </c>
      <c r="B547" t="s">
        <v>529</v>
      </c>
      <c r="C547" s="1">
        <v>-881605</v>
      </c>
      <c r="D547" s="1">
        <v>-351832</v>
      </c>
      <c r="E547">
        <v>0</v>
      </c>
      <c r="F547">
        <v>26</v>
      </c>
    </row>
    <row r="548" spans="1:6" x14ac:dyDescent="0.25">
      <c r="A548">
        <v>3505500</v>
      </c>
      <c r="B548" t="s">
        <v>530</v>
      </c>
      <c r="C548" s="1">
        <v>-205531</v>
      </c>
      <c r="D548" s="1">
        <v>-485698</v>
      </c>
      <c r="E548">
        <v>0</v>
      </c>
      <c r="F548">
        <v>35</v>
      </c>
    </row>
    <row r="549" spans="1:6" x14ac:dyDescent="0.25">
      <c r="A549">
        <v>3505609</v>
      </c>
      <c r="B549" t="s">
        <v>531</v>
      </c>
      <c r="C549" s="1">
        <v>-211864</v>
      </c>
      <c r="D549" s="1">
        <v>-481636</v>
      </c>
      <c r="E549">
        <v>0</v>
      </c>
      <c r="F549">
        <v>35</v>
      </c>
    </row>
    <row r="550" spans="1:6" x14ac:dyDescent="0.25">
      <c r="A550">
        <v>2302008</v>
      </c>
      <c r="B550" t="s">
        <v>532</v>
      </c>
      <c r="C550" s="1">
        <v>-717188</v>
      </c>
      <c r="D550" s="1">
        <v>-387741</v>
      </c>
      <c r="E550">
        <v>0</v>
      </c>
      <c r="F550">
        <v>23</v>
      </c>
    </row>
    <row r="551" spans="1:6" x14ac:dyDescent="0.25">
      <c r="A551">
        <v>2903235</v>
      </c>
      <c r="B551" t="s">
        <v>533</v>
      </c>
      <c r="C551" s="1">
        <v>-117605</v>
      </c>
      <c r="D551" s="1">
        <v>-419054</v>
      </c>
      <c r="E551">
        <v>0</v>
      </c>
      <c r="F551">
        <v>29</v>
      </c>
    </row>
    <row r="552" spans="1:6" x14ac:dyDescent="0.25">
      <c r="A552">
        <v>5203203</v>
      </c>
      <c r="B552" t="s">
        <v>533</v>
      </c>
      <c r="C552" s="1">
        <v>-149658</v>
      </c>
      <c r="D552" s="1">
        <v>-489086</v>
      </c>
      <c r="E552">
        <v>0</v>
      </c>
      <c r="F552">
        <v>52</v>
      </c>
    </row>
    <row r="553" spans="1:6" x14ac:dyDescent="0.25">
      <c r="A553">
        <v>2201408</v>
      </c>
      <c r="B553" t="s">
        <v>534</v>
      </c>
      <c r="C553" s="1">
        <v>-581673</v>
      </c>
      <c r="D553" s="1">
        <v>-425147</v>
      </c>
      <c r="E553">
        <v>0</v>
      </c>
      <c r="F553">
        <v>22</v>
      </c>
    </row>
    <row r="554" spans="1:6" x14ac:dyDescent="0.25">
      <c r="A554">
        <v>2903300</v>
      </c>
      <c r="B554" t="s">
        <v>535</v>
      </c>
      <c r="C554" s="1">
        <v>-147948</v>
      </c>
      <c r="D554" s="1">
        <v>-39476</v>
      </c>
      <c r="E554">
        <v>0</v>
      </c>
      <c r="F554">
        <v>29</v>
      </c>
    </row>
    <row r="555" spans="1:6" x14ac:dyDescent="0.25">
      <c r="A555">
        <v>2903276</v>
      </c>
      <c r="B555" t="s">
        <v>536</v>
      </c>
      <c r="C555" s="1">
        <v>-115272</v>
      </c>
      <c r="D555" s="1">
        <v>-390776</v>
      </c>
      <c r="E555">
        <v>0</v>
      </c>
      <c r="F555">
        <v>29</v>
      </c>
    </row>
    <row r="556" spans="1:6" x14ac:dyDescent="0.25">
      <c r="A556">
        <v>1703107</v>
      </c>
      <c r="B556" t="s">
        <v>537</v>
      </c>
      <c r="C556" s="1">
        <v>-983404</v>
      </c>
      <c r="D556" s="1">
        <v>-487252</v>
      </c>
      <c r="E556">
        <v>0</v>
      </c>
      <c r="F556">
        <v>17</v>
      </c>
    </row>
    <row r="557" spans="1:6" x14ac:dyDescent="0.25">
      <c r="A557">
        <v>2302057</v>
      </c>
      <c r="B557" t="s">
        <v>538</v>
      </c>
      <c r="C557" s="1">
        <v>-302051</v>
      </c>
      <c r="D557" s="1">
        <v>-411358</v>
      </c>
      <c r="E557">
        <v>0</v>
      </c>
      <c r="F557">
        <v>23</v>
      </c>
    </row>
    <row r="558" spans="1:6" x14ac:dyDescent="0.25">
      <c r="A558">
        <v>4302006</v>
      </c>
      <c r="B558" t="s">
        <v>539</v>
      </c>
      <c r="C558" s="1">
        <v>-290947</v>
      </c>
      <c r="D558" s="1">
        <v>-525836</v>
      </c>
      <c r="E558">
        <v>0</v>
      </c>
      <c r="F558">
        <v>43</v>
      </c>
    </row>
    <row r="559" spans="1:6" x14ac:dyDescent="0.25">
      <c r="A559">
        <v>3105905</v>
      </c>
      <c r="B559" t="s">
        <v>540</v>
      </c>
      <c r="C559" s="1">
        <v>-211907</v>
      </c>
      <c r="D559" s="1">
        <v>-43972</v>
      </c>
      <c r="E559">
        <v>0</v>
      </c>
      <c r="F559">
        <v>31</v>
      </c>
    </row>
    <row r="560" spans="1:6" x14ac:dyDescent="0.25">
      <c r="A560">
        <v>3505708</v>
      </c>
      <c r="B560" t="s">
        <v>541</v>
      </c>
      <c r="C560" s="1">
        <v>-235057</v>
      </c>
      <c r="D560" s="1">
        <v>-46879</v>
      </c>
      <c r="E560">
        <v>0</v>
      </c>
      <c r="F560">
        <v>35</v>
      </c>
    </row>
    <row r="561" spans="1:6" x14ac:dyDescent="0.25">
      <c r="A561">
        <v>3505807</v>
      </c>
      <c r="B561" t="s">
        <v>542</v>
      </c>
      <c r="C561" s="1">
        <v>-21921</v>
      </c>
      <c r="D561" s="1">
        <v>-507357</v>
      </c>
      <c r="E561">
        <v>0</v>
      </c>
      <c r="F561">
        <v>35</v>
      </c>
    </row>
    <row r="562" spans="1:6" x14ac:dyDescent="0.25">
      <c r="A562">
        <v>5001904</v>
      </c>
      <c r="B562" t="s">
        <v>543</v>
      </c>
      <c r="C562" s="1">
        <v>-217159</v>
      </c>
      <c r="D562" s="1">
        <v>-524221</v>
      </c>
      <c r="E562">
        <v>0</v>
      </c>
      <c r="F562">
        <v>50</v>
      </c>
    </row>
    <row r="563" spans="1:6" x14ac:dyDescent="0.25">
      <c r="A563">
        <v>2201507</v>
      </c>
      <c r="B563" t="s">
        <v>544</v>
      </c>
      <c r="C563" s="1">
        <v>-40223</v>
      </c>
      <c r="D563" s="1">
        <v>-420787</v>
      </c>
      <c r="E563">
        <v>0</v>
      </c>
      <c r="F563">
        <v>22</v>
      </c>
    </row>
    <row r="564" spans="1:6" x14ac:dyDescent="0.25">
      <c r="A564">
        <v>2700706</v>
      </c>
      <c r="B564" t="s">
        <v>544</v>
      </c>
      <c r="C564" s="1">
        <v>-96742</v>
      </c>
      <c r="D564" s="1">
        <v>-37133</v>
      </c>
      <c r="E564">
        <v>0</v>
      </c>
      <c r="F564">
        <v>27</v>
      </c>
    </row>
    <row r="565" spans="1:6" x14ac:dyDescent="0.25">
      <c r="A565">
        <v>3505906</v>
      </c>
      <c r="B565" t="s">
        <v>545</v>
      </c>
      <c r="C565" s="1">
        <v>-208929</v>
      </c>
      <c r="D565" s="1">
        <v>-475921</v>
      </c>
      <c r="E565">
        <v>0</v>
      </c>
      <c r="F565">
        <v>35</v>
      </c>
    </row>
    <row r="566" spans="1:6" x14ac:dyDescent="0.25">
      <c r="A566">
        <v>5002001</v>
      </c>
      <c r="B566" t="s">
        <v>546</v>
      </c>
      <c r="C566" s="1">
        <v>-222944</v>
      </c>
      <c r="D566" s="1">
        <v>-532705</v>
      </c>
      <c r="E566">
        <v>0</v>
      </c>
      <c r="F566">
        <v>50</v>
      </c>
    </row>
    <row r="567" spans="1:6" x14ac:dyDescent="0.25">
      <c r="A567">
        <v>2302107</v>
      </c>
      <c r="B567" t="s">
        <v>547</v>
      </c>
      <c r="C567" s="1">
        <v>-432598</v>
      </c>
      <c r="D567" s="1">
        <v>-388812</v>
      </c>
      <c r="E567">
        <v>0</v>
      </c>
      <c r="F567">
        <v>23</v>
      </c>
    </row>
    <row r="568" spans="1:6" x14ac:dyDescent="0.25">
      <c r="A568">
        <v>3506003</v>
      </c>
      <c r="B568" t="s">
        <v>548</v>
      </c>
      <c r="C568" s="1">
        <v>-223246</v>
      </c>
      <c r="D568" s="1">
        <v>-490871</v>
      </c>
      <c r="E568">
        <v>0</v>
      </c>
      <c r="F568">
        <v>35</v>
      </c>
    </row>
    <row r="569" spans="1:6" x14ac:dyDescent="0.25">
      <c r="A569">
        <v>2501807</v>
      </c>
      <c r="B569" t="s">
        <v>549</v>
      </c>
      <c r="C569" s="1">
        <v>-71238</v>
      </c>
      <c r="D569" s="1">
        <v>-349293</v>
      </c>
      <c r="E569">
        <v>0</v>
      </c>
      <c r="F569">
        <v>25</v>
      </c>
    </row>
    <row r="570" spans="1:6" x14ac:dyDescent="0.25">
      <c r="A570">
        <v>3506102</v>
      </c>
      <c r="B570" t="s">
        <v>550</v>
      </c>
      <c r="C570" s="1">
        <v>-209491</v>
      </c>
      <c r="D570" s="1">
        <v>-484791</v>
      </c>
      <c r="E570">
        <v>0</v>
      </c>
      <c r="F570">
        <v>35</v>
      </c>
    </row>
    <row r="571" spans="1:6" x14ac:dyDescent="0.25">
      <c r="A571">
        <v>2302206</v>
      </c>
      <c r="B571" t="s">
        <v>551</v>
      </c>
      <c r="C571" s="1">
        <v>-417741</v>
      </c>
      <c r="D571" s="1">
        <v>-381271</v>
      </c>
      <c r="E571">
        <v>0</v>
      </c>
      <c r="F571">
        <v>23</v>
      </c>
    </row>
    <row r="572" spans="1:6" x14ac:dyDescent="0.25">
      <c r="A572">
        <v>2302305</v>
      </c>
      <c r="B572" t="s">
        <v>552</v>
      </c>
      <c r="C572" s="1">
        <v>-304996</v>
      </c>
      <c r="D572" s="1">
        <v>-401671</v>
      </c>
      <c r="E572">
        <v>0</v>
      </c>
      <c r="F572">
        <v>23</v>
      </c>
    </row>
    <row r="573" spans="1:6" x14ac:dyDescent="0.25">
      <c r="A573">
        <v>5002100</v>
      </c>
      <c r="B573" t="s">
        <v>553</v>
      </c>
      <c r="C573" s="1">
        <v>-221073</v>
      </c>
      <c r="D573" s="1">
        <v>-565263</v>
      </c>
      <c r="E573">
        <v>0</v>
      </c>
      <c r="F573">
        <v>50</v>
      </c>
    </row>
    <row r="574" spans="1:6" x14ac:dyDescent="0.25">
      <c r="A574">
        <v>4102752</v>
      </c>
      <c r="B574" t="s">
        <v>554</v>
      </c>
      <c r="C574" s="1">
        <v>-258842</v>
      </c>
      <c r="D574" s="1">
        <v>-536725</v>
      </c>
      <c r="E574">
        <v>0</v>
      </c>
      <c r="F574">
        <v>41</v>
      </c>
    </row>
    <row r="575" spans="1:6" x14ac:dyDescent="0.25">
      <c r="A575">
        <v>5203302</v>
      </c>
      <c r="B575" t="s">
        <v>555</v>
      </c>
      <c r="C575" s="1">
        <v>-169693</v>
      </c>
      <c r="D575" s="1">
        <v>-489513</v>
      </c>
      <c r="E575">
        <v>0</v>
      </c>
      <c r="F575">
        <v>52</v>
      </c>
    </row>
    <row r="576" spans="1:6" x14ac:dyDescent="0.25">
      <c r="A576">
        <v>3106002</v>
      </c>
      <c r="B576" t="s">
        <v>556</v>
      </c>
      <c r="C576" s="1">
        <v>-198302</v>
      </c>
      <c r="D576" s="1">
        <v>-430922</v>
      </c>
      <c r="E576">
        <v>0</v>
      </c>
      <c r="F576">
        <v>31</v>
      </c>
    </row>
    <row r="577" spans="1:6" x14ac:dyDescent="0.25">
      <c r="A577">
        <v>2101772</v>
      </c>
      <c r="B577" t="s">
        <v>557</v>
      </c>
      <c r="C577" s="1">
        <v>-372618</v>
      </c>
      <c r="D577" s="1">
        <v>-453075</v>
      </c>
      <c r="E577">
        <v>0</v>
      </c>
      <c r="F577">
        <v>21</v>
      </c>
    </row>
    <row r="578" spans="1:6" x14ac:dyDescent="0.25">
      <c r="A578">
        <v>4102802</v>
      </c>
      <c r="B578" t="s">
        <v>558</v>
      </c>
      <c r="C578" s="1">
        <v>-229937</v>
      </c>
      <c r="D578" s="1">
        <v>-511927</v>
      </c>
      <c r="E578">
        <v>0</v>
      </c>
      <c r="F578">
        <v>41</v>
      </c>
    </row>
    <row r="579" spans="1:6" x14ac:dyDescent="0.25">
      <c r="A579">
        <v>2201556</v>
      </c>
      <c r="B579" t="s">
        <v>559</v>
      </c>
      <c r="C579" s="1">
        <v>-798809</v>
      </c>
      <c r="D579" s="1">
        <v>-418675</v>
      </c>
      <c r="E579">
        <v>0</v>
      </c>
      <c r="F579">
        <v>22</v>
      </c>
    </row>
    <row r="580" spans="1:6" x14ac:dyDescent="0.25">
      <c r="A580">
        <v>4202131</v>
      </c>
      <c r="B580" t="s">
        <v>560</v>
      </c>
      <c r="C580" s="1">
        <v>-262746</v>
      </c>
      <c r="D580" s="1">
        <v>-504664</v>
      </c>
      <c r="E580">
        <v>0</v>
      </c>
      <c r="F580">
        <v>42</v>
      </c>
    </row>
    <row r="581" spans="1:6" x14ac:dyDescent="0.25">
      <c r="A581">
        <v>2101731</v>
      </c>
      <c r="B581" t="s">
        <v>561</v>
      </c>
      <c r="C581" s="1">
        <v>-315485</v>
      </c>
      <c r="D581" s="1">
        <v>-435122</v>
      </c>
      <c r="E581">
        <v>0</v>
      </c>
      <c r="F581">
        <v>21</v>
      </c>
    </row>
    <row r="582" spans="1:6" x14ac:dyDescent="0.25">
      <c r="A582">
        <v>1501402</v>
      </c>
      <c r="B582" t="s">
        <v>562</v>
      </c>
      <c r="C582" s="1">
        <v>-14554</v>
      </c>
      <c r="D582" s="1">
        <v>-484898</v>
      </c>
      <c r="E582">
        <v>1</v>
      </c>
      <c r="F582">
        <v>15</v>
      </c>
    </row>
    <row r="583" spans="1:6" x14ac:dyDescent="0.25">
      <c r="A583">
        <v>2501906</v>
      </c>
      <c r="B583" t="s">
        <v>562</v>
      </c>
      <c r="C583" s="1">
        <v>-674261</v>
      </c>
      <c r="D583" s="1">
        <v>-355166</v>
      </c>
      <c r="E583">
        <v>0</v>
      </c>
      <c r="F583">
        <v>25</v>
      </c>
    </row>
    <row r="584" spans="1:6" x14ac:dyDescent="0.25">
      <c r="A584">
        <v>2700805</v>
      </c>
      <c r="B584" t="s">
        <v>562</v>
      </c>
      <c r="C584" s="1">
        <v>-957047</v>
      </c>
      <c r="D584" s="1">
        <v>-364904</v>
      </c>
      <c r="E584">
        <v>0</v>
      </c>
      <c r="F584">
        <v>27</v>
      </c>
    </row>
    <row r="585" spans="1:6" x14ac:dyDescent="0.25">
      <c r="A585">
        <v>2601508</v>
      </c>
      <c r="B585" t="s">
        <v>563</v>
      </c>
      <c r="C585" s="1">
        <v>-862504</v>
      </c>
      <c r="D585" s="1">
        <v>-358335</v>
      </c>
      <c r="E585">
        <v>0</v>
      </c>
      <c r="F585">
        <v>26</v>
      </c>
    </row>
    <row r="586" spans="1:6" x14ac:dyDescent="0.25">
      <c r="A586">
        <v>2502003</v>
      </c>
      <c r="B586" t="s">
        <v>564</v>
      </c>
      <c r="C586" s="1">
        <v>-618515</v>
      </c>
      <c r="D586" s="1">
        <v>-375348</v>
      </c>
      <c r="E586">
        <v>0</v>
      </c>
      <c r="F586">
        <v>25</v>
      </c>
    </row>
    <row r="587" spans="1:6" x14ac:dyDescent="0.25">
      <c r="A587">
        <v>2201572</v>
      </c>
      <c r="B587" t="s">
        <v>565</v>
      </c>
      <c r="C587" s="1">
        <v>-736652</v>
      </c>
      <c r="D587" s="1">
        <v>-409688</v>
      </c>
      <c r="E587">
        <v>0</v>
      </c>
      <c r="F587">
        <v>22</v>
      </c>
    </row>
    <row r="588" spans="1:6" x14ac:dyDescent="0.25">
      <c r="A588">
        <v>2601607</v>
      </c>
      <c r="B588" t="s">
        <v>566</v>
      </c>
      <c r="C588" s="1">
        <v>-875046</v>
      </c>
      <c r="D588" s="1">
        <v>-389623</v>
      </c>
      <c r="E588">
        <v>0</v>
      </c>
      <c r="F588">
        <v>26</v>
      </c>
    </row>
    <row r="589" spans="1:6" x14ac:dyDescent="0.25">
      <c r="A589">
        <v>3300456</v>
      </c>
      <c r="B589" t="s">
        <v>567</v>
      </c>
      <c r="C589" s="1">
        <v>-22764</v>
      </c>
      <c r="D589" s="1">
        <v>-433992</v>
      </c>
      <c r="E589">
        <v>0</v>
      </c>
      <c r="F589">
        <v>33</v>
      </c>
    </row>
    <row r="590" spans="1:6" x14ac:dyDescent="0.25">
      <c r="A590">
        <v>3106101</v>
      </c>
      <c r="B590" t="s">
        <v>568</v>
      </c>
      <c r="C590" s="1">
        <v>-21944</v>
      </c>
      <c r="D590" s="1">
        <v>-434084</v>
      </c>
      <c r="E590">
        <v>0</v>
      </c>
      <c r="F590">
        <v>31</v>
      </c>
    </row>
    <row r="591" spans="1:6" x14ac:dyDescent="0.25">
      <c r="A591">
        <v>4202156</v>
      </c>
      <c r="B591" t="s">
        <v>569</v>
      </c>
      <c r="C591" s="1">
        <v>-26843</v>
      </c>
      <c r="D591" s="1">
        <v>-535758</v>
      </c>
      <c r="E591">
        <v>0</v>
      </c>
      <c r="F591">
        <v>42</v>
      </c>
    </row>
    <row r="592" spans="1:6" x14ac:dyDescent="0.25">
      <c r="A592">
        <v>2903409</v>
      </c>
      <c r="B592" t="s">
        <v>569</v>
      </c>
      <c r="C592" s="1">
        <v>-158608</v>
      </c>
      <c r="D592" s="1">
        <v>-388758</v>
      </c>
      <c r="E592">
        <v>0</v>
      </c>
      <c r="F592">
        <v>29</v>
      </c>
    </row>
    <row r="593" spans="1:6" x14ac:dyDescent="0.25">
      <c r="A593">
        <v>2903508</v>
      </c>
      <c r="B593" t="s">
        <v>570</v>
      </c>
      <c r="C593" s="1">
        <v>-150334</v>
      </c>
      <c r="D593" s="1">
        <v>-412652</v>
      </c>
      <c r="E593">
        <v>0</v>
      </c>
      <c r="F593">
        <v>29</v>
      </c>
    </row>
    <row r="594" spans="1:6" x14ac:dyDescent="0.25">
      <c r="A594">
        <v>3106200</v>
      </c>
      <c r="B594" t="s">
        <v>571</v>
      </c>
      <c r="C594" s="1">
        <v>-199102</v>
      </c>
      <c r="D594" s="1">
        <v>-439266</v>
      </c>
      <c r="E594">
        <v>1</v>
      </c>
      <c r="F594">
        <v>31</v>
      </c>
    </row>
    <row r="595" spans="1:6" x14ac:dyDescent="0.25">
      <c r="A595">
        <v>2601706</v>
      </c>
      <c r="B595" t="s">
        <v>572</v>
      </c>
      <c r="C595" s="1">
        <v>-83313</v>
      </c>
      <c r="D595" s="1">
        <v>-364258</v>
      </c>
      <c r="E595">
        <v>0</v>
      </c>
      <c r="F595">
        <v>26</v>
      </c>
    </row>
    <row r="596" spans="1:6" x14ac:dyDescent="0.25">
      <c r="A596">
        <v>2700904</v>
      </c>
      <c r="B596" t="s">
        <v>573</v>
      </c>
      <c r="C596" s="1">
        <v>-982272</v>
      </c>
      <c r="D596" s="1">
        <v>-37277</v>
      </c>
      <c r="E596">
        <v>0</v>
      </c>
      <c r="F596">
        <v>27</v>
      </c>
    </row>
    <row r="597" spans="1:6" x14ac:dyDescent="0.25">
      <c r="A597">
        <v>3106309</v>
      </c>
      <c r="B597" t="s">
        <v>574</v>
      </c>
      <c r="C597" s="1">
        <v>-192199</v>
      </c>
      <c r="D597" s="1">
        <v>-424828</v>
      </c>
      <c r="E597">
        <v>0</v>
      </c>
      <c r="F597">
        <v>31</v>
      </c>
    </row>
    <row r="598" spans="1:6" x14ac:dyDescent="0.25">
      <c r="A598">
        <v>3106408</v>
      </c>
      <c r="B598" t="s">
        <v>575</v>
      </c>
      <c r="C598" s="1">
        <v>-204077</v>
      </c>
      <c r="D598" s="1">
        <v>-440275</v>
      </c>
      <c r="E598">
        <v>0</v>
      </c>
      <c r="F598">
        <v>31</v>
      </c>
    </row>
    <row r="599" spans="1:6" x14ac:dyDescent="0.25">
      <c r="A599">
        <v>1501451</v>
      </c>
      <c r="B599" t="s">
        <v>576</v>
      </c>
      <c r="C599" s="1">
        <v>-263609</v>
      </c>
      <c r="D599" s="1">
        <v>-549374</v>
      </c>
      <c r="E599">
        <v>0</v>
      </c>
      <c r="F599">
        <v>15</v>
      </c>
    </row>
    <row r="600" spans="1:6" x14ac:dyDescent="0.25">
      <c r="A600">
        <v>2201606</v>
      </c>
      <c r="B600" t="s">
        <v>577</v>
      </c>
      <c r="C600" s="1">
        <v>-545676</v>
      </c>
      <c r="D600" s="1">
        <v>-423638</v>
      </c>
      <c r="E600">
        <v>0</v>
      </c>
      <c r="F600">
        <v>22</v>
      </c>
    </row>
    <row r="601" spans="1:6" x14ac:dyDescent="0.25">
      <c r="A601">
        <v>2101806</v>
      </c>
      <c r="B601" t="s">
        <v>578</v>
      </c>
      <c r="C601" s="1">
        <v>-721037</v>
      </c>
      <c r="D601" s="1">
        <v>-445577</v>
      </c>
      <c r="E601">
        <v>0</v>
      </c>
      <c r="F601">
        <v>21</v>
      </c>
    </row>
    <row r="602" spans="1:6" x14ac:dyDescent="0.25">
      <c r="A602">
        <v>4202206</v>
      </c>
      <c r="B602" t="s">
        <v>579</v>
      </c>
      <c r="C602" s="1">
        <v>-26781</v>
      </c>
      <c r="D602" s="1">
        <v>-493593</v>
      </c>
      <c r="E602">
        <v>0</v>
      </c>
      <c r="F602">
        <v>42</v>
      </c>
    </row>
    <row r="603" spans="1:6" x14ac:dyDescent="0.25">
      <c r="A603">
        <v>1501501</v>
      </c>
      <c r="B603" t="s">
        <v>580</v>
      </c>
      <c r="C603" s="1">
        <v>-136183</v>
      </c>
      <c r="D603" s="1">
        <v>-482434</v>
      </c>
      <c r="E603">
        <v>0</v>
      </c>
      <c r="F603">
        <v>15</v>
      </c>
    </row>
    <row r="604" spans="1:6" x14ac:dyDescent="0.25">
      <c r="A604">
        <v>1300607</v>
      </c>
      <c r="B604" t="s">
        <v>581</v>
      </c>
      <c r="C604" s="1">
        <v>-437768</v>
      </c>
      <c r="D604" s="1">
        <v>-700342</v>
      </c>
      <c r="E604">
        <v>0</v>
      </c>
      <c r="F604">
        <v>13</v>
      </c>
    </row>
    <row r="605" spans="1:6" x14ac:dyDescent="0.25">
      <c r="A605">
        <v>4302055</v>
      </c>
      <c r="B605" t="s">
        <v>582</v>
      </c>
      <c r="C605" s="1">
        <v>-275086</v>
      </c>
      <c r="D605" s="1">
        <v>-525995</v>
      </c>
      <c r="E605">
        <v>0</v>
      </c>
      <c r="F605">
        <v>43</v>
      </c>
    </row>
    <row r="606" spans="1:6" x14ac:dyDescent="0.25">
      <c r="A606">
        <v>3506201</v>
      </c>
      <c r="B606" t="s">
        <v>583</v>
      </c>
      <c r="C606" s="1">
        <v>-212686</v>
      </c>
      <c r="D606" s="1">
        <v>-50814</v>
      </c>
      <c r="E606">
        <v>0</v>
      </c>
      <c r="F606">
        <v>35</v>
      </c>
    </row>
    <row r="607" spans="1:6" x14ac:dyDescent="0.25">
      <c r="A607">
        <v>2401602</v>
      </c>
      <c r="B607" t="s">
        <v>584</v>
      </c>
      <c r="C607" s="1">
        <v>-569906</v>
      </c>
      <c r="D607" s="1">
        <v>-35813</v>
      </c>
      <c r="E607">
        <v>0</v>
      </c>
      <c r="F607">
        <v>24</v>
      </c>
    </row>
    <row r="608" spans="1:6" x14ac:dyDescent="0.25">
      <c r="A608">
        <v>4302105</v>
      </c>
      <c r="B608" t="s">
        <v>585</v>
      </c>
      <c r="C608" s="1">
        <v>-291662</v>
      </c>
      <c r="D608" s="1">
        <v>-515165</v>
      </c>
      <c r="E608">
        <v>0</v>
      </c>
      <c r="F608">
        <v>43</v>
      </c>
    </row>
    <row r="609" spans="1:6" x14ac:dyDescent="0.25">
      <c r="A609">
        <v>2101905</v>
      </c>
      <c r="B609" t="s">
        <v>586</v>
      </c>
      <c r="C609" s="1">
        <v>-244162</v>
      </c>
      <c r="D609" s="1">
        <v>-447842</v>
      </c>
      <c r="E609">
        <v>0</v>
      </c>
      <c r="F609">
        <v>21</v>
      </c>
    </row>
    <row r="610" spans="1:6" x14ac:dyDescent="0.25">
      <c r="A610">
        <v>3106507</v>
      </c>
      <c r="B610" t="s">
        <v>587</v>
      </c>
      <c r="C610" s="1">
        <v>-169567</v>
      </c>
      <c r="D610" s="1">
        <v>-424606</v>
      </c>
      <c r="E610">
        <v>0</v>
      </c>
      <c r="F610">
        <v>31</v>
      </c>
    </row>
    <row r="611" spans="1:6" x14ac:dyDescent="0.25">
      <c r="A611">
        <v>3106655</v>
      </c>
      <c r="B611" t="s">
        <v>588</v>
      </c>
      <c r="C611" t="e" vm="19">
        <f>_FV(-15,"61")</f>
        <v>#VALUE!</v>
      </c>
      <c r="D611" s="1">
        <v>-417432</v>
      </c>
      <c r="E611">
        <v>0</v>
      </c>
      <c r="F611">
        <v>31</v>
      </c>
    </row>
    <row r="612" spans="1:6" x14ac:dyDescent="0.25">
      <c r="A612">
        <v>2502052</v>
      </c>
      <c r="B612" t="s">
        <v>589</v>
      </c>
      <c r="C612" s="1">
        <v>-644572</v>
      </c>
      <c r="D612" s="1">
        <v>-385521</v>
      </c>
      <c r="E612">
        <v>0</v>
      </c>
      <c r="F612">
        <v>25</v>
      </c>
    </row>
    <row r="613" spans="1:6" x14ac:dyDescent="0.25">
      <c r="A613">
        <v>3506300</v>
      </c>
      <c r="B613" t="s">
        <v>590</v>
      </c>
      <c r="C613" s="1">
        <v>-230164</v>
      </c>
      <c r="D613" s="1">
        <v>-494679</v>
      </c>
      <c r="E613">
        <v>0</v>
      </c>
      <c r="F613">
        <v>35</v>
      </c>
    </row>
    <row r="614" spans="1:6" x14ac:dyDescent="0.25">
      <c r="A614">
        <v>2101939</v>
      </c>
      <c r="B614" t="s">
        <v>591</v>
      </c>
      <c r="C614" s="1">
        <v>-462666</v>
      </c>
      <c r="D614" s="1">
        <v>-447608</v>
      </c>
      <c r="E614">
        <v>0</v>
      </c>
      <c r="F614">
        <v>21</v>
      </c>
    </row>
    <row r="615" spans="1:6" x14ac:dyDescent="0.25">
      <c r="A615">
        <v>1703206</v>
      </c>
      <c r="B615" t="s">
        <v>592</v>
      </c>
      <c r="C615" s="1">
        <v>-787481</v>
      </c>
      <c r="D615" s="1">
        <v>-488893</v>
      </c>
      <c r="E615">
        <v>0</v>
      </c>
      <c r="F615">
        <v>17</v>
      </c>
    </row>
    <row r="616" spans="1:6" x14ac:dyDescent="0.25">
      <c r="A616">
        <v>3506359</v>
      </c>
      <c r="B616" t="s">
        <v>593</v>
      </c>
      <c r="C616" s="1">
        <v>-238486</v>
      </c>
      <c r="D616" s="1">
        <v>-461396</v>
      </c>
      <c r="E616">
        <v>0</v>
      </c>
      <c r="F616">
        <v>35</v>
      </c>
    </row>
    <row r="617" spans="1:6" x14ac:dyDescent="0.25">
      <c r="A617">
        <v>2201705</v>
      </c>
      <c r="B617" t="s">
        <v>594</v>
      </c>
      <c r="C617" s="1">
        <v>-763338</v>
      </c>
      <c r="D617" s="1">
        <v>-439498</v>
      </c>
      <c r="E617">
        <v>0</v>
      </c>
      <c r="F617">
        <v>22</v>
      </c>
    </row>
    <row r="618" spans="1:6" x14ac:dyDescent="0.25">
      <c r="A618">
        <v>3106606</v>
      </c>
      <c r="B618" t="s">
        <v>595</v>
      </c>
      <c r="C618" s="1">
        <v>-17059</v>
      </c>
      <c r="D618" t="e" vm="20">
        <f>_FV(-40,"58")</f>
        <v>#VALUE!</v>
      </c>
      <c r="E618">
        <v>0</v>
      </c>
      <c r="F618">
        <v>31</v>
      </c>
    </row>
    <row r="619" spans="1:6" x14ac:dyDescent="0.25">
      <c r="A619">
        <v>1300631</v>
      </c>
      <c r="B619" t="s">
        <v>596</v>
      </c>
      <c r="C619" s="1">
        <v>-389874</v>
      </c>
      <c r="D619" s="1">
        <v>-613616</v>
      </c>
      <c r="E619">
        <v>0</v>
      </c>
      <c r="F619">
        <v>13</v>
      </c>
    </row>
    <row r="620" spans="1:6" x14ac:dyDescent="0.25">
      <c r="A620">
        <v>2601805</v>
      </c>
      <c r="B620" t="s">
        <v>597</v>
      </c>
      <c r="C620" s="1">
        <v>-826787</v>
      </c>
      <c r="D620" s="1">
        <v>-380345</v>
      </c>
      <c r="E620">
        <v>0</v>
      </c>
      <c r="F620">
        <v>26</v>
      </c>
    </row>
    <row r="621" spans="1:6" x14ac:dyDescent="0.25">
      <c r="A621">
        <v>2201739</v>
      </c>
      <c r="B621" t="s">
        <v>598</v>
      </c>
      <c r="C621" s="1">
        <v>-814376</v>
      </c>
      <c r="D621" s="1">
        <v>-407989</v>
      </c>
      <c r="E621">
        <v>0</v>
      </c>
      <c r="F621">
        <v>22</v>
      </c>
    </row>
    <row r="622" spans="1:6" x14ac:dyDescent="0.25">
      <c r="A622">
        <v>3106705</v>
      </c>
      <c r="B622" t="s">
        <v>599</v>
      </c>
      <c r="C622" s="1">
        <v>-199668</v>
      </c>
      <c r="D622" s="1">
        <v>-442008</v>
      </c>
      <c r="E622">
        <v>0</v>
      </c>
      <c r="F622">
        <v>31</v>
      </c>
    </row>
    <row r="623" spans="1:6" x14ac:dyDescent="0.25">
      <c r="A623">
        <v>2601904</v>
      </c>
      <c r="B623" t="s">
        <v>600</v>
      </c>
      <c r="C623" s="1">
        <v>-82328</v>
      </c>
      <c r="D623" s="1">
        <v>-35796</v>
      </c>
      <c r="E623">
        <v>0</v>
      </c>
      <c r="F623">
        <v>26</v>
      </c>
    </row>
    <row r="624" spans="1:6" x14ac:dyDescent="0.25">
      <c r="A624">
        <v>3106804</v>
      </c>
      <c r="B624" t="s">
        <v>601</v>
      </c>
      <c r="C624" s="1">
        <v>-21602</v>
      </c>
      <c r="D624" s="1">
        <v>-437574</v>
      </c>
      <c r="E624">
        <v>0</v>
      </c>
      <c r="F624">
        <v>31</v>
      </c>
    </row>
    <row r="625" spans="1:6" x14ac:dyDescent="0.25">
      <c r="A625">
        <v>3106903</v>
      </c>
      <c r="B625" t="s">
        <v>602</v>
      </c>
      <c r="C625" s="1">
        <v>-217232</v>
      </c>
      <c r="D625" s="1">
        <v>-43056</v>
      </c>
      <c r="E625">
        <v>0</v>
      </c>
      <c r="F625">
        <v>31</v>
      </c>
    </row>
    <row r="626" spans="1:6" x14ac:dyDescent="0.25">
      <c r="A626">
        <v>4202305</v>
      </c>
      <c r="B626" t="s">
        <v>603</v>
      </c>
      <c r="C626" s="1">
        <v>-27496</v>
      </c>
      <c r="D626" s="1">
        <v>-486598</v>
      </c>
      <c r="E626">
        <v>0</v>
      </c>
      <c r="F626">
        <v>42</v>
      </c>
    </row>
    <row r="627" spans="1:6" x14ac:dyDescent="0.25">
      <c r="A627">
        <v>3506409</v>
      </c>
      <c r="B627" t="s">
        <v>604</v>
      </c>
      <c r="C627" s="1">
        <v>-21404</v>
      </c>
      <c r="D627" s="1">
        <v>-504746</v>
      </c>
      <c r="E627">
        <v>0</v>
      </c>
      <c r="F627">
        <v>35</v>
      </c>
    </row>
    <row r="628" spans="1:6" x14ac:dyDescent="0.25">
      <c r="A628">
        <v>3107000</v>
      </c>
      <c r="B628" t="s">
        <v>605</v>
      </c>
      <c r="C628" s="1">
        <v>-187754</v>
      </c>
      <c r="D628" s="1">
        <v>-454974</v>
      </c>
      <c r="E628">
        <v>0</v>
      </c>
      <c r="F628">
        <v>31</v>
      </c>
    </row>
    <row r="629" spans="1:6" x14ac:dyDescent="0.25">
      <c r="A629">
        <v>3506508</v>
      </c>
      <c r="B629" t="s">
        <v>606</v>
      </c>
      <c r="C629" s="1">
        <v>-21291</v>
      </c>
      <c r="D629" s="1">
        <v>-503432</v>
      </c>
      <c r="E629">
        <v>0</v>
      </c>
      <c r="F629">
        <v>35</v>
      </c>
    </row>
    <row r="630" spans="1:6" x14ac:dyDescent="0.25">
      <c r="A630">
        <v>3506607</v>
      </c>
      <c r="B630" t="s">
        <v>607</v>
      </c>
      <c r="C630" s="1">
        <v>-235698</v>
      </c>
      <c r="D630" s="1">
        <v>-460407</v>
      </c>
      <c r="E630">
        <v>0</v>
      </c>
      <c r="F630">
        <v>35</v>
      </c>
    </row>
    <row r="631" spans="1:6" x14ac:dyDescent="0.25">
      <c r="A631">
        <v>2903607</v>
      </c>
      <c r="B631" t="s">
        <v>608</v>
      </c>
      <c r="C631" s="1">
        <v>-116072</v>
      </c>
      <c r="D631" s="1">
        <v>-388051</v>
      </c>
      <c r="E631">
        <v>0</v>
      </c>
      <c r="F631">
        <v>29</v>
      </c>
    </row>
    <row r="632" spans="1:6" x14ac:dyDescent="0.25">
      <c r="A632">
        <v>4102901</v>
      </c>
      <c r="B632" t="s">
        <v>609</v>
      </c>
      <c r="C632" s="1">
        <v>-261607</v>
      </c>
      <c r="D632" s="1">
        <v>-515518</v>
      </c>
      <c r="E632">
        <v>0</v>
      </c>
      <c r="F632">
        <v>41</v>
      </c>
    </row>
    <row r="633" spans="1:6" x14ac:dyDescent="0.25">
      <c r="A633">
        <v>4202404</v>
      </c>
      <c r="B633" t="s">
        <v>610</v>
      </c>
      <c r="C633" s="1">
        <v>-269155</v>
      </c>
      <c r="D633" s="1">
        <v>-490709</v>
      </c>
      <c r="E633">
        <v>0</v>
      </c>
      <c r="F633">
        <v>42</v>
      </c>
    </row>
    <row r="634" spans="1:6" x14ac:dyDescent="0.25">
      <c r="A634">
        <v>4103008</v>
      </c>
      <c r="B634" t="s">
        <v>611</v>
      </c>
      <c r="C634" s="1">
        <v>-242467</v>
      </c>
      <c r="D634" s="1">
        <v>-527876</v>
      </c>
      <c r="E634">
        <v>0</v>
      </c>
      <c r="F634">
        <v>41</v>
      </c>
    </row>
    <row r="635" spans="1:6" x14ac:dyDescent="0.25">
      <c r="A635">
        <v>3107109</v>
      </c>
      <c r="B635" t="s">
        <v>611</v>
      </c>
      <c r="C635" s="1">
        <v>-210927</v>
      </c>
      <c r="D635" s="1">
        <v>-455612</v>
      </c>
      <c r="E635">
        <v>0</v>
      </c>
      <c r="F635">
        <v>31</v>
      </c>
    </row>
    <row r="636" spans="1:6" x14ac:dyDescent="0.25">
      <c r="A636">
        <v>3201001</v>
      </c>
      <c r="B636" t="s">
        <v>611</v>
      </c>
      <c r="C636" s="1">
        <v>-185395</v>
      </c>
      <c r="D636" s="1">
        <v>-403025</v>
      </c>
      <c r="E636">
        <v>0</v>
      </c>
      <c r="F636">
        <v>32</v>
      </c>
    </row>
    <row r="637" spans="1:6" x14ac:dyDescent="0.25">
      <c r="A637">
        <v>4103024</v>
      </c>
      <c r="B637" t="s">
        <v>612</v>
      </c>
      <c r="C637" s="1">
        <v>-256324</v>
      </c>
      <c r="D637" s="1">
        <v>-532108</v>
      </c>
      <c r="E637">
        <v>0</v>
      </c>
      <c r="F637">
        <v>41</v>
      </c>
    </row>
    <row r="638" spans="1:6" x14ac:dyDescent="0.25">
      <c r="A638">
        <v>3506706</v>
      </c>
      <c r="B638" t="s">
        <v>613</v>
      </c>
      <c r="C638" s="1">
        <v>-219918</v>
      </c>
      <c r="D638" s="1">
        <v>-483906</v>
      </c>
      <c r="E638">
        <v>0</v>
      </c>
      <c r="F638">
        <v>35</v>
      </c>
    </row>
    <row r="639" spans="1:6" x14ac:dyDescent="0.25">
      <c r="A639">
        <v>2201770</v>
      </c>
      <c r="B639" t="s">
        <v>614</v>
      </c>
      <c r="C639" s="1">
        <v>-441404</v>
      </c>
      <c r="D639" s="1">
        <v>-421357</v>
      </c>
      <c r="E639">
        <v>0</v>
      </c>
      <c r="F639">
        <v>22</v>
      </c>
    </row>
    <row r="640" spans="1:6" x14ac:dyDescent="0.25">
      <c r="A640">
        <v>2903706</v>
      </c>
      <c r="B640" t="s">
        <v>615</v>
      </c>
      <c r="C640" s="1">
        <v>-143598</v>
      </c>
      <c r="D640" s="1">
        <v>-402064</v>
      </c>
      <c r="E640">
        <v>0</v>
      </c>
      <c r="F640">
        <v>29</v>
      </c>
    </row>
    <row r="641" spans="1:6" x14ac:dyDescent="0.25">
      <c r="A641">
        <v>2502102</v>
      </c>
      <c r="B641" t="s">
        <v>616</v>
      </c>
      <c r="C641" s="1">
        <v>-740982</v>
      </c>
      <c r="D641" s="1">
        <v>-382113</v>
      </c>
      <c r="E641">
        <v>0</v>
      </c>
      <c r="F641">
        <v>25</v>
      </c>
    </row>
    <row r="642" spans="1:6" x14ac:dyDescent="0.25">
      <c r="A642">
        <v>4103040</v>
      </c>
      <c r="B642" t="s">
        <v>617</v>
      </c>
      <c r="C642" s="1">
        <v>-248688</v>
      </c>
      <c r="D642" s="1">
        <v>-516276</v>
      </c>
      <c r="E642">
        <v>0</v>
      </c>
      <c r="F642">
        <v>41</v>
      </c>
    </row>
    <row r="643" spans="1:6" x14ac:dyDescent="0.25">
      <c r="A643">
        <v>2302404</v>
      </c>
      <c r="B643" t="s">
        <v>618</v>
      </c>
      <c r="C643" s="1">
        <v>-511258</v>
      </c>
      <c r="D643" s="1">
        <v>-397337</v>
      </c>
      <c r="E643">
        <v>0</v>
      </c>
      <c r="F643">
        <v>23</v>
      </c>
    </row>
    <row r="644" spans="1:6" x14ac:dyDescent="0.25">
      <c r="A644">
        <v>1400100</v>
      </c>
      <c r="B644" t="s">
        <v>619</v>
      </c>
      <c r="C644" s="1">
        <v>282384</v>
      </c>
      <c r="D644" s="1">
        <v>-606753</v>
      </c>
      <c r="E644">
        <v>1</v>
      </c>
      <c r="F644">
        <v>14</v>
      </c>
    </row>
    <row r="645" spans="1:6" x14ac:dyDescent="0.25">
      <c r="A645">
        <v>2502151</v>
      </c>
      <c r="B645" t="s">
        <v>619</v>
      </c>
      <c r="C645" s="1">
        <v>-726365</v>
      </c>
      <c r="D645" s="1">
        <v>-362357</v>
      </c>
      <c r="E645">
        <v>0</v>
      </c>
      <c r="F645">
        <v>25</v>
      </c>
    </row>
    <row r="646" spans="1:6" x14ac:dyDescent="0.25">
      <c r="A646">
        <v>4103057</v>
      </c>
      <c r="B646" t="s">
        <v>620</v>
      </c>
      <c r="C646" s="1">
        <v>-254308</v>
      </c>
      <c r="D646" s="1">
        <v>-534117</v>
      </c>
      <c r="E646">
        <v>0</v>
      </c>
      <c r="F646">
        <v>41</v>
      </c>
    </row>
    <row r="647" spans="1:6" x14ac:dyDescent="0.25">
      <c r="A647">
        <v>4302154</v>
      </c>
      <c r="B647" t="s">
        <v>621</v>
      </c>
      <c r="C647" s="1">
        <v>-276671</v>
      </c>
      <c r="D647" s="1">
        <v>-533102</v>
      </c>
      <c r="E647">
        <v>0</v>
      </c>
      <c r="F647">
        <v>43</v>
      </c>
    </row>
    <row r="648" spans="1:6" x14ac:dyDescent="0.25">
      <c r="A648">
        <v>4302204</v>
      </c>
      <c r="B648" t="s">
        <v>622</v>
      </c>
      <c r="C648" s="1">
        <v>-276693</v>
      </c>
      <c r="D648" s="1">
        <v>-541082</v>
      </c>
      <c r="E648">
        <v>0</v>
      </c>
      <c r="F648">
        <v>43</v>
      </c>
    </row>
    <row r="649" spans="1:6" x14ac:dyDescent="0.25">
      <c r="A649">
        <v>4302220</v>
      </c>
      <c r="B649" t="s">
        <v>623</v>
      </c>
      <c r="C649" s="1">
        <v>-285791</v>
      </c>
      <c r="D649" s="1">
        <v>-538108</v>
      </c>
      <c r="E649">
        <v>0</v>
      </c>
      <c r="F649">
        <v>43</v>
      </c>
    </row>
    <row r="650" spans="1:6" x14ac:dyDescent="0.25">
      <c r="A650">
        <v>2101970</v>
      </c>
      <c r="B650" t="s">
        <v>624</v>
      </c>
      <c r="C650" s="1">
        <v>-177614</v>
      </c>
      <c r="D650" s="1">
        <v>-463002</v>
      </c>
      <c r="E650">
        <v>0</v>
      </c>
      <c r="F650">
        <v>21</v>
      </c>
    </row>
    <row r="651" spans="1:6" x14ac:dyDescent="0.25">
      <c r="A651">
        <v>4302238</v>
      </c>
      <c r="B651" t="s">
        <v>625</v>
      </c>
      <c r="C651" s="1">
        <v>-288185</v>
      </c>
      <c r="D651" s="1">
        <v>-53391</v>
      </c>
      <c r="E651">
        <v>0</v>
      </c>
      <c r="F651">
        <v>43</v>
      </c>
    </row>
    <row r="652" spans="1:6" x14ac:dyDescent="0.25">
      <c r="A652">
        <v>1300680</v>
      </c>
      <c r="B652" t="s">
        <v>626</v>
      </c>
      <c r="C652" s="1">
        <v>-297409</v>
      </c>
      <c r="D652" s="1">
        <v>-575873</v>
      </c>
      <c r="E652">
        <v>0</v>
      </c>
      <c r="F652">
        <v>13</v>
      </c>
    </row>
    <row r="653" spans="1:6" x14ac:dyDescent="0.25">
      <c r="A653">
        <v>4302253</v>
      </c>
      <c r="B653" t="s">
        <v>627</v>
      </c>
      <c r="C653" s="1">
        <v>-293544</v>
      </c>
      <c r="D653" s="1">
        <v>-516687</v>
      </c>
      <c r="E653">
        <v>0</v>
      </c>
      <c r="F653">
        <v>43</v>
      </c>
    </row>
    <row r="654" spans="1:6" x14ac:dyDescent="0.25">
      <c r="A654">
        <v>2903805</v>
      </c>
      <c r="B654" t="s">
        <v>628</v>
      </c>
      <c r="C654" s="1">
        <v>-126498</v>
      </c>
      <c r="D654" s="1">
        <v>-406064</v>
      </c>
      <c r="E654">
        <v>0</v>
      </c>
      <c r="F654">
        <v>29</v>
      </c>
    </row>
    <row r="655" spans="1:6" x14ac:dyDescent="0.25">
      <c r="A655">
        <v>2701001</v>
      </c>
      <c r="B655" t="s">
        <v>629</v>
      </c>
      <c r="C655" s="1">
        <v>-964308</v>
      </c>
      <c r="D655" s="1">
        <v>-362125</v>
      </c>
      <c r="E655">
        <v>0</v>
      </c>
      <c r="F655">
        <v>27</v>
      </c>
    </row>
    <row r="656" spans="1:6" x14ac:dyDescent="0.25">
      <c r="A656">
        <v>1300706</v>
      </c>
      <c r="B656" t="s">
        <v>630</v>
      </c>
      <c r="C656" s="1">
        <v>-874232</v>
      </c>
      <c r="D656" s="1">
        <v>-673919</v>
      </c>
      <c r="E656">
        <v>0</v>
      </c>
      <c r="F656">
        <v>13</v>
      </c>
    </row>
    <row r="657" spans="1:6" x14ac:dyDescent="0.25">
      <c r="A657">
        <v>2201804</v>
      </c>
      <c r="B657" t="s">
        <v>631</v>
      </c>
      <c r="C657" s="1">
        <v>-694124</v>
      </c>
      <c r="D657" s="1">
        <v>-413168</v>
      </c>
      <c r="E657">
        <v>0</v>
      </c>
      <c r="F657">
        <v>22</v>
      </c>
    </row>
    <row r="658" spans="1:6" x14ac:dyDescent="0.25">
      <c r="A658">
        <v>3506805</v>
      </c>
      <c r="B658" t="s">
        <v>631</v>
      </c>
      <c r="C658" s="1">
        <v>-221365</v>
      </c>
      <c r="D658" s="1">
        <v>-48523</v>
      </c>
      <c r="E658">
        <v>0</v>
      </c>
      <c r="F658">
        <v>35</v>
      </c>
    </row>
    <row r="659" spans="1:6" x14ac:dyDescent="0.25">
      <c r="A659">
        <v>3107208</v>
      </c>
      <c r="B659" t="s">
        <v>632</v>
      </c>
      <c r="C659" s="1">
        <v>-221697</v>
      </c>
      <c r="D659" s="1">
        <v>-443972</v>
      </c>
      <c r="E659">
        <v>0</v>
      </c>
      <c r="F659">
        <v>31</v>
      </c>
    </row>
    <row r="660" spans="1:6" x14ac:dyDescent="0.25">
      <c r="A660">
        <v>4202438</v>
      </c>
      <c r="B660" t="s">
        <v>633</v>
      </c>
      <c r="C660" s="1">
        <v>-277455</v>
      </c>
      <c r="D660" s="1">
        <v>-499423</v>
      </c>
      <c r="E660">
        <v>0</v>
      </c>
      <c r="F660">
        <v>42</v>
      </c>
    </row>
    <row r="661" spans="1:6" x14ac:dyDescent="0.25">
      <c r="A661">
        <v>3107307</v>
      </c>
      <c r="B661" t="s">
        <v>634</v>
      </c>
      <c r="C661" s="1">
        <v>-171135</v>
      </c>
      <c r="D661" s="1">
        <v>-438104</v>
      </c>
      <c r="E661">
        <v>0</v>
      </c>
      <c r="F661">
        <v>31</v>
      </c>
    </row>
    <row r="662" spans="1:6" x14ac:dyDescent="0.25">
      <c r="A662">
        <v>4103107</v>
      </c>
      <c r="B662" t="s">
        <v>635</v>
      </c>
      <c r="C662" s="1">
        <v>-252066</v>
      </c>
      <c r="D662" s="1">
        <v>-491141</v>
      </c>
      <c r="E662">
        <v>0</v>
      </c>
      <c r="F662">
        <v>41</v>
      </c>
    </row>
    <row r="663" spans="1:6" x14ac:dyDescent="0.25">
      <c r="A663">
        <v>2401651</v>
      </c>
      <c r="B663" t="s">
        <v>636</v>
      </c>
      <c r="C663" s="1">
        <v>-598027</v>
      </c>
      <c r="D663" s="1">
        <v>-364167</v>
      </c>
      <c r="E663">
        <v>0</v>
      </c>
      <c r="F663">
        <v>24</v>
      </c>
    </row>
    <row r="664" spans="1:6" x14ac:dyDescent="0.25">
      <c r="A664">
        <v>2602001</v>
      </c>
      <c r="B664" t="s">
        <v>637</v>
      </c>
      <c r="C664" s="1">
        <v>-777759</v>
      </c>
      <c r="D664" s="1">
        <v>-399338</v>
      </c>
      <c r="E664">
        <v>0</v>
      </c>
      <c r="F664">
        <v>26</v>
      </c>
    </row>
    <row r="665" spans="1:6" x14ac:dyDescent="0.25">
      <c r="A665">
        <v>5002159</v>
      </c>
      <c r="B665" t="s">
        <v>638</v>
      </c>
      <c r="C665" s="1">
        <v>-20537</v>
      </c>
      <c r="D665" s="1">
        <v>-567127</v>
      </c>
      <c r="E665">
        <v>0</v>
      </c>
      <c r="F665">
        <v>50</v>
      </c>
    </row>
    <row r="666" spans="1:6" x14ac:dyDescent="0.25">
      <c r="A666">
        <v>3506904</v>
      </c>
      <c r="B666" t="s">
        <v>639</v>
      </c>
      <c r="C666" s="1">
        <v>-231055</v>
      </c>
      <c r="D666" s="1">
        <v>-482582</v>
      </c>
      <c r="E666">
        <v>0</v>
      </c>
      <c r="F666">
        <v>35</v>
      </c>
    </row>
    <row r="667" spans="1:6" x14ac:dyDescent="0.25">
      <c r="A667">
        <v>3507001</v>
      </c>
      <c r="B667" t="s">
        <v>640</v>
      </c>
      <c r="C667" s="1">
        <v>-232855</v>
      </c>
      <c r="D667" s="1">
        <v>-476786</v>
      </c>
      <c r="E667">
        <v>0</v>
      </c>
      <c r="F667">
        <v>35</v>
      </c>
    </row>
    <row r="668" spans="1:6" x14ac:dyDescent="0.25">
      <c r="A668">
        <v>2602100</v>
      </c>
      <c r="B668" t="s">
        <v>641</v>
      </c>
      <c r="C668" s="1">
        <v>-916919</v>
      </c>
      <c r="D668" s="1">
        <v>-366857</v>
      </c>
      <c r="E668">
        <v>0</v>
      </c>
      <c r="F668">
        <v>26</v>
      </c>
    </row>
    <row r="669" spans="1:6" x14ac:dyDescent="0.25">
      <c r="A669">
        <v>3107406</v>
      </c>
      <c r="B669" t="s">
        <v>642</v>
      </c>
      <c r="C669" s="1">
        <v>-197386</v>
      </c>
      <c r="D669" s="1">
        <v>-452622</v>
      </c>
      <c r="E669">
        <v>0</v>
      </c>
      <c r="F669">
        <v>31</v>
      </c>
    </row>
    <row r="670" spans="1:6" x14ac:dyDescent="0.25">
      <c r="A670">
        <v>3300506</v>
      </c>
      <c r="B670" t="s">
        <v>643</v>
      </c>
      <c r="C670" s="1">
        <v>-221545</v>
      </c>
      <c r="D670" s="1">
        <v>-424251</v>
      </c>
      <c r="E670">
        <v>0</v>
      </c>
      <c r="F670">
        <v>33</v>
      </c>
    </row>
    <row r="671" spans="1:6" x14ac:dyDescent="0.25">
      <c r="A671">
        <v>2602209</v>
      </c>
      <c r="B671" t="s">
        <v>643</v>
      </c>
      <c r="C671" s="1">
        <v>-779695</v>
      </c>
      <c r="D671" s="1">
        <v>-355784</v>
      </c>
      <c r="E671">
        <v>0</v>
      </c>
      <c r="F671">
        <v>26</v>
      </c>
    </row>
    <row r="672" spans="1:6" x14ac:dyDescent="0.25">
      <c r="A672">
        <v>2102002</v>
      </c>
      <c r="B672" t="s">
        <v>643</v>
      </c>
      <c r="C672" s="1">
        <v>-354129</v>
      </c>
      <c r="D672" s="1">
        <v>-45606</v>
      </c>
      <c r="E672">
        <v>0</v>
      </c>
      <c r="F672">
        <v>21</v>
      </c>
    </row>
    <row r="673" spans="1:6" x14ac:dyDescent="0.25">
      <c r="A673">
        <v>4202503</v>
      </c>
      <c r="B673" t="s">
        <v>644</v>
      </c>
      <c r="C673" s="1">
        <v>-283377</v>
      </c>
      <c r="D673" s="1">
        <v>-496373</v>
      </c>
      <c r="E673">
        <v>0</v>
      </c>
      <c r="F673">
        <v>42</v>
      </c>
    </row>
    <row r="674" spans="1:6" x14ac:dyDescent="0.25">
      <c r="A674">
        <v>5203401</v>
      </c>
      <c r="B674" t="s">
        <v>645</v>
      </c>
      <c r="C674" s="1">
        <v>-162063</v>
      </c>
      <c r="D674" s="1">
        <v>-521728</v>
      </c>
      <c r="E674">
        <v>0</v>
      </c>
      <c r="F674">
        <v>52</v>
      </c>
    </row>
    <row r="675" spans="1:6" x14ac:dyDescent="0.25">
      <c r="A675">
        <v>3107505</v>
      </c>
      <c r="B675" t="s">
        <v>646</v>
      </c>
      <c r="C675" s="1">
        <v>-219479</v>
      </c>
      <c r="D675" s="1">
        <v>-441885</v>
      </c>
      <c r="E675">
        <v>0</v>
      </c>
      <c r="F675">
        <v>31</v>
      </c>
    </row>
    <row r="676" spans="1:6" x14ac:dyDescent="0.25">
      <c r="A676">
        <v>4202537</v>
      </c>
      <c r="B676" t="s">
        <v>647</v>
      </c>
      <c r="C676" s="1">
        <v>-267326</v>
      </c>
      <c r="D676" s="1">
        <v>-523919</v>
      </c>
      <c r="E676">
        <v>0</v>
      </c>
      <c r="F676">
        <v>42</v>
      </c>
    </row>
    <row r="677" spans="1:6" x14ac:dyDescent="0.25">
      <c r="A677">
        <v>4302303</v>
      </c>
      <c r="B677" t="s">
        <v>647</v>
      </c>
      <c r="C677" s="1">
        <v>-286697</v>
      </c>
      <c r="D677" s="1">
        <v>-504295</v>
      </c>
      <c r="E677">
        <v>0</v>
      </c>
      <c r="F677">
        <v>43</v>
      </c>
    </row>
    <row r="678" spans="1:6" x14ac:dyDescent="0.25">
      <c r="A678">
        <v>2201903</v>
      </c>
      <c r="B678" t="s">
        <v>647</v>
      </c>
      <c r="C678" s="1">
        <v>-907124</v>
      </c>
      <c r="D678" s="1">
        <v>-44359</v>
      </c>
      <c r="E678">
        <v>0</v>
      </c>
      <c r="F678">
        <v>22</v>
      </c>
    </row>
    <row r="679" spans="1:6" x14ac:dyDescent="0.25">
      <c r="A679">
        <v>2401701</v>
      </c>
      <c r="B679" t="s">
        <v>647</v>
      </c>
      <c r="C679" s="1">
        <v>-598648</v>
      </c>
      <c r="D679" s="1">
        <v>-355792</v>
      </c>
      <c r="E679">
        <v>0</v>
      </c>
      <c r="F679">
        <v>24</v>
      </c>
    </row>
    <row r="680" spans="1:6" x14ac:dyDescent="0.25">
      <c r="A680">
        <v>2502201</v>
      </c>
      <c r="B680" t="s">
        <v>647</v>
      </c>
      <c r="C680" s="1">
        <v>-681601</v>
      </c>
      <c r="D680" s="1">
        <v>-386453</v>
      </c>
      <c r="E680">
        <v>0</v>
      </c>
      <c r="F680">
        <v>25</v>
      </c>
    </row>
    <row r="681" spans="1:6" x14ac:dyDescent="0.25">
      <c r="A681">
        <v>2903904</v>
      </c>
      <c r="B681" t="s">
        <v>648</v>
      </c>
      <c r="C681" s="1">
        <v>-132506</v>
      </c>
      <c r="D681" s="1">
        <v>-434108</v>
      </c>
      <c r="E681">
        <v>0</v>
      </c>
      <c r="F681">
        <v>29</v>
      </c>
    </row>
    <row r="682" spans="1:6" x14ac:dyDescent="0.25">
      <c r="A682">
        <v>3107604</v>
      </c>
      <c r="B682" t="s">
        <v>649</v>
      </c>
      <c r="C682" s="1">
        <v>-210148</v>
      </c>
      <c r="D682" s="1">
        <v>-465174</v>
      </c>
      <c r="E682">
        <v>0</v>
      </c>
      <c r="F682">
        <v>31</v>
      </c>
    </row>
    <row r="683" spans="1:6" x14ac:dyDescent="0.25">
      <c r="A683">
        <v>2903953</v>
      </c>
      <c r="B683" t="s">
        <v>650</v>
      </c>
      <c r="C683" s="1">
        <v>-143663</v>
      </c>
      <c r="D683" s="1">
        <v>-405126</v>
      </c>
      <c r="E683">
        <v>0</v>
      </c>
      <c r="F683">
        <v>29</v>
      </c>
    </row>
    <row r="684" spans="1:6" x14ac:dyDescent="0.25">
      <c r="A684">
        <v>2102036</v>
      </c>
      <c r="B684" t="s">
        <v>651</v>
      </c>
      <c r="C684" s="1">
        <v>-447638</v>
      </c>
      <c r="D684" s="1">
        <v>-468641</v>
      </c>
      <c r="E684">
        <v>0</v>
      </c>
      <c r="F684">
        <v>21</v>
      </c>
    </row>
    <row r="685" spans="1:6" x14ac:dyDescent="0.25">
      <c r="A685">
        <v>5203500</v>
      </c>
      <c r="B685" t="s">
        <v>652</v>
      </c>
      <c r="C685" s="1">
        <v>-182173</v>
      </c>
      <c r="D685" t="e" vm="8">
        <f>_FV(-49,"74")</f>
        <v>#VALUE!</v>
      </c>
      <c r="E685">
        <v>0</v>
      </c>
      <c r="F685">
        <v>52</v>
      </c>
    </row>
    <row r="686" spans="1:6" x14ac:dyDescent="0.25">
      <c r="A686">
        <v>3107703</v>
      </c>
      <c r="B686" t="s">
        <v>653</v>
      </c>
      <c r="C686" s="1">
        <v>-197054</v>
      </c>
      <c r="D686" s="1">
        <v>-434782</v>
      </c>
      <c r="E686">
        <v>0</v>
      </c>
      <c r="F686">
        <v>31</v>
      </c>
    </row>
    <row r="687" spans="1:6" x14ac:dyDescent="0.25">
      <c r="A687">
        <v>5101852</v>
      </c>
      <c r="B687" t="s">
        <v>654</v>
      </c>
      <c r="C687" s="1">
        <v>-121706</v>
      </c>
      <c r="D687" s="1">
        <v>-515032</v>
      </c>
      <c r="E687">
        <v>0</v>
      </c>
      <c r="F687">
        <v>51</v>
      </c>
    </row>
    <row r="688" spans="1:6" x14ac:dyDescent="0.25">
      <c r="A688">
        <v>3107802</v>
      </c>
      <c r="B688" t="s">
        <v>655</v>
      </c>
      <c r="C688" s="1">
        <v>-19836</v>
      </c>
      <c r="D688" s="1">
        <v>-423165</v>
      </c>
      <c r="E688">
        <v>0</v>
      </c>
      <c r="F688">
        <v>31</v>
      </c>
    </row>
    <row r="689" spans="1:6" x14ac:dyDescent="0.25">
      <c r="A689">
        <v>3300605</v>
      </c>
      <c r="B689" t="s">
        <v>656</v>
      </c>
      <c r="C689" s="1">
        <v>-211449</v>
      </c>
      <c r="D689" s="1">
        <v>-416822</v>
      </c>
      <c r="E689">
        <v>0</v>
      </c>
      <c r="F689">
        <v>33</v>
      </c>
    </row>
    <row r="690" spans="1:6" x14ac:dyDescent="0.25">
      <c r="A690">
        <v>3201100</v>
      </c>
      <c r="B690" t="s">
        <v>657</v>
      </c>
      <c r="C690" s="1">
        <v>-211173</v>
      </c>
      <c r="D690" s="1">
        <v>-416731</v>
      </c>
      <c r="E690">
        <v>0</v>
      </c>
      <c r="F690">
        <v>32</v>
      </c>
    </row>
    <row r="691" spans="1:6" x14ac:dyDescent="0.25">
      <c r="A691">
        <v>4202578</v>
      </c>
      <c r="B691" t="s">
        <v>658</v>
      </c>
      <c r="C691" s="1">
        <v>-266927</v>
      </c>
      <c r="D691" s="1">
        <v>-530967</v>
      </c>
      <c r="E691">
        <v>0</v>
      </c>
      <c r="F691">
        <v>42</v>
      </c>
    </row>
    <row r="692" spans="1:6" x14ac:dyDescent="0.25">
      <c r="A692">
        <v>4103156</v>
      </c>
      <c r="B692" t="s">
        <v>659</v>
      </c>
      <c r="C692" s="1">
        <v>-261958</v>
      </c>
      <c r="D692" s="1">
        <v>-535955</v>
      </c>
      <c r="E692">
        <v>0</v>
      </c>
      <c r="F692">
        <v>41</v>
      </c>
    </row>
    <row r="693" spans="1:6" x14ac:dyDescent="0.25">
      <c r="A693">
        <v>1501576</v>
      </c>
      <c r="B693" t="s">
        <v>660</v>
      </c>
      <c r="C693" s="1">
        <v>-50424</v>
      </c>
      <c r="D693" s="1">
        <v>-486047</v>
      </c>
      <c r="E693">
        <v>0</v>
      </c>
      <c r="F693">
        <v>15</v>
      </c>
    </row>
    <row r="694" spans="1:6" x14ac:dyDescent="0.25">
      <c r="A694">
        <v>1703305</v>
      </c>
      <c r="B694" t="s">
        <v>660</v>
      </c>
      <c r="C694" s="1">
        <v>-896306</v>
      </c>
      <c r="D694" s="1">
        <v>-48165</v>
      </c>
      <c r="E694">
        <v>0</v>
      </c>
      <c r="F694">
        <v>17</v>
      </c>
    </row>
    <row r="695" spans="1:6" x14ac:dyDescent="0.25">
      <c r="A695">
        <v>3507100</v>
      </c>
      <c r="B695" t="s">
        <v>661</v>
      </c>
      <c r="C695" s="1">
        <v>-231356</v>
      </c>
      <c r="D695" s="1">
        <v>-464675</v>
      </c>
      <c r="E695">
        <v>0</v>
      </c>
      <c r="F695">
        <v>35</v>
      </c>
    </row>
    <row r="696" spans="1:6" x14ac:dyDescent="0.25">
      <c r="A696">
        <v>2102077</v>
      </c>
      <c r="B696" t="s">
        <v>662</v>
      </c>
      <c r="C696" s="1">
        <v>-437311</v>
      </c>
      <c r="D696" s="1">
        <v>-450326</v>
      </c>
      <c r="E696">
        <v>0</v>
      </c>
      <c r="F696">
        <v>21</v>
      </c>
    </row>
    <row r="697" spans="1:6" x14ac:dyDescent="0.25">
      <c r="A697">
        <v>4302352</v>
      </c>
      <c r="B697" t="s">
        <v>663</v>
      </c>
      <c r="C697" s="1">
        <v>-294856</v>
      </c>
      <c r="D697" s="1">
        <v>-513548</v>
      </c>
      <c r="E697">
        <v>0</v>
      </c>
      <c r="F697">
        <v>43</v>
      </c>
    </row>
    <row r="698" spans="1:6" x14ac:dyDescent="0.25">
      <c r="A698">
        <v>2201919</v>
      </c>
      <c r="B698" t="s">
        <v>664</v>
      </c>
      <c r="C698" s="1">
        <v>-319631</v>
      </c>
      <c r="D698" s="1">
        <v>-416403</v>
      </c>
      <c r="E698">
        <v>0</v>
      </c>
      <c r="F698">
        <v>22</v>
      </c>
    </row>
    <row r="699" spans="1:6" x14ac:dyDescent="0.25">
      <c r="A699">
        <v>4302378</v>
      </c>
      <c r="B699" t="s">
        <v>665</v>
      </c>
      <c r="C699" s="1">
        <v>-275399</v>
      </c>
      <c r="D699" s="1">
        <v>-538716</v>
      </c>
      <c r="E699">
        <v>0</v>
      </c>
      <c r="F699">
        <v>43</v>
      </c>
    </row>
    <row r="700" spans="1:6" x14ac:dyDescent="0.25">
      <c r="A700">
        <v>3107901</v>
      </c>
      <c r="B700" t="s">
        <v>666</v>
      </c>
      <c r="C700" s="1">
        <v>-224675</v>
      </c>
      <c r="D700" s="1">
        <v>-46144</v>
      </c>
      <c r="E700">
        <v>0</v>
      </c>
      <c r="F700">
        <v>31</v>
      </c>
    </row>
    <row r="701" spans="1:6" x14ac:dyDescent="0.25">
      <c r="A701">
        <v>4202602</v>
      </c>
      <c r="B701" t="s">
        <v>667</v>
      </c>
      <c r="C701" s="1">
        <v>-27799</v>
      </c>
      <c r="D701" s="1">
        <v>-49487</v>
      </c>
      <c r="E701">
        <v>0</v>
      </c>
      <c r="F701">
        <v>42</v>
      </c>
    </row>
    <row r="702" spans="1:6" x14ac:dyDescent="0.25">
      <c r="A702">
        <v>4302402</v>
      </c>
      <c r="B702" t="s">
        <v>668</v>
      </c>
      <c r="C702" s="1">
        <v>-296071</v>
      </c>
      <c r="D702" s="1">
        <v>-519456</v>
      </c>
      <c r="E702">
        <v>0</v>
      </c>
      <c r="F702">
        <v>43</v>
      </c>
    </row>
    <row r="703" spans="1:6" x14ac:dyDescent="0.25">
      <c r="A703">
        <v>3108008</v>
      </c>
      <c r="B703" t="s">
        <v>669</v>
      </c>
      <c r="C703" s="1">
        <v>-210329</v>
      </c>
      <c r="D703" s="1">
        <v>-447537</v>
      </c>
      <c r="E703">
        <v>0</v>
      </c>
      <c r="F703">
        <v>31</v>
      </c>
    </row>
    <row r="704" spans="1:6" x14ac:dyDescent="0.25">
      <c r="A704">
        <v>4103206</v>
      </c>
      <c r="B704" t="s">
        <v>669</v>
      </c>
      <c r="C704" s="1">
        <v>-237063</v>
      </c>
      <c r="D704" s="1">
        <v>-517671</v>
      </c>
      <c r="E704">
        <v>0</v>
      </c>
      <c r="F704">
        <v>41</v>
      </c>
    </row>
    <row r="705" spans="1:6" x14ac:dyDescent="0.25">
      <c r="A705">
        <v>2502300</v>
      </c>
      <c r="B705" t="s">
        <v>669</v>
      </c>
      <c r="C705" s="1">
        <v>-644176</v>
      </c>
      <c r="D705" s="1">
        <v>-379234</v>
      </c>
      <c r="E705">
        <v>0</v>
      </c>
      <c r="F705">
        <v>25</v>
      </c>
    </row>
    <row r="706" spans="1:6" x14ac:dyDescent="0.25">
      <c r="A706">
        <v>3507159</v>
      </c>
      <c r="B706" t="s">
        <v>670</v>
      </c>
      <c r="C706" s="1">
        <v>-243155</v>
      </c>
      <c r="D706" s="1">
        <v>-491451</v>
      </c>
      <c r="E706">
        <v>0</v>
      </c>
      <c r="F706">
        <v>35</v>
      </c>
    </row>
    <row r="707" spans="1:6" x14ac:dyDescent="0.25">
      <c r="A707">
        <v>4103222</v>
      </c>
      <c r="B707" t="s">
        <v>671</v>
      </c>
      <c r="C707" s="1">
        <v>-260731</v>
      </c>
      <c r="D707" s="1">
        <v>-528353</v>
      </c>
      <c r="E707">
        <v>0</v>
      </c>
      <c r="F707">
        <v>41</v>
      </c>
    </row>
    <row r="708" spans="1:6" x14ac:dyDescent="0.25">
      <c r="A708">
        <v>4202453</v>
      </c>
      <c r="B708" t="s">
        <v>672</v>
      </c>
      <c r="C708" s="1">
        <v>-271382</v>
      </c>
      <c r="D708" s="1">
        <v>-485146</v>
      </c>
      <c r="E708">
        <v>0</v>
      </c>
      <c r="F708">
        <v>42</v>
      </c>
    </row>
    <row r="709" spans="1:6" x14ac:dyDescent="0.25">
      <c r="A709">
        <v>1400159</v>
      </c>
      <c r="B709" t="s">
        <v>673</v>
      </c>
      <c r="C709" s="1">
        <v>336161</v>
      </c>
      <c r="D709" s="1">
        <v>-598333</v>
      </c>
      <c r="E709">
        <v>0</v>
      </c>
      <c r="F709">
        <v>14</v>
      </c>
    </row>
    <row r="710" spans="1:6" x14ac:dyDescent="0.25">
      <c r="A710">
        <v>3108107</v>
      </c>
      <c r="B710" t="s">
        <v>673</v>
      </c>
      <c r="C710" s="1">
        <v>-203302</v>
      </c>
      <c r="D710" s="1">
        <v>-442366</v>
      </c>
      <c r="E710">
        <v>0</v>
      </c>
      <c r="F710">
        <v>31</v>
      </c>
    </row>
    <row r="711" spans="1:6" x14ac:dyDescent="0.25">
      <c r="A711">
        <v>2201929</v>
      </c>
      <c r="B711" t="s">
        <v>674</v>
      </c>
      <c r="C711" s="1">
        <v>-91605</v>
      </c>
      <c r="D711" s="1">
        <v>-428865</v>
      </c>
      <c r="E711">
        <v>0</v>
      </c>
      <c r="F711">
        <v>22</v>
      </c>
    </row>
    <row r="712" spans="1:6" x14ac:dyDescent="0.25">
      <c r="A712">
        <v>5203559</v>
      </c>
      <c r="B712" t="s">
        <v>675</v>
      </c>
      <c r="C712" s="1">
        <v>-166173</v>
      </c>
      <c r="D712" s="1">
        <v>-489616</v>
      </c>
      <c r="E712">
        <v>0</v>
      </c>
      <c r="F712">
        <v>52</v>
      </c>
    </row>
    <row r="713" spans="1:6" x14ac:dyDescent="0.25">
      <c r="A713">
        <v>3108206</v>
      </c>
      <c r="B713" t="s">
        <v>676</v>
      </c>
      <c r="C713" s="1">
        <v>-16568</v>
      </c>
      <c r="D713" s="1">
        <v>-459839</v>
      </c>
      <c r="E713">
        <v>0</v>
      </c>
      <c r="F713">
        <v>31</v>
      </c>
    </row>
    <row r="714" spans="1:6" x14ac:dyDescent="0.25">
      <c r="A714">
        <v>2904001</v>
      </c>
      <c r="B714" t="s">
        <v>677</v>
      </c>
      <c r="C714" s="1">
        <v>-127069</v>
      </c>
      <c r="D714" s="1">
        <v>-418286</v>
      </c>
      <c r="E714">
        <v>0</v>
      </c>
      <c r="F714">
        <v>29</v>
      </c>
    </row>
    <row r="715" spans="1:6" x14ac:dyDescent="0.25">
      <c r="A715">
        <v>2602308</v>
      </c>
      <c r="B715" t="s">
        <v>678</v>
      </c>
      <c r="C715" s="1">
        <v>-847163</v>
      </c>
      <c r="D715" s="1">
        <v>-357292</v>
      </c>
      <c r="E715">
        <v>0</v>
      </c>
      <c r="F715">
        <v>26</v>
      </c>
    </row>
    <row r="716" spans="1:6" x14ac:dyDescent="0.25">
      <c r="A716">
        <v>2904050</v>
      </c>
      <c r="B716" t="s">
        <v>678</v>
      </c>
      <c r="C716" s="1">
        <v>-119668</v>
      </c>
      <c r="D716" s="1">
        <v>-412647</v>
      </c>
      <c r="E716">
        <v>0</v>
      </c>
      <c r="F716">
        <v>29</v>
      </c>
    </row>
    <row r="717" spans="1:6" x14ac:dyDescent="0.25">
      <c r="A717">
        <v>1501600</v>
      </c>
      <c r="B717" t="s">
        <v>678</v>
      </c>
      <c r="C717" s="1">
        <v>-136745</v>
      </c>
      <c r="D717" s="1">
        <v>-473066</v>
      </c>
      <c r="E717">
        <v>0</v>
      </c>
      <c r="F717">
        <v>15</v>
      </c>
    </row>
    <row r="718" spans="1:6" x14ac:dyDescent="0.25">
      <c r="A718">
        <v>5002209</v>
      </c>
      <c r="B718" t="s">
        <v>678</v>
      </c>
      <c r="C718" s="1">
        <v>-211261</v>
      </c>
      <c r="D718" s="1">
        <v>-564836</v>
      </c>
      <c r="E718">
        <v>0</v>
      </c>
      <c r="F718">
        <v>50</v>
      </c>
    </row>
    <row r="719" spans="1:6" x14ac:dyDescent="0.25">
      <c r="A719">
        <v>3108255</v>
      </c>
      <c r="B719" t="s">
        <v>679</v>
      </c>
      <c r="C719" s="1">
        <v>-153231</v>
      </c>
      <c r="D719" s="1">
        <v>-447543</v>
      </c>
      <c r="E719">
        <v>0</v>
      </c>
      <c r="F719">
        <v>31</v>
      </c>
    </row>
    <row r="720" spans="1:6" x14ac:dyDescent="0.25">
      <c r="A720">
        <v>2502409</v>
      </c>
      <c r="B720" t="s">
        <v>680</v>
      </c>
      <c r="C720" s="1">
        <v>-731341</v>
      </c>
      <c r="D720" s="1">
        <v>-385133</v>
      </c>
      <c r="E720">
        <v>0</v>
      </c>
      <c r="F720">
        <v>25</v>
      </c>
    </row>
    <row r="721" spans="1:6" x14ac:dyDescent="0.25">
      <c r="A721">
        <v>5203575</v>
      </c>
      <c r="B721" t="s">
        <v>681</v>
      </c>
      <c r="C721" s="1">
        <v>-136329</v>
      </c>
      <c r="D721" s="1">
        <v>-498106</v>
      </c>
      <c r="E721">
        <v>0</v>
      </c>
      <c r="F721">
        <v>52</v>
      </c>
    </row>
    <row r="722" spans="1:6" x14ac:dyDescent="0.25">
      <c r="A722">
        <v>2502508</v>
      </c>
      <c r="B722" t="s">
        <v>682</v>
      </c>
      <c r="C722" s="1">
        <v>-7487</v>
      </c>
      <c r="D722" s="1">
        <v>-361309</v>
      </c>
      <c r="E722">
        <v>0</v>
      </c>
      <c r="F722">
        <v>25</v>
      </c>
    </row>
    <row r="723" spans="1:6" x14ac:dyDescent="0.25">
      <c r="A723">
        <v>4302451</v>
      </c>
      <c r="B723" t="s">
        <v>683</v>
      </c>
      <c r="C723" s="1">
        <v>-293046</v>
      </c>
      <c r="D723" s="1">
        <v>-524284</v>
      </c>
      <c r="E723">
        <v>0</v>
      </c>
      <c r="F723">
        <v>43</v>
      </c>
    </row>
    <row r="724" spans="1:6" x14ac:dyDescent="0.25">
      <c r="A724">
        <v>2201945</v>
      </c>
      <c r="B724" t="s">
        <v>684</v>
      </c>
      <c r="C724" s="1">
        <v>-448181</v>
      </c>
      <c r="D724" s="1">
        <v>-421212</v>
      </c>
      <c r="E724">
        <v>0</v>
      </c>
      <c r="F724">
        <v>22</v>
      </c>
    </row>
    <row r="725" spans="1:6" x14ac:dyDescent="0.25">
      <c r="A725">
        <v>2800670</v>
      </c>
      <c r="B725" t="s">
        <v>685</v>
      </c>
      <c r="C725" s="1">
        <v>-111397</v>
      </c>
      <c r="D725" s="1">
        <v>-376195</v>
      </c>
      <c r="E725">
        <v>0</v>
      </c>
      <c r="F725">
        <v>28</v>
      </c>
    </row>
    <row r="726" spans="1:6" x14ac:dyDescent="0.25">
      <c r="A726">
        <v>2904100</v>
      </c>
      <c r="B726" t="s">
        <v>686</v>
      </c>
      <c r="C726" s="1">
        <v>-128205</v>
      </c>
      <c r="D726" s="1">
        <v>-427324</v>
      </c>
      <c r="E726">
        <v>0</v>
      </c>
      <c r="F726">
        <v>29</v>
      </c>
    </row>
    <row r="727" spans="1:6" x14ac:dyDescent="0.25">
      <c r="A727">
        <v>3507209</v>
      </c>
      <c r="B727" t="s">
        <v>687</v>
      </c>
      <c r="C727" s="1">
        <v>-222696</v>
      </c>
      <c r="D727" s="1">
        <v>-505409</v>
      </c>
      <c r="E727">
        <v>0</v>
      </c>
      <c r="F727">
        <v>35</v>
      </c>
    </row>
    <row r="728" spans="1:6" x14ac:dyDescent="0.25">
      <c r="A728">
        <v>3507308</v>
      </c>
      <c r="B728" t="s">
        <v>688</v>
      </c>
      <c r="C728" s="1">
        <v>-221926</v>
      </c>
      <c r="D728" s="1">
        <v>-487808</v>
      </c>
      <c r="E728">
        <v>0</v>
      </c>
      <c r="F728">
        <v>35</v>
      </c>
    </row>
    <row r="729" spans="1:6" x14ac:dyDescent="0.25">
      <c r="A729">
        <v>1300805</v>
      </c>
      <c r="B729" t="s">
        <v>689</v>
      </c>
      <c r="C729" s="1">
        <v>-439154</v>
      </c>
      <c r="D729" s="1">
        <v>-595874</v>
      </c>
      <c r="E729">
        <v>0</v>
      </c>
      <c r="F729">
        <v>13</v>
      </c>
    </row>
    <row r="730" spans="1:6" x14ac:dyDescent="0.25">
      <c r="A730">
        <v>2502706</v>
      </c>
      <c r="B730" t="s">
        <v>690</v>
      </c>
      <c r="C730" s="1">
        <v>-680199</v>
      </c>
      <c r="D730" s="1">
        <v>-356187</v>
      </c>
      <c r="E730">
        <v>0</v>
      </c>
      <c r="F730">
        <v>25</v>
      </c>
    </row>
    <row r="731" spans="1:6" x14ac:dyDescent="0.25">
      <c r="A731">
        <v>3507407</v>
      </c>
      <c r="B731" t="s">
        <v>690</v>
      </c>
      <c r="C731" s="1">
        <v>-216214</v>
      </c>
      <c r="D731" s="1">
        <v>-490741</v>
      </c>
      <c r="E731">
        <v>0</v>
      </c>
      <c r="F731">
        <v>35</v>
      </c>
    </row>
    <row r="732" spans="1:6" x14ac:dyDescent="0.25">
      <c r="A732">
        <v>3108305</v>
      </c>
      <c r="B732" t="s">
        <v>691</v>
      </c>
      <c r="C732" s="1">
        <v>-222707</v>
      </c>
      <c r="D732" s="1">
        <v>-461653</v>
      </c>
      <c r="E732">
        <v>0</v>
      </c>
      <c r="F732">
        <v>31</v>
      </c>
    </row>
    <row r="733" spans="1:6" x14ac:dyDescent="0.25">
      <c r="A733">
        <v>3507456</v>
      </c>
      <c r="B733" t="s">
        <v>692</v>
      </c>
      <c r="C733" s="1">
        <v>-225728</v>
      </c>
      <c r="D733" s="1">
        <v>-489707</v>
      </c>
      <c r="E733">
        <v>0</v>
      </c>
      <c r="F733">
        <v>35</v>
      </c>
    </row>
    <row r="734" spans="1:6" x14ac:dyDescent="0.25">
      <c r="A734">
        <v>4103305</v>
      </c>
      <c r="B734" t="s">
        <v>693</v>
      </c>
      <c r="C734" s="1">
        <v>-239366</v>
      </c>
      <c r="D734" s="1">
        <v>-515875</v>
      </c>
      <c r="E734">
        <v>0</v>
      </c>
      <c r="F734">
        <v>41</v>
      </c>
    </row>
    <row r="735" spans="1:6" x14ac:dyDescent="0.25">
      <c r="A735">
        <v>4302501</v>
      </c>
      <c r="B735" t="s">
        <v>694</v>
      </c>
      <c r="C735" s="1">
        <v>-287291</v>
      </c>
      <c r="D735" s="1">
        <v>-549035</v>
      </c>
      <c r="E735">
        <v>0</v>
      </c>
      <c r="F735">
        <v>43</v>
      </c>
    </row>
    <row r="736" spans="1:6" x14ac:dyDescent="0.25">
      <c r="A736">
        <v>3108404</v>
      </c>
      <c r="B736" t="s">
        <v>695</v>
      </c>
      <c r="C736" s="1">
        <v>-216412</v>
      </c>
      <c r="D736" s="1">
        <v>-46391</v>
      </c>
      <c r="E736">
        <v>0</v>
      </c>
      <c r="F736">
        <v>31</v>
      </c>
    </row>
    <row r="737" spans="1:6" x14ac:dyDescent="0.25">
      <c r="A737">
        <v>3507506</v>
      </c>
      <c r="B737" t="s">
        <v>696</v>
      </c>
      <c r="C737" s="1">
        <v>-228837</v>
      </c>
      <c r="D737" s="1">
        <v>-484437</v>
      </c>
      <c r="E737">
        <v>0</v>
      </c>
      <c r="F737">
        <v>35</v>
      </c>
    </row>
    <row r="738" spans="1:6" x14ac:dyDescent="0.25">
      <c r="A738">
        <v>3108503</v>
      </c>
      <c r="B738" t="s">
        <v>697</v>
      </c>
      <c r="C738" s="1">
        <v>-168657</v>
      </c>
      <c r="D738" s="1">
        <v>-430086</v>
      </c>
      <c r="E738">
        <v>0</v>
      </c>
      <c r="F738">
        <v>31</v>
      </c>
    </row>
    <row r="739" spans="1:6" x14ac:dyDescent="0.25">
      <c r="A739">
        <v>2904209</v>
      </c>
      <c r="B739" t="s">
        <v>698</v>
      </c>
      <c r="C739" s="1">
        <v>-133772</v>
      </c>
      <c r="D739" s="1">
        <v>-425163</v>
      </c>
      <c r="E739">
        <v>0</v>
      </c>
      <c r="F739">
        <v>29</v>
      </c>
    </row>
    <row r="740" spans="1:6" x14ac:dyDescent="0.25">
      <c r="A740">
        <v>4202701</v>
      </c>
      <c r="B740" t="s">
        <v>699</v>
      </c>
      <c r="C740" s="1">
        <v>-272007</v>
      </c>
      <c r="D740" s="1">
        <v>-490689</v>
      </c>
      <c r="E740">
        <v>0</v>
      </c>
      <c r="F740">
        <v>42</v>
      </c>
    </row>
    <row r="741" spans="1:6" x14ac:dyDescent="0.25">
      <c r="A741">
        <v>4302584</v>
      </c>
      <c r="B741" t="s">
        <v>700</v>
      </c>
      <c r="C741" s="1">
        <v>-283659</v>
      </c>
      <c r="D741" s="1">
        <v>-53772</v>
      </c>
      <c r="E741">
        <v>0</v>
      </c>
      <c r="F741">
        <v>43</v>
      </c>
    </row>
    <row r="742" spans="1:6" x14ac:dyDescent="0.25">
      <c r="A742">
        <v>4202800</v>
      </c>
      <c r="B742" t="s">
        <v>701</v>
      </c>
      <c r="C742" s="1">
        <v>-282681</v>
      </c>
      <c r="D742" s="1">
        <v>-491701</v>
      </c>
      <c r="E742">
        <v>0</v>
      </c>
      <c r="F742">
        <v>42</v>
      </c>
    </row>
    <row r="743" spans="1:6" x14ac:dyDescent="0.25">
      <c r="A743">
        <v>4202859</v>
      </c>
      <c r="B743" t="s">
        <v>702</v>
      </c>
      <c r="C743" s="1">
        <v>-273586</v>
      </c>
      <c r="D743" s="1">
        <v>-498821</v>
      </c>
      <c r="E743">
        <v>0</v>
      </c>
      <c r="F743">
        <v>42</v>
      </c>
    </row>
    <row r="744" spans="1:6" x14ac:dyDescent="0.25">
      <c r="A744">
        <v>4302600</v>
      </c>
      <c r="B744" t="s">
        <v>703</v>
      </c>
      <c r="C744" s="1">
        <v>-276173</v>
      </c>
      <c r="D744" s="1">
        <v>-537405</v>
      </c>
      <c r="E744">
        <v>0</v>
      </c>
      <c r="F744">
        <v>43</v>
      </c>
    </row>
    <row r="745" spans="1:6" x14ac:dyDescent="0.25">
      <c r="A745">
        <v>1501709</v>
      </c>
      <c r="B745" t="s">
        <v>704</v>
      </c>
      <c r="C745" s="1">
        <v>-106126</v>
      </c>
      <c r="D745" s="1">
        <v>-467826</v>
      </c>
      <c r="E745">
        <v>0</v>
      </c>
      <c r="F745">
        <v>15</v>
      </c>
    </row>
    <row r="746" spans="1:6" x14ac:dyDescent="0.25">
      <c r="A746">
        <v>3507605</v>
      </c>
      <c r="B746" t="s">
        <v>705</v>
      </c>
      <c r="C746" s="1">
        <v>-229527</v>
      </c>
      <c r="D746" s="1">
        <v>-465419</v>
      </c>
      <c r="E746">
        <v>0</v>
      </c>
      <c r="F746">
        <v>35</v>
      </c>
    </row>
    <row r="747" spans="1:6" x14ac:dyDescent="0.25">
      <c r="A747">
        <v>4103354</v>
      </c>
      <c r="B747" t="s">
        <v>706</v>
      </c>
      <c r="C747" s="1">
        <v>-248173</v>
      </c>
      <c r="D747" s="1">
        <v>-531218</v>
      </c>
      <c r="E747">
        <v>0</v>
      </c>
      <c r="F747">
        <v>41</v>
      </c>
    </row>
    <row r="748" spans="1:6" x14ac:dyDescent="0.25">
      <c r="A748">
        <v>2701100</v>
      </c>
      <c r="B748" t="s">
        <v>707</v>
      </c>
      <c r="C748" s="1">
        <v>-923342</v>
      </c>
      <c r="D748" s="1">
        <v>-360162</v>
      </c>
      <c r="E748">
        <v>0</v>
      </c>
      <c r="F748">
        <v>27</v>
      </c>
    </row>
    <row r="749" spans="1:6" x14ac:dyDescent="0.25">
      <c r="A749">
        <v>3108701</v>
      </c>
      <c r="B749" t="s">
        <v>708</v>
      </c>
      <c r="C749" s="1">
        <v>-208419</v>
      </c>
      <c r="D749" s="1">
        <v>-432406</v>
      </c>
      <c r="E749">
        <v>0</v>
      </c>
      <c r="F749">
        <v>31</v>
      </c>
    </row>
    <row r="750" spans="1:6" x14ac:dyDescent="0.25">
      <c r="A750">
        <v>1501725</v>
      </c>
      <c r="B750" t="s">
        <v>709</v>
      </c>
      <c r="C750" s="1">
        <v>-329792</v>
      </c>
      <c r="D750" s="1">
        <v>-52534</v>
      </c>
      <c r="E750">
        <v>0</v>
      </c>
      <c r="F750">
        <v>15</v>
      </c>
    </row>
    <row r="751" spans="1:6" x14ac:dyDescent="0.25">
      <c r="A751">
        <v>5002308</v>
      </c>
      <c r="B751" t="s">
        <v>710</v>
      </c>
      <c r="C751" s="1">
        <v>-212544</v>
      </c>
      <c r="D751" s="1">
        <v>-520365</v>
      </c>
      <c r="E751">
        <v>0</v>
      </c>
      <c r="F751">
        <v>50</v>
      </c>
    </row>
    <row r="752" spans="1:6" x14ac:dyDescent="0.25">
      <c r="A752">
        <v>3108552</v>
      </c>
      <c r="B752" t="s">
        <v>711</v>
      </c>
      <c r="C752" s="1">
        <v>-169999</v>
      </c>
      <c r="D752" s="1">
        <v>-460081</v>
      </c>
      <c r="E752">
        <v>0</v>
      </c>
      <c r="F752">
        <v>31</v>
      </c>
    </row>
    <row r="753" spans="1:6" x14ac:dyDescent="0.25">
      <c r="A753">
        <v>4103370</v>
      </c>
      <c r="B753" t="s">
        <v>712</v>
      </c>
      <c r="C753" s="1">
        <v>-241978</v>
      </c>
      <c r="D753" s="1">
        <v>-535275</v>
      </c>
      <c r="E753">
        <v>0</v>
      </c>
      <c r="F753">
        <v>41</v>
      </c>
    </row>
    <row r="754" spans="1:6" x14ac:dyDescent="0.25">
      <c r="A754">
        <v>1703602</v>
      </c>
      <c r="B754" t="s">
        <v>713</v>
      </c>
      <c r="C754" s="1">
        <v>-838918</v>
      </c>
      <c r="D754" s="1">
        <v>-484822</v>
      </c>
      <c r="E754">
        <v>0</v>
      </c>
      <c r="F754">
        <v>17</v>
      </c>
    </row>
    <row r="755" spans="1:6" x14ac:dyDescent="0.25">
      <c r="A755">
        <v>1200104</v>
      </c>
      <c r="B755" t="s">
        <v>714</v>
      </c>
      <c r="C755" s="1">
        <v>-10995</v>
      </c>
      <c r="D755" s="1">
        <v>-687497</v>
      </c>
      <c r="E755">
        <v>0</v>
      </c>
      <c r="F755">
        <v>12</v>
      </c>
    </row>
    <row r="756" spans="1:6" x14ac:dyDescent="0.25">
      <c r="A756">
        <v>2201960</v>
      </c>
      <c r="B756" t="s">
        <v>715</v>
      </c>
      <c r="C756" s="1">
        <v>-41337</v>
      </c>
      <c r="D756" s="1">
        <v>-417859</v>
      </c>
      <c r="E756">
        <v>0</v>
      </c>
      <c r="F756">
        <v>22</v>
      </c>
    </row>
    <row r="757" spans="1:6" x14ac:dyDescent="0.25">
      <c r="A757">
        <v>5300108</v>
      </c>
      <c r="B757" t="s">
        <v>716</v>
      </c>
      <c r="C757" s="1">
        <v>-157795</v>
      </c>
      <c r="D757" s="1">
        <v>-479297</v>
      </c>
      <c r="E757">
        <v>1</v>
      </c>
      <c r="F757">
        <v>53</v>
      </c>
    </row>
    <row r="758" spans="1:6" x14ac:dyDescent="0.25">
      <c r="A758">
        <v>3108602</v>
      </c>
      <c r="B758" t="s">
        <v>717</v>
      </c>
      <c r="C758" s="1">
        <v>-162104</v>
      </c>
      <c r="D758" s="1">
        <v>-444299</v>
      </c>
      <c r="E758">
        <v>0</v>
      </c>
      <c r="F758">
        <v>31</v>
      </c>
    </row>
    <row r="759" spans="1:6" x14ac:dyDescent="0.25">
      <c r="A759">
        <v>5101902</v>
      </c>
      <c r="B759" t="s">
        <v>718</v>
      </c>
      <c r="C759" s="1">
        <v>-121474</v>
      </c>
      <c r="D759" s="1">
        <v>-579833</v>
      </c>
      <c r="E759">
        <v>0</v>
      </c>
      <c r="F759">
        <v>51</v>
      </c>
    </row>
    <row r="760" spans="1:6" x14ac:dyDescent="0.25">
      <c r="A760">
        <v>3507704</v>
      </c>
      <c r="B760" t="s">
        <v>719</v>
      </c>
      <c r="C760" s="1">
        <v>-21499</v>
      </c>
      <c r="D760" s="1">
        <v>-503175</v>
      </c>
      <c r="E760">
        <v>0</v>
      </c>
      <c r="F760">
        <v>35</v>
      </c>
    </row>
    <row r="761" spans="1:6" x14ac:dyDescent="0.25">
      <c r="A761">
        <v>3108800</v>
      </c>
      <c r="B761" t="s">
        <v>720</v>
      </c>
      <c r="C761" s="1">
        <v>-190562</v>
      </c>
      <c r="D761" s="1">
        <v>-427099</v>
      </c>
      <c r="E761">
        <v>0</v>
      </c>
      <c r="F761">
        <v>31</v>
      </c>
    </row>
    <row r="762" spans="1:6" x14ac:dyDescent="0.25">
      <c r="A762">
        <v>5203609</v>
      </c>
      <c r="B762" t="s">
        <v>721</v>
      </c>
      <c r="C762" s="1">
        <v>-164281</v>
      </c>
      <c r="D762" s="1">
        <v>-493863</v>
      </c>
      <c r="E762">
        <v>0</v>
      </c>
      <c r="F762">
        <v>52</v>
      </c>
    </row>
    <row r="763" spans="1:6" x14ac:dyDescent="0.25">
      <c r="A763">
        <v>3108909</v>
      </c>
      <c r="B763" t="s">
        <v>722</v>
      </c>
      <c r="C763" s="1">
        <v>-224743</v>
      </c>
      <c r="D763" s="1">
        <v>-456166</v>
      </c>
      <c r="E763">
        <v>0</v>
      </c>
      <c r="F763">
        <v>31</v>
      </c>
    </row>
    <row r="764" spans="1:6" x14ac:dyDescent="0.25">
      <c r="A764">
        <v>2602407</v>
      </c>
      <c r="B764" t="s">
        <v>723</v>
      </c>
      <c r="C764" s="1">
        <v>-902915</v>
      </c>
      <c r="D764" s="1">
        <v>-36566</v>
      </c>
      <c r="E764">
        <v>0</v>
      </c>
      <c r="F764">
        <v>26</v>
      </c>
    </row>
    <row r="765" spans="1:6" x14ac:dyDescent="0.25">
      <c r="A765">
        <v>3201159</v>
      </c>
      <c r="B765" t="s">
        <v>724</v>
      </c>
      <c r="C765" s="1">
        <v>-201395</v>
      </c>
      <c r="D765" s="1">
        <v>-412954</v>
      </c>
      <c r="E765">
        <v>0</v>
      </c>
      <c r="F765">
        <v>32</v>
      </c>
    </row>
    <row r="766" spans="1:6" x14ac:dyDescent="0.25">
      <c r="A766">
        <v>2401800</v>
      </c>
      <c r="B766" t="s">
        <v>725</v>
      </c>
      <c r="C766" s="1">
        <v>-618566</v>
      </c>
      <c r="D766" s="1">
        <v>-353591</v>
      </c>
      <c r="E766">
        <v>0</v>
      </c>
      <c r="F766">
        <v>24</v>
      </c>
    </row>
    <row r="767" spans="1:6" x14ac:dyDescent="0.25">
      <c r="A767">
        <v>2602506</v>
      </c>
      <c r="B767" t="s">
        <v>725</v>
      </c>
      <c r="C767" s="1">
        <v>-734694</v>
      </c>
      <c r="D767" s="1">
        <v>-372865</v>
      </c>
      <c r="E767">
        <v>0</v>
      </c>
      <c r="F767">
        <v>26</v>
      </c>
    </row>
    <row r="768" spans="1:6" x14ac:dyDescent="0.25">
      <c r="A768">
        <v>1703701</v>
      </c>
      <c r="B768" t="s">
        <v>726</v>
      </c>
      <c r="C768" s="1">
        <v>-110058</v>
      </c>
      <c r="D768" s="1">
        <v>-485683</v>
      </c>
      <c r="E768">
        <v>0</v>
      </c>
      <c r="F768">
        <v>17</v>
      </c>
    </row>
    <row r="769" spans="1:6" x14ac:dyDescent="0.25">
      <c r="A769">
        <v>2102101</v>
      </c>
      <c r="B769" t="s">
        <v>727</v>
      </c>
      <c r="C769" s="1">
        <v>-367796</v>
      </c>
      <c r="D769" s="1">
        <v>-427527</v>
      </c>
      <c r="E769">
        <v>0</v>
      </c>
      <c r="F769">
        <v>21</v>
      </c>
    </row>
    <row r="770" spans="1:6" x14ac:dyDescent="0.25">
      <c r="A770">
        <v>3507753</v>
      </c>
      <c r="B770" t="s">
        <v>728</v>
      </c>
      <c r="C770" s="1">
        <v>-211651</v>
      </c>
      <c r="D770" s="1">
        <v>-501861</v>
      </c>
      <c r="E770">
        <v>0</v>
      </c>
      <c r="F770">
        <v>35</v>
      </c>
    </row>
    <row r="771" spans="1:6" x14ac:dyDescent="0.25">
      <c r="A771">
        <v>2602605</v>
      </c>
      <c r="B771" t="s">
        <v>729</v>
      </c>
      <c r="C771" s="1">
        <v>-814933</v>
      </c>
      <c r="D771" s="1">
        <v>-363741</v>
      </c>
      <c r="E771">
        <v>0</v>
      </c>
      <c r="F771">
        <v>26</v>
      </c>
    </row>
    <row r="772" spans="1:6" x14ac:dyDescent="0.25">
      <c r="A772">
        <v>2102150</v>
      </c>
      <c r="B772" t="s">
        <v>730</v>
      </c>
      <c r="C772" s="1">
        <v>-4334</v>
      </c>
      <c r="D772" s="1">
        <v>-45581</v>
      </c>
      <c r="E772">
        <v>0</v>
      </c>
      <c r="F772">
        <v>21</v>
      </c>
    </row>
    <row r="773" spans="1:6" x14ac:dyDescent="0.25">
      <c r="A773">
        <v>2502805</v>
      </c>
      <c r="B773" t="s">
        <v>731</v>
      </c>
      <c r="C773" s="1">
        <v>-634185</v>
      </c>
      <c r="D773" s="1">
        <v>-374943</v>
      </c>
      <c r="E773">
        <v>0</v>
      </c>
      <c r="F773">
        <v>25</v>
      </c>
    </row>
    <row r="774" spans="1:6" x14ac:dyDescent="0.25">
      <c r="A774">
        <v>2201988</v>
      </c>
      <c r="B774" t="s">
        <v>732</v>
      </c>
      <c r="C774" s="1">
        <v>-820314</v>
      </c>
      <c r="D774" s="1">
        <v>-428229</v>
      </c>
      <c r="E774">
        <v>0</v>
      </c>
      <c r="F774">
        <v>22</v>
      </c>
    </row>
    <row r="775" spans="1:6" x14ac:dyDescent="0.25">
      <c r="A775">
        <v>2502904</v>
      </c>
      <c r="B775" t="s">
        <v>733</v>
      </c>
      <c r="C775" s="1">
        <v>-637065</v>
      </c>
      <c r="D775" s="1">
        <v>-378253</v>
      </c>
      <c r="E775">
        <v>0</v>
      </c>
      <c r="F775">
        <v>25</v>
      </c>
    </row>
    <row r="776" spans="1:6" x14ac:dyDescent="0.25">
      <c r="A776">
        <v>2800704</v>
      </c>
      <c r="B776" t="s">
        <v>734</v>
      </c>
      <c r="C776" s="1">
        <v>-104297</v>
      </c>
      <c r="D776" s="1">
        <v>-364611</v>
      </c>
      <c r="E776">
        <v>0</v>
      </c>
      <c r="F776">
        <v>28</v>
      </c>
    </row>
    <row r="777" spans="1:6" x14ac:dyDescent="0.25">
      <c r="A777">
        <v>1501758</v>
      </c>
      <c r="B777" t="s">
        <v>735</v>
      </c>
      <c r="C777" s="1">
        <v>-569822</v>
      </c>
      <c r="D777" s="1">
        <v>-484103</v>
      </c>
      <c r="E777">
        <v>0</v>
      </c>
      <c r="F777">
        <v>15</v>
      </c>
    </row>
    <row r="778" spans="1:6" x14ac:dyDescent="0.25">
      <c r="A778">
        <v>2302503</v>
      </c>
      <c r="B778" t="s">
        <v>736</v>
      </c>
      <c r="C778" s="1">
        <v>-748469</v>
      </c>
      <c r="D778" s="1">
        <v>-389799</v>
      </c>
      <c r="E778">
        <v>0</v>
      </c>
      <c r="F778">
        <v>23</v>
      </c>
    </row>
    <row r="779" spans="1:6" x14ac:dyDescent="0.25">
      <c r="A779">
        <v>2904308</v>
      </c>
      <c r="B779" t="s">
        <v>737</v>
      </c>
      <c r="C779" s="1">
        <v>-131039</v>
      </c>
      <c r="D779" s="1">
        <v>-397988</v>
      </c>
      <c r="E779">
        <v>0</v>
      </c>
      <c r="F779">
        <v>29</v>
      </c>
    </row>
    <row r="780" spans="1:6" x14ac:dyDescent="0.25">
      <c r="A780">
        <v>2904407</v>
      </c>
      <c r="B780" t="s">
        <v>738</v>
      </c>
      <c r="C780" s="1">
        <v>-124815</v>
      </c>
      <c r="D780" s="1">
        <v>-439679</v>
      </c>
      <c r="E780">
        <v>0</v>
      </c>
      <c r="F780">
        <v>29</v>
      </c>
    </row>
    <row r="781" spans="1:6" x14ac:dyDescent="0.25">
      <c r="A781">
        <v>1501782</v>
      </c>
      <c r="B781" t="s">
        <v>739</v>
      </c>
      <c r="C781" s="1">
        <v>-377191</v>
      </c>
      <c r="D781" s="1">
        <v>-495735</v>
      </c>
      <c r="E781">
        <v>0</v>
      </c>
      <c r="F781">
        <v>15</v>
      </c>
    </row>
    <row r="782" spans="1:6" x14ac:dyDescent="0.25">
      <c r="A782">
        <v>1501808</v>
      </c>
      <c r="B782" t="s">
        <v>740</v>
      </c>
      <c r="C782" s="1">
        <v>-168036</v>
      </c>
      <c r="D782" s="1">
        <v>-504791</v>
      </c>
      <c r="E782">
        <v>0</v>
      </c>
      <c r="F782">
        <v>15</v>
      </c>
    </row>
    <row r="783" spans="1:6" x14ac:dyDescent="0.25">
      <c r="A783">
        <v>5203807</v>
      </c>
      <c r="B783" t="s">
        <v>741</v>
      </c>
      <c r="C783" s="1">
        <v>-152428</v>
      </c>
      <c r="D783" s="1">
        <v>-511602</v>
      </c>
      <c r="E783">
        <v>0</v>
      </c>
      <c r="F783">
        <v>52</v>
      </c>
    </row>
    <row r="784" spans="1:6" x14ac:dyDescent="0.25">
      <c r="A784">
        <v>4302659</v>
      </c>
      <c r="B784" t="s">
        <v>742</v>
      </c>
      <c r="C784" s="1">
        <v>-295501</v>
      </c>
      <c r="D784" s="1">
        <v>-515945</v>
      </c>
      <c r="E784">
        <v>0</v>
      </c>
      <c r="F784">
        <v>43</v>
      </c>
    </row>
    <row r="785" spans="1:6" x14ac:dyDescent="0.25">
      <c r="A785">
        <v>3507803</v>
      </c>
      <c r="B785" t="s">
        <v>743</v>
      </c>
      <c r="C785" s="1">
        <v>-209845</v>
      </c>
      <c r="D785" s="1">
        <v>-476572</v>
      </c>
      <c r="E785">
        <v>0</v>
      </c>
      <c r="F785">
        <v>35</v>
      </c>
    </row>
    <row r="786" spans="1:6" x14ac:dyDescent="0.25">
      <c r="A786">
        <v>3507902</v>
      </c>
      <c r="B786" t="s">
        <v>744</v>
      </c>
      <c r="C786" s="1">
        <v>-222795</v>
      </c>
      <c r="D786" s="1">
        <v>-481251</v>
      </c>
      <c r="E786">
        <v>0</v>
      </c>
      <c r="F786">
        <v>35</v>
      </c>
    </row>
    <row r="787" spans="1:6" x14ac:dyDescent="0.25">
      <c r="A787">
        <v>2904506</v>
      </c>
      <c r="B787" t="s">
        <v>745</v>
      </c>
      <c r="C787" s="1">
        <v>-119915</v>
      </c>
      <c r="D787" s="1">
        <v>-426326</v>
      </c>
      <c r="E787">
        <v>0</v>
      </c>
      <c r="F787">
        <v>29</v>
      </c>
    </row>
    <row r="788" spans="1:6" x14ac:dyDescent="0.25">
      <c r="A788">
        <v>3109006</v>
      </c>
      <c r="B788" t="s">
        <v>746</v>
      </c>
      <c r="C788" s="1">
        <v>-20151</v>
      </c>
      <c r="D788" s="1">
        <v>-442007</v>
      </c>
      <c r="E788">
        <v>0</v>
      </c>
      <c r="F788">
        <v>31</v>
      </c>
    </row>
    <row r="789" spans="1:6" x14ac:dyDescent="0.25">
      <c r="A789">
        <v>2904605</v>
      </c>
      <c r="B789" t="s">
        <v>747</v>
      </c>
      <c r="C789" s="1">
        <v>-142021</v>
      </c>
      <c r="D789" s="1">
        <v>-416696</v>
      </c>
      <c r="E789">
        <v>0</v>
      </c>
      <c r="F789">
        <v>29</v>
      </c>
    </row>
    <row r="790" spans="1:6" x14ac:dyDescent="0.25">
      <c r="A790">
        <v>4202875</v>
      </c>
      <c r="B790" t="s">
        <v>748</v>
      </c>
      <c r="C790" s="1">
        <v>-273058</v>
      </c>
      <c r="D790" s="1">
        <v>-508684</v>
      </c>
      <c r="E790">
        <v>0</v>
      </c>
      <c r="F790">
        <v>42</v>
      </c>
    </row>
    <row r="791" spans="1:6" x14ac:dyDescent="0.25">
      <c r="A791">
        <v>4202909</v>
      </c>
      <c r="B791" t="s">
        <v>749</v>
      </c>
      <c r="C791" s="1">
        <v>-270977</v>
      </c>
      <c r="D791" s="1">
        <v>-489107</v>
      </c>
      <c r="E791">
        <v>0</v>
      </c>
      <c r="F791">
        <v>42</v>
      </c>
    </row>
    <row r="792" spans="1:6" x14ac:dyDescent="0.25">
      <c r="A792">
        <v>3109105</v>
      </c>
      <c r="B792" t="s">
        <v>750</v>
      </c>
      <c r="C792" s="1">
        <v>-224383</v>
      </c>
      <c r="D792" s="1">
        <v>-463491</v>
      </c>
      <c r="E792">
        <v>0</v>
      </c>
      <c r="F792">
        <v>31</v>
      </c>
    </row>
    <row r="793" spans="1:6" x14ac:dyDescent="0.25">
      <c r="A793">
        <v>3109204</v>
      </c>
      <c r="B793" t="s">
        <v>751</v>
      </c>
      <c r="C793" s="1">
        <v>-178744</v>
      </c>
      <c r="D793" s="1">
        <v>-441775</v>
      </c>
      <c r="E793">
        <v>0</v>
      </c>
      <c r="F793">
        <v>31</v>
      </c>
    </row>
    <row r="794" spans="1:6" x14ac:dyDescent="0.25">
      <c r="A794">
        <v>2602704</v>
      </c>
      <c r="B794" t="s">
        <v>752</v>
      </c>
      <c r="C794" s="1">
        <v>-772449</v>
      </c>
      <c r="D794" s="1">
        <v>-353182</v>
      </c>
      <c r="E794">
        <v>0</v>
      </c>
      <c r="F794">
        <v>26</v>
      </c>
    </row>
    <row r="795" spans="1:6" x14ac:dyDescent="0.25">
      <c r="A795">
        <v>2904704</v>
      </c>
      <c r="B795" t="s">
        <v>753</v>
      </c>
      <c r="C795" s="1">
        <v>-149595</v>
      </c>
      <c r="D795" s="1">
        <v>-393028</v>
      </c>
      <c r="E795">
        <v>0</v>
      </c>
      <c r="F795">
        <v>29</v>
      </c>
    </row>
    <row r="796" spans="1:6" x14ac:dyDescent="0.25">
      <c r="A796">
        <v>3109253</v>
      </c>
      <c r="B796" t="s">
        <v>754</v>
      </c>
      <c r="C796" s="1">
        <v>-194231</v>
      </c>
      <c r="D796" s="1">
        <v>-422552</v>
      </c>
      <c r="E796">
        <v>0</v>
      </c>
      <c r="F796">
        <v>31</v>
      </c>
    </row>
    <row r="797" spans="1:6" x14ac:dyDescent="0.25">
      <c r="A797">
        <v>2602803</v>
      </c>
      <c r="B797" t="s">
        <v>755</v>
      </c>
      <c r="C797" s="1">
        <v>-861954</v>
      </c>
      <c r="D797" s="1">
        <v>-371606</v>
      </c>
      <c r="E797">
        <v>0</v>
      </c>
      <c r="F797">
        <v>26</v>
      </c>
    </row>
    <row r="798" spans="1:6" x14ac:dyDescent="0.25">
      <c r="A798">
        <v>1200138</v>
      </c>
      <c r="B798" t="s">
        <v>756</v>
      </c>
      <c r="C798" s="1">
        <v>-981528</v>
      </c>
      <c r="D798" s="1">
        <v>-67955</v>
      </c>
      <c r="E798">
        <v>0</v>
      </c>
      <c r="F798">
        <v>12</v>
      </c>
    </row>
    <row r="799" spans="1:6" x14ac:dyDescent="0.25">
      <c r="A799">
        <v>1501907</v>
      </c>
      <c r="B799" t="s">
        <v>757</v>
      </c>
      <c r="C799" s="1">
        <v>-151762</v>
      </c>
      <c r="D799" s="1">
        <v>-480381</v>
      </c>
      <c r="E799">
        <v>0</v>
      </c>
      <c r="F799">
        <v>15</v>
      </c>
    </row>
    <row r="800" spans="1:6" x14ac:dyDescent="0.25">
      <c r="A800">
        <v>3508009</v>
      </c>
      <c r="B800" t="s">
        <v>758</v>
      </c>
      <c r="C800" s="1">
        <v>-237977</v>
      </c>
      <c r="D800" s="1">
        <v>-485958</v>
      </c>
      <c r="E800">
        <v>0</v>
      </c>
      <c r="F800">
        <v>35</v>
      </c>
    </row>
    <row r="801" spans="1:6" x14ac:dyDescent="0.25">
      <c r="A801">
        <v>3508108</v>
      </c>
      <c r="B801" t="s">
        <v>759</v>
      </c>
      <c r="C801" s="1">
        <v>-210661</v>
      </c>
      <c r="D801" s="1">
        <v>-501475</v>
      </c>
      <c r="E801">
        <v>0</v>
      </c>
      <c r="F801">
        <v>35</v>
      </c>
    </row>
    <row r="802" spans="1:6" x14ac:dyDescent="0.25">
      <c r="A802">
        <v>2102200</v>
      </c>
      <c r="B802" t="s">
        <v>760</v>
      </c>
      <c r="C802" s="1">
        <v>-394169</v>
      </c>
      <c r="D802" s="1">
        <v>-429179</v>
      </c>
      <c r="E802">
        <v>0</v>
      </c>
      <c r="F802">
        <v>21</v>
      </c>
    </row>
    <row r="803" spans="1:6" x14ac:dyDescent="0.25">
      <c r="A803">
        <v>5203906</v>
      </c>
      <c r="B803" t="s">
        <v>761</v>
      </c>
      <c r="C803" s="1">
        <v>-181378</v>
      </c>
      <c r="D803" s="1">
        <v>-490404</v>
      </c>
      <c r="E803">
        <v>0</v>
      </c>
      <c r="F803">
        <v>52</v>
      </c>
    </row>
    <row r="804" spans="1:6" x14ac:dyDescent="0.25">
      <c r="A804">
        <v>2102309</v>
      </c>
      <c r="B804" t="s">
        <v>762</v>
      </c>
      <c r="C804" s="1">
        <v>-583239</v>
      </c>
      <c r="D804" s="1">
        <v>-438353</v>
      </c>
      <c r="E804">
        <v>0</v>
      </c>
      <c r="F804">
        <v>21</v>
      </c>
    </row>
    <row r="805" spans="1:6" x14ac:dyDescent="0.25">
      <c r="A805">
        <v>5203939</v>
      </c>
      <c r="B805" t="s">
        <v>763</v>
      </c>
      <c r="C805" s="1">
        <v>-161792</v>
      </c>
      <c r="D805" s="1">
        <v>-504302</v>
      </c>
      <c r="E805">
        <v>0</v>
      </c>
      <c r="F805">
        <v>52</v>
      </c>
    </row>
    <row r="806" spans="1:6" x14ac:dyDescent="0.25">
      <c r="A806">
        <v>1703800</v>
      </c>
      <c r="B806" t="s">
        <v>764</v>
      </c>
      <c r="C806" s="1">
        <v>-531448</v>
      </c>
      <c r="D806" s="1">
        <v>-482271</v>
      </c>
      <c r="E806">
        <v>0</v>
      </c>
      <c r="F806">
        <v>17</v>
      </c>
    </row>
    <row r="807" spans="1:6" x14ac:dyDescent="0.25">
      <c r="A807">
        <v>2202000</v>
      </c>
      <c r="B807" t="s">
        <v>765</v>
      </c>
      <c r="C807" s="1">
        <v>-318259</v>
      </c>
      <c r="D807" s="1">
        <v>-418695</v>
      </c>
      <c r="E807">
        <v>0</v>
      </c>
      <c r="F807">
        <v>22</v>
      </c>
    </row>
    <row r="808" spans="1:6" x14ac:dyDescent="0.25">
      <c r="A808">
        <v>2202026</v>
      </c>
      <c r="B808" t="s">
        <v>766</v>
      </c>
      <c r="C808" s="1">
        <v>-530584</v>
      </c>
      <c r="D808" s="1">
        <v>-410933</v>
      </c>
      <c r="E808">
        <v>0</v>
      </c>
      <c r="F808">
        <v>22</v>
      </c>
    </row>
    <row r="809" spans="1:6" x14ac:dyDescent="0.25">
      <c r="A809">
        <v>2102325</v>
      </c>
      <c r="B809" t="s">
        <v>767</v>
      </c>
      <c r="C809" s="1">
        <v>-432375</v>
      </c>
      <c r="D809" s="1">
        <v>-464409</v>
      </c>
      <c r="E809">
        <v>0</v>
      </c>
      <c r="F809">
        <v>21</v>
      </c>
    </row>
    <row r="810" spans="1:6" x14ac:dyDescent="0.25">
      <c r="A810">
        <v>5203962</v>
      </c>
      <c r="B810" t="s">
        <v>768</v>
      </c>
      <c r="C810" s="1">
        <v>-144772</v>
      </c>
      <c r="D810" s="1">
        <v>-464076</v>
      </c>
      <c r="E810">
        <v>0</v>
      </c>
      <c r="F810">
        <v>52</v>
      </c>
    </row>
    <row r="811" spans="1:6" x14ac:dyDescent="0.25">
      <c r="A811">
        <v>2904753</v>
      </c>
      <c r="B811" t="s">
        <v>769</v>
      </c>
      <c r="C811" s="1">
        <v>-107171</v>
      </c>
      <c r="D811" s="1">
        <v>-436302</v>
      </c>
      <c r="E811">
        <v>0</v>
      </c>
      <c r="F811">
        <v>29</v>
      </c>
    </row>
    <row r="812" spans="1:6" x14ac:dyDescent="0.25">
      <c r="A812">
        <v>2102358</v>
      </c>
      <c r="B812" t="s">
        <v>770</v>
      </c>
      <c r="C812" s="1">
        <v>-559823</v>
      </c>
      <c r="D812" s="1">
        <v>-470131</v>
      </c>
      <c r="E812">
        <v>0</v>
      </c>
      <c r="F812">
        <v>21</v>
      </c>
    </row>
    <row r="813" spans="1:6" x14ac:dyDescent="0.25">
      <c r="A813">
        <v>1100452</v>
      </c>
      <c r="B813" t="s">
        <v>771</v>
      </c>
      <c r="C813" s="1">
        <v>-101943</v>
      </c>
      <c r="D813" s="1">
        <v>-638324</v>
      </c>
      <c r="E813">
        <v>0</v>
      </c>
      <c r="F813">
        <v>11</v>
      </c>
    </row>
    <row r="814" spans="1:6" x14ac:dyDescent="0.25">
      <c r="A814">
        <v>3109303</v>
      </c>
      <c r="B814" t="s">
        <v>771</v>
      </c>
      <c r="C814" s="1">
        <v>-156218</v>
      </c>
      <c r="D814" s="1">
        <v>-464221</v>
      </c>
      <c r="E814">
        <v>0</v>
      </c>
      <c r="F814">
        <v>31</v>
      </c>
    </row>
    <row r="815" spans="1:6" x14ac:dyDescent="0.25">
      <c r="A815">
        <v>3508207</v>
      </c>
      <c r="B815" t="s">
        <v>772</v>
      </c>
      <c r="C815" s="1">
        <v>-201911</v>
      </c>
      <c r="D815" s="1">
        <v>-477096</v>
      </c>
      <c r="E815">
        <v>0</v>
      </c>
      <c r="F815">
        <v>35</v>
      </c>
    </row>
    <row r="816" spans="1:6" x14ac:dyDescent="0.25">
      <c r="A816">
        <v>3109402</v>
      </c>
      <c r="B816" t="s">
        <v>773</v>
      </c>
      <c r="C816" s="1">
        <v>-173656</v>
      </c>
      <c r="D816" s="1">
        <v>-449606</v>
      </c>
      <c r="E816">
        <v>0</v>
      </c>
      <c r="F816">
        <v>31</v>
      </c>
    </row>
    <row r="817" spans="1:6" x14ac:dyDescent="0.25">
      <c r="A817">
        <v>4302709</v>
      </c>
      <c r="B817" t="s">
        <v>774</v>
      </c>
      <c r="C817" s="1">
        <v>-301179</v>
      </c>
      <c r="D817" s="1">
        <v>-519601</v>
      </c>
      <c r="E817">
        <v>0</v>
      </c>
      <c r="F817">
        <v>43</v>
      </c>
    </row>
    <row r="818" spans="1:6" x14ac:dyDescent="0.25">
      <c r="A818">
        <v>1300839</v>
      </c>
      <c r="B818" t="s">
        <v>775</v>
      </c>
      <c r="C818" s="1">
        <v>-331537</v>
      </c>
      <c r="D818" s="1">
        <v>-612206</v>
      </c>
      <c r="E818">
        <v>0</v>
      </c>
      <c r="F818">
        <v>13</v>
      </c>
    </row>
    <row r="819" spans="1:6" x14ac:dyDescent="0.25">
      <c r="A819">
        <v>2503001</v>
      </c>
      <c r="B819" t="s">
        <v>776</v>
      </c>
      <c r="C819" s="1">
        <v>-751351</v>
      </c>
      <c r="D819" s="1">
        <v>-349055</v>
      </c>
      <c r="E819">
        <v>0</v>
      </c>
      <c r="F819">
        <v>25</v>
      </c>
    </row>
    <row r="820" spans="1:6" x14ac:dyDescent="0.25">
      <c r="A820">
        <v>5002407</v>
      </c>
      <c r="B820" t="s">
        <v>777</v>
      </c>
      <c r="C820" s="1">
        <v>-226368</v>
      </c>
      <c r="D820" s="1">
        <v>-548209</v>
      </c>
      <c r="E820">
        <v>0</v>
      </c>
      <c r="F820">
        <v>50</v>
      </c>
    </row>
    <row r="821" spans="1:6" x14ac:dyDescent="0.25">
      <c r="A821">
        <v>2904803</v>
      </c>
      <c r="B821" t="s">
        <v>778</v>
      </c>
      <c r="C821" s="1">
        <v>-149699</v>
      </c>
      <c r="D821" s="1">
        <v>-404092</v>
      </c>
      <c r="E821">
        <v>0</v>
      </c>
      <c r="F821">
        <v>29</v>
      </c>
    </row>
    <row r="822" spans="1:6" x14ac:dyDescent="0.25">
      <c r="A822">
        <v>2503100</v>
      </c>
      <c r="B822" t="s">
        <v>779</v>
      </c>
      <c r="C822" s="1">
        <v>-748899</v>
      </c>
      <c r="D822" s="1">
        <v>-36287</v>
      </c>
      <c r="E822">
        <v>0</v>
      </c>
      <c r="F822">
        <v>25</v>
      </c>
    </row>
    <row r="823" spans="1:6" x14ac:dyDescent="0.25">
      <c r="A823">
        <v>2904852</v>
      </c>
      <c r="B823" t="s">
        <v>780</v>
      </c>
      <c r="C823" s="1">
        <v>-125317</v>
      </c>
      <c r="D823" s="1">
        <v>-391902</v>
      </c>
      <c r="E823">
        <v>0</v>
      </c>
      <c r="F823">
        <v>29</v>
      </c>
    </row>
    <row r="824" spans="1:6" x14ac:dyDescent="0.25">
      <c r="A824">
        <v>3109451</v>
      </c>
      <c r="B824" t="s">
        <v>781</v>
      </c>
      <c r="C824" s="1">
        <v>-160335</v>
      </c>
      <c r="D824" s="1">
        <v>-470862</v>
      </c>
      <c r="E824">
        <v>0</v>
      </c>
      <c r="F824">
        <v>31</v>
      </c>
    </row>
    <row r="825" spans="1:6" x14ac:dyDescent="0.25">
      <c r="A825">
        <v>5204003</v>
      </c>
      <c r="B825" t="s">
        <v>782</v>
      </c>
      <c r="C825" s="1">
        <v>-157995</v>
      </c>
      <c r="D825" s="1">
        <v>-469265</v>
      </c>
      <c r="E825">
        <v>0</v>
      </c>
      <c r="F825">
        <v>52</v>
      </c>
    </row>
    <row r="826" spans="1:6" x14ac:dyDescent="0.25">
      <c r="A826">
        <v>2202059</v>
      </c>
      <c r="B826" t="s">
        <v>783</v>
      </c>
      <c r="C826" s="1">
        <v>-44773</v>
      </c>
      <c r="D826" s="1">
        <v>-423069</v>
      </c>
      <c r="E826">
        <v>0</v>
      </c>
      <c r="F826">
        <v>22</v>
      </c>
    </row>
    <row r="827" spans="1:6" x14ac:dyDescent="0.25">
      <c r="A827">
        <v>2503209</v>
      </c>
      <c r="B827" t="s">
        <v>784</v>
      </c>
      <c r="C827" s="1">
        <v>-698731</v>
      </c>
      <c r="D827" s="1">
        <v>-348284</v>
      </c>
      <c r="E827">
        <v>0</v>
      </c>
      <c r="F827">
        <v>25</v>
      </c>
    </row>
    <row r="828" spans="1:6" x14ac:dyDescent="0.25">
      <c r="A828">
        <v>1100031</v>
      </c>
      <c r="B828" t="s">
        <v>785</v>
      </c>
      <c r="C828" s="1">
        <v>-134945</v>
      </c>
      <c r="D828" s="1">
        <v>-60552</v>
      </c>
      <c r="E828">
        <v>0</v>
      </c>
      <c r="F828">
        <v>11</v>
      </c>
    </row>
    <row r="829" spans="1:6" x14ac:dyDescent="0.25">
      <c r="A829">
        <v>2602902</v>
      </c>
      <c r="B829" t="s">
        <v>786</v>
      </c>
      <c r="C829" s="1">
        <v>-828218</v>
      </c>
      <c r="D829" s="1">
        <v>-350253</v>
      </c>
      <c r="E829">
        <v>0</v>
      </c>
      <c r="F829">
        <v>26</v>
      </c>
    </row>
    <row r="830" spans="1:6" x14ac:dyDescent="0.25">
      <c r="A830">
        <v>3300704</v>
      </c>
      <c r="B830" t="s">
        <v>787</v>
      </c>
      <c r="C830" s="1">
        <v>-228894</v>
      </c>
      <c r="D830" s="1">
        <v>-420286</v>
      </c>
      <c r="E830">
        <v>0</v>
      </c>
      <c r="F830">
        <v>33</v>
      </c>
    </row>
    <row r="831" spans="1:6" x14ac:dyDescent="0.25">
      <c r="A831">
        <v>3109501</v>
      </c>
      <c r="B831" t="s">
        <v>788</v>
      </c>
      <c r="C831" s="1">
        <v>-214699</v>
      </c>
      <c r="D831" s="1">
        <v>-463919</v>
      </c>
      <c r="E831">
        <v>0</v>
      </c>
      <c r="F831">
        <v>31</v>
      </c>
    </row>
    <row r="832" spans="1:6" x14ac:dyDescent="0.25">
      <c r="A832">
        <v>3508306</v>
      </c>
      <c r="B832" t="s">
        <v>789</v>
      </c>
      <c r="C832" s="1">
        <v>-224576</v>
      </c>
      <c r="D832" s="1">
        <v>-493393</v>
      </c>
      <c r="E832">
        <v>0</v>
      </c>
      <c r="F832">
        <v>35</v>
      </c>
    </row>
    <row r="833" spans="1:6" x14ac:dyDescent="0.25">
      <c r="A833">
        <v>3508405</v>
      </c>
      <c r="B833" t="s">
        <v>790</v>
      </c>
      <c r="C833" s="1">
        <v>-233053</v>
      </c>
      <c r="D833" s="1">
        <v>-471362</v>
      </c>
      <c r="E833">
        <v>0</v>
      </c>
      <c r="F833">
        <v>35</v>
      </c>
    </row>
    <row r="834" spans="1:6" x14ac:dyDescent="0.25">
      <c r="A834">
        <v>2603009</v>
      </c>
      <c r="B834" t="s">
        <v>791</v>
      </c>
      <c r="C834" s="1">
        <v>-850548</v>
      </c>
      <c r="D834" s="1">
        <v>-393094</v>
      </c>
      <c r="E834">
        <v>0</v>
      </c>
      <c r="F834">
        <v>26</v>
      </c>
    </row>
    <row r="835" spans="1:6" x14ac:dyDescent="0.25">
      <c r="A835">
        <v>4203006</v>
      </c>
      <c r="B835" t="s">
        <v>792</v>
      </c>
      <c r="C835" s="1">
        <v>-267757</v>
      </c>
      <c r="D835" s="1">
        <v>-51012</v>
      </c>
      <c r="E835">
        <v>0</v>
      </c>
      <c r="F835">
        <v>42</v>
      </c>
    </row>
    <row r="836" spans="1:6" x14ac:dyDescent="0.25">
      <c r="A836">
        <v>3508504</v>
      </c>
      <c r="B836" t="s">
        <v>793</v>
      </c>
      <c r="C836" s="1">
        <v>-230992</v>
      </c>
      <c r="D836" s="1">
        <v>-457076</v>
      </c>
      <c r="E836">
        <v>0</v>
      </c>
      <c r="F836">
        <v>35</v>
      </c>
    </row>
    <row r="837" spans="1:6" x14ac:dyDescent="0.25">
      <c r="A837">
        <v>4302808</v>
      </c>
      <c r="B837" t="s">
        <v>794</v>
      </c>
      <c r="C837" s="1">
        <v>-305144</v>
      </c>
      <c r="D837" s="1">
        <v>-534827</v>
      </c>
      <c r="E837">
        <v>0</v>
      </c>
      <c r="F837">
        <v>43</v>
      </c>
    </row>
    <row r="838" spans="1:6" x14ac:dyDescent="0.25">
      <c r="A838">
        <v>1100601</v>
      </c>
      <c r="B838" t="s">
        <v>795</v>
      </c>
      <c r="C838" s="1">
        <v>-10349</v>
      </c>
      <c r="D838" s="1">
        <v>-629043</v>
      </c>
      <c r="E838">
        <v>0</v>
      </c>
      <c r="F838">
        <v>11</v>
      </c>
    </row>
    <row r="839" spans="1:6" x14ac:dyDescent="0.25">
      <c r="A839">
        <v>4302907</v>
      </c>
      <c r="B839" t="s">
        <v>796</v>
      </c>
      <c r="C839" s="1">
        <v>-298883</v>
      </c>
      <c r="D839" s="1">
        <v>-54822</v>
      </c>
      <c r="E839">
        <v>0</v>
      </c>
      <c r="F839">
        <v>43</v>
      </c>
    </row>
    <row r="840" spans="1:6" x14ac:dyDescent="0.25">
      <c r="A840">
        <v>5102504</v>
      </c>
      <c r="B840" t="s">
        <v>797</v>
      </c>
      <c r="C840" s="1">
        <v>-160764</v>
      </c>
      <c r="D840" s="1">
        <v>-576818</v>
      </c>
      <c r="E840">
        <v>0</v>
      </c>
      <c r="F840">
        <v>51</v>
      </c>
    </row>
    <row r="841" spans="1:6" x14ac:dyDescent="0.25">
      <c r="A841">
        <v>2904902</v>
      </c>
      <c r="B841" t="s">
        <v>798</v>
      </c>
      <c r="C841" s="1">
        <v>-125994</v>
      </c>
      <c r="D841" s="1">
        <v>-389587</v>
      </c>
      <c r="E841">
        <v>0</v>
      </c>
      <c r="F841">
        <v>29</v>
      </c>
    </row>
    <row r="842" spans="1:6" x14ac:dyDescent="0.25">
      <c r="A842">
        <v>5204102</v>
      </c>
      <c r="B842" t="s">
        <v>799</v>
      </c>
      <c r="C842" s="1">
        <v>-187618</v>
      </c>
      <c r="D842" s="1">
        <v>-509432</v>
      </c>
      <c r="E842">
        <v>0</v>
      </c>
      <c r="F842">
        <v>52</v>
      </c>
    </row>
    <row r="843" spans="1:6" x14ac:dyDescent="0.25">
      <c r="A843">
        <v>3109600</v>
      </c>
      <c r="B843" t="s">
        <v>800</v>
      </c>
      <c r="C843" s="1">
        <v>-19521</v>
      </c>
      <c r="D843" s="1">
        <v>-444544</v>
      </c>
      <c r="E843">
        <v>0</v>
      </c>
      <c r="F843">
        <v>31</v>
      </c>
    </row>
    <row r="844" spans="1:6" x14ac:dyDescent="0.25">
      <c r="A844">
        <v>5204201</v>
      </c>
      <c r="B844" t="s">
        <v>801</v>
      </c>
      <c r="C844" s="1">
        <v>-166635</v>
      </c>
      <c r="D844" s="1">
        <v>-50646</v>
      </c>
      <c r="E844">
        <v>0</v>
      </c>
      <c r="F844">
        <v>52</v>
      </c>
    </row>
    <row r="845" spans="1:6" x14ac:dyDescent="0.25">
      <c r="A845">
        <v>3109709</v>
      </c>
      <c r="B845" t="s">
        <v>802</v>
      </c>
      <c r="C845" s="1">
        <v>-223511</v>
      </c>
      <c r="D845" s="1">
        <v>-457809</v>
      </c>
      <c r="E845">
        <v>0</v>
      </c>
      <c r="F845">
        <v>31</v>
      </c>
    </row>
    <row r="846" spans="1:6" x14ac:dyDescent="0.25">
      <c r="A846">
        <v>3102704</v>
      </c>
      <c r="B846" t="s">
        <v>803</v>
      </c>
      <c r="C846" s="1">
        <v>-159688</v>
      </c>
      <c r="D846" s="1">
        <v>-414948</v>
      </c>
      <c r="E846">
        <v>0</v>
      </c>
      <c r="F846">
        <v>31</v>
      </c>
    </row>
    <row r="847" spans="1:6" x14ac:dyDescent="0.25">
      <c r="A847">
        <v>1502004</v>
      </c>
      <c r="B847" t="s">
        <v>804</v>
      </c>
      <c r="C847" s="1">
        <v>-101226</v>
      </c>
      <c r="D847" s="1">
        <v>-489503</v>
      </c>
      <c r="E847">
        <v>0</v>
      </c>
      <c r="F847">
        <v>15</v>
      </c>
    </row>
    <row r="848" spans="1:6" x14ac:dyDescent="0.25">
      <c r="A848">
        <v>1501956</v>
      </c>
      <c r="B848" t="s">
        <v>805</v>
      </c>
      <c r="C848" s="1">
        <v>-175974</v>
      </c>
      <c r="D848" s="1">
        <v>-465459</v>
      </c>
      <c r="E848">
        <v>0</v>
      </c>
      <c r="F848">
        <v>15</v>
      </c>
    </row>
    <row r="849" spans="1:6" x14ac:dyDescent="0.25">
      <c r="A849">
        <v>4303004</v>
      </c>
      <c r="B849" t="s">
        <v>806</v>
      </c>
      <c r="C849" s="1">
        <v>-30033</v>
      </c>
      <c r="D849" s="1">
        <v>-528928</v>
      </c>
      <c r="E849">
        <v>0</v>
      </c>
      <c r="F849">
        <v>43</v>
      </c>
    </row>
    <row r="850" spans="1:6" x14ac:dyDescent="0.25">
      <c r="A850">
        <v>2503308</v>
      </c>
      <c r="B850" t="s">
        <v>807</v>
      </c>
      <c r="C850" s="1">
        <v>-691353</v>
      </c>
      <c r="D850" s="1">
        <v>-38676</v>
      </c>
      <c r="E850">
        <v>0</v>
      </c>
      <c r="F850">
        <v>25</v>
      </c>
    </row>
    <row r="851" spans="1:6" x14ac:dyDescent="0.25">
      <c r="A851">
        <v>5204250</v>
      </c>
      <c r="B851" t="s">
        <v>808</v>
      </c>
      <c r="C851" s="1">
        <v>-184859</v>
      </c>
      <c r="D851" s="1">
        <v>-494766</v>
      </c>
      <c r="E851">
        <v>0</v>
      </c>
      <c r="F851">
        <v>52</v>
      </c>
    </row>
    <row r="852" spans="1:6" x14ac:dyDescent="0.25">
      <c r="A852">
        <v>3109808</v>
      </c>
      <c r="B852" t="s">
        <v>808</v>
      </c>
      <c r="C852" s="1">
        <v>-185161</v>
      </c>
      <c r="D852" s="1">
        <v>-495039</v>
      </c>
      <c r="E852">
        <v>0</v>
      </c>
      <c r="F852">
        <v>31</v>
      </c>
    </row>
    <row r="853" spans="1:6" x14ac:dyDescent="0.25">
      <c r="A853">
        <v>2102374</v>
      </c>
      <c r="B853" t="s">
        <v>809</v>
      </c>
      <c r="C853" s="1">
        <v>-293074</v>
      </c>
      <c r="D853" s="1">
        <v>-440528</v>
      </c>
      <c r="E853">
        <v>0</v>
      </c>
      <c r="F853">
        <v>21</v>
      </c>
    </row>
    <row r="854" spans="1:6" x14ac:dyDescent="0.25">
      <c r="A854">
        <v>3508603</v>
      </c>
      <c r="B854" t="s">
        <v>810</v>
      </c>
      <c r="C854" s="1">
        <v>-226665</v>
      </c>
      <c r="D854" s="1">
        <v>-450154</v>
      </c>
      <c r="E854">
        <v>0</v>
      </c>
      <c r="F854">
        <v>35</v>
      </c>
    </row>
    <row r="855" spans="1:6" x14ac:dyDescent="0.25">
      <c r="A855">
        <v>3300803</v>
      </c>
      <c r="B855" t="s">
        <v>811</v>
      </c>
      <c r="C855" s="1">
        <v>-224658</v>
      </c>
      <c r="D855" s="1">
        <v>-426523</v>
      </c>
      <c r="E855">
        <v>0</v>
      </c>
      <c r="F855">
        <v>33</v>
      </c>
    </row>
    <row r="856" spans="1:6" x14ac:dyDescent="0.25">
      <c r="A856">
        <v>1703826</v>
      </c>
      <c r="B856" t="s">
        <v>812</v>
      </c>
      <c r="C856" s="1">
        <v>-61156</v>
      </c>
      <c r="D856" s="1">
        <v>-479234</v>
      </c>
      <c r="E856">
        <v>0</v>
      </c>
      <c r="F856">
        <v>17</v>
      </c>
    </row>
    <row r="857" spans="1:6" x14ac:dyDescent="0.25">
      <c r="A857">
        <v>2603108</v>
      </c>
      <c r="B857" t="s">
        <v>812</v>
      </c>
      <c r="C857" s="1">
        <v>-848668</v>
      </c>
      <c r="D857" s="1">
        <v>-362402</v>
      </c>
      <c r="E857">
        <v>0</v>
      </c>
      <c r="F857">
        <v>26</v>
      </c>
    </row>
    <row r="858" spans="1:6" x14ac:dyDescent="0.25">
      <c r="A858">
        <v>4303103</v>
      </c>
      <c r="B858" t="s">
        <v>812</v>
      </c>
      <c r="C858" s="1">
        <v>-299472</v>
      </c>
      <c r="D858" s="1">
        <v>-511016</v>
      </c>
      <c r="E858">
        <v>0</v>
      </c>
      <c r="F858">
        <v>43</v>
      </c>
    </row>
    <row r="859" spans="1:6" x14ac:dyDescent="0.25">
      <c r="A859">
        <v>3201209</v>
      </c>
      <c r="B859" t="s">
        <v>813</v>
      </c>
      <c r="C859" s="1">
        <v>-208462</v>
      </c>
      <c r="D859" s="1">
        <v>-411198</v>
      </c>
      <c r="E859">
        <v>0</v>
      </c>
      <c r="F859">
        <v>32</v>
      </c>
    </row>
    <row r="860" spans="1:6" x14ac:dyDescent="0.25">
      <c r="A860">
        <v>2503407</v>
      </c>
      <c r="B860" t="s">
        <v>814</v>
      </c>
      <c r="C860" s="1">
        <v>-712128</v>
      </c>
      <c r="D860" s="1">
        <v>-371563</v>
      </c>
      <c r="E860">
        <v>0</v>
      </c>
      <c r="F860">
        <v>25</v>
      </c>
    </row>
    <row r="861" spans="1:6" x14ac:dyDescent="0.25">
      <c r="A861">
        <v>2503506</v>
      </c>
      <c r="B861" t="s">
        <v>815</v>
      </c>
      <c r="C861" s="1">
        <v>-66386</v>
      </c>
      <c r="D861" s="1">
        <v>-357778</v>
      </c>
      <c r="E861">
        <v>0</v>
      </c>
      <c r="F861">
        <v>25</v>
      </c>
    </row>
    <row r="862" spans="1:6" x14ac:dyDescent="0.25">
      <c r="A862">
        <v>2503555</v>
      </c>
      <c r="B862" t="s">
        <v>816</v>
      </c>
      <c r="C862" s="1">
        <v>-720721</v>
      </c>
      <c r="D862" s="1">
        <v>-370604</v>
      </c>
      <c r="E862">
        <v>0</v>
      </c>
      <c r="F862">
        <v>25</v>
      </c>
    </row>
    <row r="863" spans="1:6" x14ac:dyDescent="0.25">
      <c r="A863">
        <v>2701209</v>
      </c>
      <c r="B863" t="s">
        <v>817</v>
      </c>
      <c r="C863" s="1">
        <v>-940121</v>
      </c>
      <c r="D863" s="1">
        <v>-369911</v>
      </c>
      <c r="E863">
        <v>0</v>
      </c>
      <c r="F863">
        <v>27</v>
      </c>
    </row>
    <row r="864" spans="1:6" x14ac:dyDescent="0.25">
      <c r="A864">
        <v>4303202</v>
      </c>
      <c r="B864" t="s">
        <v>818</v>
      </c>
      <c r="C864" s="1">
        <v>-27767</v>
      </c>
      <c r="D864" s="1">
        <v>-516597</v>
      </c>
      <c r="E864">
        <v>0</v>
      </c>
      <c r="F864">
        <v>43</v>
      </c>
    </row>
    <row r="865" spans="1:6" x14ac:dyDescent="0.25">
      <c r="A865">
        <v>1100049</v>
      </c>
      <c r="B865" t="s">
        <v>819</v>
      </c>
      <c r="C865" s="1">
        <v>-114343</v>
      </c>
      <c r="D865" s="1">
        <v>-614562</v>
      </c>
      <c r="E865">
        <v>0</v>
      </c>
      <c r="F865">
        <v>11</v>
      </c>
    </row>
    <row r="866" spans="1:6" x14ac:dyDescent="0.25">
      <c r="A866">
        <v>3508702</v>
      </c>
      <c r="B866" t="s">
        <v>820</v>
      </c>
      <c r="C866" s="1">
        <v>-21528</v>
      </c>
      <c r="D866" s="1">
        <v>-466437</v>
      </c>
      <c r="E866">
        <v>0</v>
      </c>
      <c r="F866">
        <v>35</v>
      </c>
    </row>
    <row r="867" spans="1:6" x14ac:dyDescent="0.25">
      <c r="A867">
        <v>5204300</v>
      </c>
      <c r="B867" t="s">
        <v>821</v>
      </c>
      <c r="C867" s="1">
        <v>-185594</v>
      </c>
      <c r="D867" s="1">
        <v>-511328</v>
      </c>
      <c r="E867">
        <v>0</v>
      </c>
      <c r="F867">
        <v>52</v>
      </c>
    </row>
    <row r="868" spans="1:6" x14ac:dyDescent="0.25">
      <c r="A868">
        <v>2905008</v>
      </c>
      <c r="B868" t="s">
        <v>822</v>
      </c>
      <c r="C868" s="1">
        <v>-145003</v>
      </c>
      <c r="D868" s="1">
        <v>-422229</v>
      </c>
      <c r="E868">
        <v>0</v>
      </c>
      <c r="F868">
        <v>29</v>
      </c>
    </row>
    <row r="869" spans="1:6" x14ac:dyDescent="0.25">
      <c r="A869">
        <v>2905107</v>
      </c>
      <c r="B869" t="s">
        <v>823</v>
      </c>
      <c r="C869" s="1">
        <v>-110677</v>
      </c>
      <c r="D869" s="1">
        <v>-40432</v>
      </c>
      <c r="E869">
        <v>0</v>
      </c>
      <c r="F869">
        <v>29</v>
      </c>
    </row>
    <row r="870" spans="1:6" x14ac:dyDescent="0.25">
      <c r="A870">
        <v>3109907</v>
      </c>
      <c r="B870" t="s">
        <v>824</v>
      </c>
      <c r="C870" s="1">
        <v>-192971</v>
      </c>
      <c r="D870" s="1">
        <v>-444189</v>
      </c>
      <c r="E870">
        <v>0</v>
      </c>
      <c r="F870">
        <v>31</v>
      </c>
    </row>
    <row r="871" spans="1:6" x14ac:dyDescent="0.25">
      <c r="A871">
        <v>2905156</v>
      </c>
      <c r="B871" t="s">
        <v>825</v>
      </c>
      <c r="C871" s="1">
        <v>-143347</v>
      </c>
      <c r="D871" s="1">
        <v>-409175</v>
      </c>
      <c r="E871">
        <v>0</v>
      </c>
      <c r="F871">
        <v>29</v>
      </c>
    </row>
    <row r="872" spans="1:6" x14ac:dyDescent="0.25">
      <c r="A872">
        <v>3110004</v>
      </c>
      <c r="B872" t="s">
        <v>826</v>
      </c>
      <c r="C872" s="1">
        <v>-198826</v>
      </c>
      <c r="D872" s="1">
        <v>-436704</v>
      </c>
      <c r="E872">
        <v>0</v>
      </c>
      <c r="F872">
        <v>31</v>
      </c>
    </row>
    <row r="873" spans="1:6" x14ac:dyDescent="0.25">
      <c r="A873">
        <v>2603207</v>
      </c>
      <c r="B873" t="s">
        <v>827</v>
      </c>
      <c r="C873" s="1">
        <v>-87803</v>
      </c>
      <c r="D873" s="1">
        <v>-366268</v>
      </c>
      <c r="E873">
        <v>0</v>
      </c>
      <c r="F873">
        <v>26</v>
      </c>
    </row>
    <row r="874" spans="1:6" x14ac:dyDescent="0.25">
      <c r="A874">
        <v>2905206</v>
      </c>
      <c r="B874" t="s">
        <v>828</v>
      </c>
      <c r="C874" s="1">
        <v>-140684</v>
      </c>
      <c r="D874" s="1">
        <v>-424861</v>
      </c>
      <c r="E874">
        <v>0</v>
      </c>
      <c r="F874">
        <v>29</v>
      </c>
    </row>
    <row r="875" spans="1:6" x14ac:dyDescent="0.25">
      <c r="A875">
        <v>2905305</v>
      </c>
      <c r="B875" t="s">
        <v>829</v>
      </c>
      <c r="C875" s="1">
        <v>-116914</v>
      </c>
      <c r="D875" s="1">
        <v>-414688</v>
      </c>
      <c r="E875">
        <v>0</v>
      </c>
      <c r="F875">
        <v>29</v>
      </c>
    </row>
    <row r="876" spans="1:6" x14ac:dyDescent="0.25">
      <c r="A876">
        <v>4103404</v>
      </c>
      <c r="B876" t="s">
        <v>830</v>
      </c>
      <c r="C876" s="1">
        <v>-22789</v>
      </c>
      <c r="D876" s="1">
        <v>-517142</v>
      </c>
      <c r="E876">
        <v>0</v>
      </c>
      <c r="F876">
        <v>41</v>
      </c>
    </row>
    <row r="877" spans="1:6" x14ac:dyDescent="0.25">
      <c r="A877">
        <v>3508801</v>
      </c>
      <c r="B877" t="s">
        <v>831</v>
      </c>
      <c r="C877" s="1">
        <v>-218031</v>
      </c>
      <c r="D877" s="1">
        <v>-496092</v>
      </c>
      <c r="E877">
        <v>0</v>
      </c>
      <c r="F877">
        <v>35</v>
      </c>
    </row>
    <row r="878" spans="1:6" x14ac:dyDescent="0.25">
      <c r="A878">
        <v>4103453</v>
      </c>
      <c r="B878" t="s">
        <v>831</v>
      </c>
      <c r="C878" s="1">
        <v>-246189</v>
      </c>
      <c r="D878" s="1">
        <v>-533207</v>
      </c>
      <c r="E878">
        <v>0</v>
      </c>
      <c r="F878">
        <v>41</v>
      </c>
    </row>
    <row r="879" spans="1:6" x14ac:dyDescent="0.25">
      <c r="A879">
        <v>4103479</v>
      </c>
      <c r="B879" t="s">
        <v>832</v>
      </c>
      <c r="C879" s="1">
        <v>-239005</v>
      </c>
      <c r="D879" s="1">
        <v>-535124</v>
      </c>
      <c r="E879">
        <v>0</v>
      </c>
      <c r="F879">
        <v>41</v>
      </c>
    </row>
    <row r="880" spans="1:6" x14ac:dyDescent="0.25">
      <c r="A880">
        <v>3508900</v>
      </c>
      <c r="B880" t="s">
        <v>833</v>
      </c>
      <c r="C880" s="1">
        <v>-220127</v>
      </c>
      <c r="D880" s="1">
        <v>-512394</v>
      </c>
      <c r="E880">
        <v>0</v>
      </c>
      <c r="F880">
        <v>35</v>
      </c>
    </row>
    <row r="881" spans="1:6" x14ac:dyDescent="0.25">
      <c r="A881">
        <v>3110103</v>
      </c>
      <c r="B881" t="s">
        <v>834</v>
      </c>
      <c r="C881" s="1">
        <v>-206956</v>
      </c>
      <c r="D881" s="1">
        <v>-419292</v>
      </c>
      <c r="E881">
        <v>0</v>
      </c>
      <c r="F881">
        <v>31</v>
      </c>
    </row>
    <row r="882" spans="1:6" x14ac:dyDescent="0.25">
      <c r="A882">
        <v>5204409</v>
      </c>
      <c r="B882" t="s">
        <v>835</v>
      </c>
      <c r="C882" s="1">
        <v>-169539</v>
      </c>
      <c r="D882" s="1">
        <v>-518091</v>
      </c>
      <c r="E882">
        <v>0</v>
      </c>
      <c r="F882">
        <v>52</v>
      </c>
    </row>
    <row r="883" spans="1:6" x14ac:dyDescent="0.25">
      <c r="A883">
        <v>4303301</v>
      </c>
      <c r="B883" t="s">
        <v>836</v>
      </c>
      <c r="C883" s="1">
        <v>-282905</v>
      </c>
      <c r="D883" s="1">
        <v>-546454</v>
      </c>
      <c r="E883">
        <v>0</v>
      </c>
      <c r="F883">
        <v>43</v>
      </c>
    </row>
    <row r="884" spans="1:6" x14ac:dyDescent="0.25">
      <c r="A884">
        <v>4203105</v>
      </c>
      <c r="B884" t="s">
        <v>837</v>
      </c>
      <c r="C884" s="1">
        <v>-270741</v>
      </c>
      <c r="D884" s="1">
        <v>-532458</v>
      </c>
      <c r="E884">
        <v>0</v>
      </c>
      <c r="F884">
        <v>42</v>
      </c>
    </row>
    <row r="885" spans="1:6" x14ac:dyDescent="0.25">
      <c r="A885">
        <v>4303400</v>
      </c>
      <c r="B885" t="s">
        <v>838</v>
      </c>
      <c r="C885" s="1">
        <v>-272791</v>
      </c>
      <c r="D885" s="1">
        <v>-534257</v>
      </c>
      <c r="E885">
        <v>0</v>
      </c>
      <c r="F885">
        <v>43</v>
      </c>
    </row>
    <row r="886" spans="1:6" x14ac:dyDescent="0.25">
      <c r="A886">
        <v>2503605</v>
      </c>
      <c r="B886" t="s">
        <v>838</v>
      </c>
      <c r="C886" s="1">
        <v>-662115</v>
      </c>
      <c r="D886" s="1">
        <v>-354581</v>
      </c>
      <c r="E886">
        <v>0</v>
      </c>
      <c r="F886">
        <v>25</v>
      </c>
    </row>
    <row r="887" spans="1:6" x14ac:dyDescent="0.25">
      <c r="A887">
        <v>2401859</v>
      </c>
      <c r="B887" t="s">
        <v>839</v>
      </c>
      <c r="C887" s="1">
        <v>-507091</v>
      </c>
      <c r="D887" s="1">
        <v>-360717</v>
      </c>
      <c r="E887">
        <v>0</v>
      </c>
      <c r="F887">
        <v>24</v>
      </c>
    </row>
    <row r="888" spans="1:6" x14ac:dyDescent="0.25">
      <c r="A888">
        <v>2401909</v>
      </c>
      <c r="B888" t="s">
        <v>840</v>
      </c>
      <c r="C888" s="1">
        <v>-576541</v>
      </c>
      <c r="D888" s="1">
        <v>-359938</v>
      </c>
      <c r="E888">
        <v>0</v>
      </c>
      <c r="F888">
        <v>24</v>
      </c>
    </row>
    <row r="889" spans="1:6" x14ac:dyDescent="0.25">
      <c r="A889">
        <v>2402006</v>
      </c>
      <c r="B889" t="s">
        <v>841</v>
      </c>
      <c r="C889" s="1">
        <v>-645441</v>
      </c>
      <c r="D889" s="1">
        <v>-371067</v>
      </c>
      <c r="E889">
        <v>0</v>
      </c>
      <c r="F889">
        <v>24</v>
      </c>
    </row>
    <row r="890" spans="1:6" x14ac:dyDescent="0.25">
      <c r="A890">
        <v>3509007</v>
      </c>
      <c r="B890" t="s">
        <v>842</v>
      </c>
      <c r="C890" s="1">
        <v>-233607</v>
      </c>
      <c r="D890" s="1">
        <v>-467397</v>
      </c>
      <c r="E890">
        <v>0</v>
      </c>
      <c r="F890">
        <v>35</v>
      </c>
    </row>
    <row r="891" spans="1:6" x14ac:dyDescent="0.25">
      <c r="A891">
        <v>2905404</v>
      </c>
      <c r="B891" t="s">
        <v>843</v>
      </c>
      <c r="C891" s="1">
        <v>-134904</v>
      </c>
      <c r="D891" s="1">
        <v>-390465</v>
      </c>
      <c r="E891">
        <v>0</v>
      </c>
      <c r="F891">
        <v>29</v>
      </c>
    </row>
    <row r="892" spans="1:6" x14ac:dyDescent="0.25">
      <c r="A892">
        <v>3509106</v>
      </c>
      <c r="B892" t="s">
        <v>844</v>
      </c>
      <c r="C892" s="1">
        <v>-218322</v>
      </c>
      <c r="D892" s="1">
        <v>-519969</v>
      </c>
      <c r="E892">
        <v>0</v>
      </c>
      <c r="F892">
        <v>35</v>
      </c>
    </row>
    <row r="893" spans="1:6" x14ac:dyDescent="0.25">
      <c r="A893">
        <v>3509205</v>
      </c>
      <c r="B893" t="s">
        <v>845</v>
      </c>
      <c r="C893" s="1">
        <v>-23355</v>
      </c>
      <c r="D893" s="1">
        <v>-468781</v>
      </c>
      <c r="E893">
        <v>0</v>
      </c>
      <c r="F893">
        <v>35</v>
      </c>
    </row>
    <row r="894" spans="1:6" x14ac:dyDescent="0.25">
      <c r="A894">
        <v>2102408</v>
      </c>
      <c r="B894" t="s">
        <v>846</v>
      </c>
      <c r="C894" s="1">
        <v>-287326</v>
      </c>
      <c r="D894" s="1">
        <v>-446741</v>
      </c>
      <c r="E894">
        <v>0</v>
      </c>
      <c r="F894">
        <v>21</v>
      </c>
    </row>
    <row r="895" spans="1:6" x14ac:dyDescent="0.25">
      <c r="A895">
        <v>2102507</v>
      </c>
      <c r="B895" t="s">
        <v>847</v>
      </c>
      <c r="C895" s="1">
        <v>-332742</v>
      </c>
      <c r="D895" s="1">
        <v>-450145</v>
      </c>
      <c r="E895">
        <v>0</v>
      </c>
      <c r="F895">
        <v>21</v>
      </c>
    </row>
    <row r="896" spans="1:6" x14ac:dyDescent="0.25">
      <c r="A896">
        <v>3509254</v>
      </c>
      <c r="B896" t="s">
        <v>848</v>
      </c>
      <c r="C896" s="1">
        <v>-247324</v>
      </c>
      <c r="D896" s="1">
        <v>-481223</v>
      </c>
      <c r="E896">
        <v>0</v>
      </c>
      <c r="F896">
        <v>35</v>
      </c>
    </row>
    <row r="897" spans="1:6" x14ac:dyDescent="0.25">
      <c r="A897">
        <v>2503704</v>
      </c>
      <c r="B897" t="s">
        <v>849</v>
      </c>
      <c r="C897" s="1">
        <v>-688004</v>
      </c>
      <c r="D897" s="1">
        <v>-385577</v>
      </c>
      <c r="E897">
        <v>0</v>
      </c>
      <c r="F897">
        <v>25</v>
      </c>
    </row>
    <row r="898" spans="1:6" x14ac:dyDescent="0.25">
      <c r="A898">
        <v>2202075</v>
      </c>
      <c r="B898" t="s">
        <v>850</v>
      </c>
      <c r="C898" s="1">
        <v>-679667</v>
      </c>
      <c r="D898" s="1">
        <v>-423903</v>
      </c>
      <c r="E898">
        <v>0</v>
      </c>
      <c r="F898">
        <v>22</v>
      </c>
    </row>
    <row r="899" spans="1:6" x14ac:dyDescent="0.25">
      <c r="A899">
        <v>2503753</v>
      </c>
      <c r="B899" t="s">
        <v>851</v>
      </c>
      <c r="C899" s="1">
        <v>-696016</v>
      </c>
      <c r="D899" s="1">
        <v>-378009</v>
      </c>
      <c r="E899">
        <v>0</v>
      </c>
      <c r="F899">
        <v>25</v>
      </c>
    </row>
    <row r="900" spans="1:6" x14ac:dyDescent="0.25">
      <c r="A900">
        <v>3509304</v>
      </c>
      <c r="B900" t="s">
        <v>852</v>
      </c>
      <c r="C900" s="1">
        <v>-208773</v>
      </c>
      <c r="D900" s="1">
        <v>-488063</v>
      </c>
      <c r="E900">
        <v>0</v>
      </c>
      <c r="F900">
        <v>35</v>
      </c>
    </row>
    <row r="901" spans="1:6" x14ac:dyDescent="0.25">
      <c r="A901">
        <v>2701308</v>
      </c>
      <c r="B901" t="s">
        <v>853</v>
      </c>
      <c r="C901" s="1">
        <v>-93994</v>
      </c>
      <c r="D901" s="1">
        <v>-361559</v>
      </c>
      <c r="E901">
        <v>0</v>
      </c>
      <c r="F901">
        <v>27</v>
      </c>
    </row>
    <row r="902" spans="1:6" x14ac:dyDescent="0.25">
      <c r="A902">
        <v>2202083</v>
      </c>
      <c r="B902" t="s">
        <v>854</v>
      </c>
      <c r="C902" s="1">
        <v>-293111</v>
      </c>
      <c r="D902" s="1">
        <v>-413408</v>
      </c>
      <c r="E902">
        <v>0</v>
      </c>
      <c r="F902">
        <v>22</v>
      </c>
    </row>
    <row r="903" spans="1:6" x14ac:dyDescent="0.25">
      <c r="A903">
        <v>3110202</v>
      </c>
      <c r="B903" t="s">
        <v>855</v>
      </c>
      <c r="C903" s="1">
        <v>-207903</v>
      </c>
      <c r="D903" s="1">
        <v>-427925</v>
      </c>
      <c r="E903">
        <v>0</v>
      </c>
      <c r="F903">
        <v>31</v>
      </c>
    </row>
    <row r="904" spans="1:6" x14ac:dyDescent="0.25">
      <c r="A904">
        <v>3509403</v>
      </c>
      <c r="B904" t="s">
        <v>856</v>
      </c>
      <c r="C904" s="1">
        <v>-212749</v>
      </c>
      <c r="D904" s="1">
        <v>-47303</v>
      </c>
      <c r="E904">
        <v>0</v>
      </c>
      <c r="F904">
        <v>35</v>
      </c>
    </row>
    <row r="905" spans="1:6" x14ac:dyDescent="0.25">
      <c r="A905">
        <v>2603306</v>
      </c>
      <c r="B905" t="s">
        <v>857</v>
      </c>
      <c r="C905" s="1">
        <v>-873108</v>
      </c>
      <c r="D905" s="1">
        <v>-363366</v>
      </c>
      <c r="E905">
        <v>0</v>
      </c>
      <c r="F905">
        <v>26</v>
      </c>
    </row>
    <row r="906" spans="1:6" x14ac:dyDescent="0.25">
      <c r="A906">
        <v>1600204</v>
      </c>
      <c r="B906" t="s">
        <v>858</v>
      </c>
      <c r="C906" s="1">
        <v>250475</v>
      </c>
      <c r="D906" s="1">
        <v>-509512</v>
      </c>
      <c r="E906">
        <v>0</v>
      </c>
      <c r="F906">
        <v>16</v>
      </c>
    </row>
    <row r="907" spans="1:6" x14ac:dyDescent="0.25">
      <c r="A907">
        <v>3110301</v>
      </c>
      <c r="B907" t="s">
        <v>859</v>
      </c>
      <c r="C907" s="1">
        <v>-219183</v>
      </c>
      <c r="D907" s="1">
        <v>-463843</v>
      </c>
      <c r="E907">
        <v>0</v>
      </c>
      <c r="F907">
        <v>31</v>
      </c>
    </row>
    <row r="908" spans="1:6" x14ac:dyDescent="0.25">
      <c r="A908">
        <v>2503803</v>
      </c>
      <c r="B908" t="s">
        <v>860</v>
      </c>
      <c r="C908" s="1">
        <v>-71025</v>
      </c>
      <c r="D908" s="1">
        <v>-353272</v>
      </c>
      <c r="E908">
        <v>0</v>
      </c>
      <c r="F908">
        <v>25</v>
      </c>
    </row>
    <row r="909" spans="1:6" x14ac:dyDescent="0.25">
      <c r="A909">
        <v>5204508</v>
      </c>
      <c r="B909" t="s">
        <v>861</v>
      </c>
      <c r="C909" s="1">
        <v>-177441</v>
      </c>
      <c r="D909" s="1">
        <v>-486246</v>
      </c>
      <c r="E909">
        <v>0</v>
      </c>
      <c r="F909">
        <v>52</v>
      </c>
    </row>
    <row r="910" spans="1:6" x14ac:dyDescent="0.25">
      <c r="A910">
        <v>5204557</v>
      </c>
      <c r="B910" t="s">
        <v>862</v>
      </c>
      <c r="C910" s="1">
        <v>-167117</v>
      </c>
      <c r="D910" s="1">
        <v>-490013</v>
      </c>
      <c r="E910">
        <v>0</v>
      </c>
      <c r="F910">
        <v>52</v>
      </c>
    </row>
    <row r="911" spans="1:6" x14ac:dyDescent="0.25">
      <c r="A911">
        <v>2905503</v>
      </c>
      <c r="B911" t="s">
        <v>863</v>
      </c>
      <c r="C911" s="1">
        <v>-110208</v>
      </c>
      <c r="D911" s="1">
        <v>-402956</v>
      </c>
      <c r="E911">
        <v>0</v>
      </c>
      <c r="F911">
        <v>29</v>
      </c>
    </row>
    <row r="912" spans="1:6" x14ac:dyDescent="0.25">
      <c r="A912">
        <v>2202091</v>
      </c>
      <c r="B912" t="s">
        <v>864</v>
      </c>
      <c r="C912" s="1">
        <v>-73314</v>
      </c>
      <c r="D912" s="1">
        <v>-406366</v>
      </c>
      <c r="E912">
        <v>0</v>
      </c>
      <c r="F912">
        <v>22</v>
      </c>
    </row>
    <row r="913" spans="1:6" x14ac:dyDescent="0.25">
      <c r="A913">
        <v>4103503</v>
      </c>
      <c r="B913" t="s">
        <v>865</v>
      </c>
      <c r="C913" s="1">
        <v>-236566</v>
      </c>
      <c r="D913" s="1">
        <v>-513574</v>
      </c>
      <c r="E913">
        <v>0</v>
      </c>
      <c r="F913">
        <v>41</v>
      </c>
    </row>
    <row r="914" spans="1:6" x14ac:dyDescent="0.25">
      <c r="A914">
        <v>4203154</v>
      </c>
      <c r="B914" t="s">
        <v>866</v>
      </c>
      <c r="C914" s="1">
        <v>-265942</v>
      </c>
      <c r="D914" s="1">
        <v>-51095</v>
      </c>
      <c r="E914">
        <v>0</v>
      </c>
      <c r="F914">
        <v>42</v>
      </c>
    </row>
    <row r="915" spans="1:6" x14ac:dyDescent="0.25">
      <c r="A915">
        <v>2603405</v>
      </c>
      <c r="B915" t="s">
        <v>867</v>
      </c>
      <c r="C915" s="1">
        <v>-793551</v>
      </c>
      <c r="D915" s="1">
        <v>-381482</v>
      </c>
      <c r="E915">
        <v>0</v>
      </c>
      <c r="F915">
        <v>26</v>
      </c>
    </row>
    <row r="916" spans="1:6" x14ac:dyDescent="0.25">
      <c r="A916">
        <v>2905602</v>
      </c>
      <c r="B916" t="s">
        <v>868</v>
      </c>
      <c r="C916" s="1">
        <v>-154142</v>
      </c>
      <c r="D916" s="1">
        <v>-394919</v>
      </c>
      <c r="E916">
        <v>0</v>
      </c>
      <c r="F916">
        <v>29</v>
      </c>
    </row>
    <row r="917" spans="1:6" x14ac:dyDescent="0.25">
      <c r="A917">
        <v>2905701</v>
      </c>
      <c r="B917" t="s">
        <v>869</v>
      </c>
      <c r="C917" s="1">
        <v>-126996</v>
      </c>
      <c r="D917" s="1">
        <v>-383263</v>
      </c>
      <c r="E917">
        <v>0</v>
      </c>
      <c r="F917">
        <v>29</v>
      </c>
    </row>
    <row r="918" spans="1:6" x14ac:dyDescent="0.25">
      <c r="A918">
        <v>3110400</v>
      </c>
      <c r="B918" t="s">
        <v>870</v>
      </c>
      <c r="C918" s="1">
        <v>-206294</v>
      </c>
      <c r="D918" s="1">
        <v>-451593</v>
      </c>
      <c r="E918">
        <v>0</v>
      </c>
      <c r="F918">
        <v>31</v>
      </c>
    </row>
    <row r="919" spans="1:6" x14ac:dyDescent="0.25">
      <c r="A919">
        <v>2503902</v>
      </c>
      <c r="B919" t="s">
        <v>871</v>
      </c>
      <c r="C919" s="1">
        <v>-788503</v>
      </c>
      <c r="D919" s="1">
        <v>-368242</v>
      </c>
      <c r="E919">
        <v>0</v>
      </c>
      <c r="F919">
        <v>25</v>
      </c>
    </row>
    <row r="920" spans="1:6" x14ac:dyDescent="0.25">
      <c r="A920">
        <v>2905800</v>
      </c>
      <c r="B920" t="s">
        <v>872</v>
      </c>
      <c r="C920" s="1">
        <v>-139398</v>
      </c>
      <c r="D920" s="1">
        <v>-391071</v>
      </c>
      <c r="E920">
        <v>0</v>
      </c>
      <c r="F920">
        <v>29</v>
      </c>
    </row>
    <row r="921" spans="1:6" x14ac:dyDescent="0.25">
      <c r="A921">
        <v>3110509</v>
      </c>
      <c r="B921" t="s">
        <v>873</v>
      </c>
      <c r="C921" s="1">
        <v>-227515</v>
      </c>
      <c r="D921" s="1">
        <v>-461494</v>
      </c>
      <c r="E921">
        <v>0</v>
      </c>
      <c r="F921">
        <v>31</v>
      </c>
    </row>
    <row r="922" spans="1:6" x14ac:dyDescent="0.25">
      <c r="A922">
        <v>5002605</v>
      </c>
      <c r="B922" t="s">
        <v>874</v>
      </c>
      <c r="C922" s="1">
        <v>-195347</v>
      </c>
      <c r="D922" s="1">
        <v>-540431</v>
      </c>
      <c r="E922">
        <v>0</v>
      </c>
      <c r="F922">
        <v>50</v>
      </c>
    </row>
    <row r="923" spans="1:6" x14ac:dyDescent="0.25">
      <c r="A923">
        <v>4303509</v>
      </c>
      <c r="B923" t="s">
        <v>875</v>
      </c>
      <c r="C923" s="1">
        <v>-308489</v>
      </c>
      <c r="D923" s="1">
        <v>-518043</v>
      </c>
      <c r="E923">
        <v>0</v>
      </c>
      <c r="F923">
        <v>43</v>
      </c>
    </row>
    <row r="924" spans="1:6" x14ac:dyDescent="0.25">
      <c r="A924">
        <v>2603454</v>
      </c>
      <c r="B924" t="s">
        <v>876</v>
      </c>
      <c r="C924" s="1">
        <v>-802351</v>
      </c>
      <c r="D924" s="1">
        <v>-349782</v>
      </c>
      <c r="E924">
        <v>0</v>
      </c>
      <c r="F924">
        <v>26</v>
      </c>
    </row>
    <row r="925" spans="1:6" x14ac:dyDescent="0.25">
      <c r="A925">
        <v>4303558</v>
      </c>
      <c r="B925" t="s">
        <v>877</v>
      </c>
      <c r="C925" s="1">
        <v>-28588</v>
      </c>
      <c r="D925" s="1">
        <v>-522003</v>
      </c>
      <c r="E925">
        <v>0</v>
      </c>
      <c r="F925">
        <v>43</v>
      </c>
    </row>
    <row r="926" spans="1:6" x14ac:dyDescent="0.25">
      <c r="A926">
        <v>4103602</v>
      </c>
      <c r="B926" t="s">
        <v>878</v>
      </c>
      <c r="C926" s="1">
        <v>-230423</v>
      </c>
      <c r="D926" s="1">
        <v>-500753</v>
      </c>
      <c r="E926">
        <v>0</v>
      </c>
      <c r="F926">
        <v>41</v>
      </c>
    </row>
    <row r="927" spans="1:6" x14ac:dyDescent="0.25">
      <c r="A927">
        <v>4303608</v>
      </c>
      <c r="B927" t="s">
        <v>879</v>
      </c>
      <c r="C927" s="1">
        <v>-290474</v>
      </c>
      <c r="D927" s="1">
        <v>-501465</v>
      </c>
      <c r="E927">
        <v>0</v>
      </c>
      <c r="F927">
        <v>43</v>
      </c>
    </row>
    <row r="928" spans="1:6" x14ac:dyDescent="0.25">
      <c r="A928">
        <v>4103701</v>
      </c>
      <c r="B928" t="s">
        <v>880</v>
      </c>
      <c r="C928" s="1">
        <v>-232766</v>
      </c>
      <c r="D928" s="1">
        <v>-512798</v>
      </c>
      <c r="E928">
        <v>0</v>
      </c>
      <c r="F928">
        <v>41</v>
      </c>
    </row>
    <row r="929" spans="1:6" x14ac:dyDescent="0.25">
      <c r="A929">
        <v>4103800</v>
      </c>
      <c r="B929" t="s">
        <v>881</v>
      </c>
      <c r="C929" s="1">
        <v>-23589</v>
      </c>
      <c r="D929" s="1">
        <v>-515792</v>
      </c>
      <c r="E929">
        <v>0</v>
      </c>
      <c r="F929">
        <v>41</v>
      </c>
    </row>
    <row r="930" spans="1:6" x14ac:dyDescent="0.25">
      <c r="A930">
        <v>4203204</v>
      </c>
      <c r="B930" t="s">
        <v>882</v>
      </c>
      <c r="C930" s="1">
        <v>-270241</v>
      </c>
      <c r="D930" s="1">
        <v>-486503</v>
      </c>
      <c r="E930">
        <v>0</v>
      </c>
      <c r="F930">
        <v>42</v>
      </c>
    </row>
    <row r="931" spans="1:6" x14ac:dyDescent="0.25">
      <c r="A931">
        <v>3300902</v>
      </c>
      <c r="B931" t="s">
        <v>883</v>
      </c>
      <c r="C931" s="1">
        <v>-215691</v>
      </c>
      <c r="D931" s="1">
        <v>-419187</v>
      </c>
      <c r="E931">
        <v>0</v>
      </c>
      <c r="F931">
        <v>33</v>
      </c>
    </row>
    <row r="932" spans="1:6" x14ac:dyDescent="0.25">
      <c r="A932">
        <v>3110608</v>
      </c>
      <c r="B932" t="s">
        <v>884</v>
      </c>
      <c r="C932" s="1">
        <v>-226115</v>
      </c>
      <c r="D932" s="1">
        <v>-460572</v>
      </c>
      <c r="E932">
        <v>0</v>
      </c>
      <c r="F932">
        <v>31</v>
      </c>
    </row>
    <row r="933" spans="1:6" x14ac:dyDescent="0.25">
      <c r="A933">
        <v>3110707</v>
      </c>
      <c r="B933" t="s">
        <v>885</v>
      </c>
      <c r="C933" s="1">
        <v>-21854</v>
      </c>
      <c r="D933" s="1">
        <v>-452896</v>
      </c>
      <c r="E933">
        <v>0</v>
      </c>
      <c r="F933">
        <v>31</v>
      </c>
    </row>
    <row r="934" spans="1:6" x14ac:dyDescent="0.25">
      <c r="A934">
        <v>1502103</v>
      </c>
      <c r="B934" t="s">
        <v>886</v>
      </c>
      <c r="C934" s="1">
        <v>-224295</v>
      </c>
      <c r="D934" s="1">
        <v>-494979</v>
      </c>
      <c r="E934">
        <v>0</v>
      </c>
      <c r="F934">
        <v>15</v>
      </c>
    </row>
    <row r="935" spans="1:6" x14ac:dyDescent="0.25">
      <c r="A935">
        <v>2302602</v>
      </c>
      <c r="B935" t="s">
        <v>887</v>
      </c>
      <c r="C935" s="1">
        <v>-29005</v>
      </c>
      <c r="D935" s="1">
        <v>-408544</v>
      </c>
      <c r="E935">
        <v>0</v>
      </c>
      <c r="F935">
        <v>23</v>
      </c>
    </row>
    <row r="936" spans="1:6" x14ac:dyDescent="0.25">
      <c r="A936">
        <v>2603504</v>
      </c>
      <c r="B936" t="s">
        <v>888</v>
      </c>
      <c r="C936" s="1">
        <v>-835865</v>
      </c>
      <c r="D936" s="1">
        <v>-357653</v>
      </c>
      <c r="E936">
        <v>0</v>
      </c>
      <c r="F936">
        <v>26</v>
      </c>
    </row>
    <row r="937" spans="1:6" x14ac:dyDescent="0.25">
      <c r="A937">
        <v>3110806</v>
      </c>
      <c r="B937" t="s">
        <v>889</v>
      </c>
      <c r="C937" s="1">
        <v>-182427</v>
      </c>
      <c r="D937" s="1">
        <v>-417355</v>
      </c>
      <c r="E937">
        <v>0</v>
      </c>
      <c r="F937">
        <v>31</v>
      </c>
    </row>
    <row r="938" spans="1:6" x14ac:dyDescent="0.25">
      <c r="A938">
        <v>3110905</v>
      </c>
      <c r="B938" t="s">
        <v>890</v>
      </c>
      <c r="C938" s="1">
        <v>-21836</v>
      </c>
      <c r="D938" s="1">
        <v>-454004</v>
      </c>
      <c r="E938">
        <v>0</v>
      </c>
      <c r="F938">
        <v>31</v>
      </c>
    </row>
    <row r="939" spans="1:6" x14ac:dyDescent="0.25">
      <c r="A939">
        <v>3111002</v>
      </c>
      <c r="B939" t="s">
        <v>891</v>
      </c>
      <c r="C939" s="1">
        <v>-217079</v>
      </c>
      <c r="D939" s="1">
        <v>-462381</v>
      </c>
      <c r="E939">
        <v>0</v>
      </c>
      <c r="F939">
        <v>31</v>
      </c>
    </row>
    <row r="940" spans="1:6" x14ac:dyDescent="0.25">
      <c r="A940">
        <v>2701357</v>
      </c>
      <c r="B940" t="s">
        <v>891</v>
      </c>
      <c r="C940" s="1">
        <v>-884723</v>
      </c>
      <c r="D940" s="1">
        <v>-355685</v>
      </c>
      <c r="E940">
        <v>0</v>
      </c>
      <c r="F940">
        <v>27</v>
      </c>
    </row>
    <row r="941" spans="1:6" x14ac:dyDescent="0.25">
      <c r="A941">
        <v>4303673</v>
      </c>
      <c r="B941" t="s">
        <v>892</v>
      </c>
      <c r="C941" s="1">
        <v>-287926</v>
      </c>
      <c r="D941" s="1">
        <v>-510941</v>
      </c>
      <c r="E941">
        <v>0</v>
      </c>
      <c r="F941">
        <v>43</v>
      </c>
    </row>
    <row r="942" spans="1:6" x14ac:dyDescent="0.25">
      <c r="A942">
        <v>5204607</v>
      </c>
      <c r="B942" t="s">
        <v>893</v>
      </c>
      <c r="C942" s="1">
        <v>-167624</v>
      </c>
      <c r="D942" s="1">
        <v>-49695</v>
      </c>
      <c r="E942">
        <v>0</v>
      </c>
      <c r="F942">
        <v>52</v>
      </c>
    </row>
    <row r="943" spans="1:6" x14ac:dyDescent="0.25">
      <c r="A943">
        <v>2102556</v>
      </c>
      <c r="B943" t="s">
        <v>894</v>
      </c>
      <c r="C943" s="1">
        <v>-617075</v>
      </c>
      <c r="D943" s="1">
        <v>-473625</v>
      </c>
      <c r="E943">
        <v>0</v>
      </c>
      <c r="F943">
        <v>21</v>
      </c>
    </row>
    <row r="944" spans="1:6" x14ac:dyDescent="0.25">
      <c r="A944">
        <v>4103909</v>
      </c>
      <c r="B944" t="s">
        <v>895</v>
      </c>
      <c r="C944" s="1">
        <v>-245893</v>
      </c>
      <c r="D944" s="1">
        <v>-527976</v>
      </c>
      <c r="E944">
        <v>0</v>
      </c>
      <c r="F944">
        <v>41</v>
      </c>
    </row>
    <row r="945" spans="1:6" x14ac:dyDescent="0.25">
      <c r="A945">
        <v>4303707</v>
      </c>
      <c r="B945" t="s">
        <v>896</v>
      </c>
      <c r="C945" s="1">
        <v>-279888</v>
      </c>
      <c r="D945" s="1">
        <v>-548416</v>
      </c>
      <c r="E945">
        <v>0</v>
      </c>
      <c r="F945">
        <v>43</v>
      </c>
    </row>
    <row r="946" spans="1:6" x14ac:dyDescent="0.25">
      <c r="A946">
        <v>3509452</v>
      </c>
      <c r="B946" t="s">
        <v>897</v>
      </c>
      <c r="C946" s="1">
        <v>-235895</v>
      </c>
      <c r="D946" s="1">
        <v>-484758</v>
      </c>
      <c r="E946">
        <v>0</v>
      </c>
      <c r="F946">
        <v>35</v>
      </c>
    </row>
    <row r="947" spans="1:6" x14ac:dyDescent="0.25">
      <c r="A947">
        <v>4103958</v>
      </c>
      <c r="B947" t="s">
        <v>898</v>
      </c>
      <c r="C947" s="1">
        <v>-250802</v>
      </c>
      <c r="D947" s="1">
        <v>-518237</v>
      </c>
      <c r="E947">
        <v>0</v>
      </c>
      <c r="F947">
        <v>41</v>
      </c>
    </row>
    <row r="948" spans="1:6" x14ac:dyDescent="0.25">
      <c r="A948">
        <v>2504009</v>
      </c>
      <c r="B948" t="s">
        <v>899</v>
      </c>
      <c r="C948" s="1">
        <v>-722196</v>
      </c>
      <c r="D948" s="1">
        <v>-358731</v>
      </c>
      <c r="E948">
        <v>0</v>
      </c>
      <c r="F948">
        <v>25</v>
      </c>
    </row>
    <row r="949" spans="1:6" x14ac:dyDescent="0.25">
      <c r="A949">
        <v>4104006</v>
      </c>
      <c r="B949" t="s">
        <v>900</v>
      </c>
      <c r="C949" s="1">
        <v>-253044</v>
      </c>
      <c r="D949" s="1">
        <v>-490551</v>
      </c>
      <c r="E949">
        <v>0</v>
      </c>
      <c r="F949">
        <v>41</v>
      </c>
    </row>
    <row r="950" spans="1:6" x14ac:dyDescent="0.25">
      <c r="A950">
        <v>3111101</v>
      </c>
      <c r="B950" t="s">
        <v>901</v>
      </c>
      <c r="C950" s="1">
        <v>-195382</v>
      </c>
      <c r="D950" s="1">
        <v>-494862</v>
      </c>
      <c r="E950">
        <v>0</v>
      </c>
      <c r="F950">
        <v>31</v>
      </c>
    </row>
    <row r="951" spans="1:6" x14ac:dyDescent="0.25">
      <c r="A951">
        <v>5204656</v>
      </c>
      <c r="B951" t="s">
        <v>902</v>
      </c>
      <c r="C951" s="1">
        <v>-13787</v>
      </c>
      <c r="D951" s="1">
        <v>-485704</v>
      </c>
      <c r="E951">
        <v>0</v>
      </c>
      <c r="F951">
        <v>52</v>
      </c>
    </row>
    <row r="952" spans="1:6" x14ac:dyDescent="0.25">
      <c r="A952">
        <v>5102603</v>
      </c>
      <c r="B952" t="s">
        <v>903</v>
      </c>
      <c r="C952" s="1">
        <v>-145162</v>
      </c>
      <c r="D952" s="1">
        <v>-52893</v>
      </c>
      <c r="E952">
        <v>0</v>
      </c>
      <c r="F952">
        <v>51</v>
      </c>
    </row>
    <row r="953" spans="1:6" x14ac:dyDescent="0.25">
      <c r="A953">
        <v>3509502</v>
      </c>
      <c r="B953" t="s">
        <v>904</v>
      </c>
      <c r="C953" s="1">
        <v>-229053</v>
      </c>
      <c r="D953" s="1">
        <v>-470659</v>
      </c>
      <c r="E953">
        <v>0</v>
      </c>
      <c r="F953">
        <v>35</v>
      </c>
    </row>
    <row r="954" spans="1:6" x14ac:dyDescent="0.25">
      <c r="A954">
        <v>2202109</v>
      </c>
      <c r="B954" t="s">
        <v>905</v>
      </c>
      <c r="C954" s="1">
        <v>-76593</v>
      </c>
      <c r="D954" s="1">
        <v>-418775</v>
      </c>
      <c r="E954">
        <v>0</v>
      </c>
      <c r="F954">
        <v>22</v>
      </c>
    </row>
    <row r="955" spans="1:6" x14ac:dyDescent="0.25">
      <c r="A955">
        <v>4303806</v>
      </c>
      <c r="B955" t="s">
        <v>906</v>
      </c>
      <c r="C955" s="1">
        <v>-277174</v>
      </c>
      <c r="D955" s="1">
        <v>-526248</v>
      </c>
      <c r="E955">
        <v>0</v>
      </c>
      <c r="F955">
        <v>43</v>
      </c>
    </row>
    <row r="956" spans="1:6" x14ac:dyDescent="0.25">
      <c r="A956">
        <v>5204706</v>
      </c>
      <c r="B956" t="s">
        <v>907</v>
      </c>
      <c r="C956" s="1">
        <v>-143137</v>
      </c>
      <c r="D956" s="1">
        <v>-491511</v>
      </c>
      <c r="E956">
        <v>0</v>
      </c>
      <c r="F956">
        <v>52</v>
      </c>
    </row>
    <row r="957" spans="1:6" x14ac:dyDescent="0.25">
      <c r="A957">
        <v>4203303</v>
      </c>
      <c r="B957" t="s">
        <v>908</v>
      </c>
      <c r="C957" s="1">
        <v>-26195</v>
      </c>
      <c r="D957" s="1">
        <v>-492676</v>
      </c>
      <c r="E957">
        <v>0</v>
      </c>
      <c r="F957">
        <v>42</v>
      </c>
    </row>
    <row r="958" spans="1:6" x14ac:dyDescent="0.25">
      <c r="A958">
        <v>2701407</v>
      </c>
      <c r="B958" t="s">
        <v>908</v>
      </c>
      <c r="C958" s="1">
        <v>-978451</v>
      </c>
      <c r="D958" s="1">
        <v>-363525</v>
      </c>
      <c r="E958">
        <v>0</v>
      </c>
      <c r="F958">
        <v>27</v>
      </c>
    </row>
    <row r="959" spans="1:6" x14ac:dyDescent="0.25">
      <c r="A959">
        <v>5204805</v>
      </c>
      <c r="B959" t="s">
        <v>909</v>
      </c>
      <c r="C959" s="1">
        <v>-176363</v>
      </c>
      <c r="D959" s="1">
        <v>-477768</v>
      </c>
      <c r="E959">
        <v>0</v>
      </c>
      <c r="F959">
        <v>52</v>
      </c>
    </row>
    <row r="960" spans="1:6" x14ac:dyDescent="0.25">
      <c r="A960">
        <v>2905909</v>
      </c>
      <c r="B960" t="s">
        <v>910</v>
      </c>
      <c r="C960" s="1">
        <v>-952221</v>
      </c>
      <c r="D960" s="1">
        <v>-430126</v>
      </c>
      <c r="E960">
        <v>0</v>
      </c>
      <c r="F960">
        <v>29</v>
      </c>
    </row>
    <row r="961" spans="1:6" x14ac:dyDescent="0.25">
      <c r="A961">
        <v>2202117</v>
      </c>
      <c r="B961" t="s">
        <v>911</v>
      </c>
      <c r="C961" s="1">
        <v>-838236</v>
      </c>
      <c r="D961" s="1">
        <v>-418344</v>
      </c>
      <c r="E961">
        <v>0</v>
      </c>
      <c r="F961">
        <v>22</v>
      </c>
    </row>
    <row r="962" spans="1:6" x14ac:dyDescent="0.25">
      <c r="A962">
        <v>3111150</v>
      </c>
      <c r="B962" t="s">
        <v>912</v>
      </c>
      <c r="C962" s="1">
        <v>-165028</v>
      </c>
      <c r="D962" s="1">
        <v>-448096</v>
      </c>
      <c r="E962">
        <v>0</v>
      </c>
      <c r="F962">
        <v>31</v>
      </c>
    </row>
    <row r="963" spans="1:6" x14ac:dyDescent="0.25">
      <c r="A963">
        <v>3111200</v>
      </c>
      <c r="B963" t="s">
        <v>913</v>
      </c>
      <c r="C963" s="1">
        <v>-208932</v>
      </c>
      <c r="D963" s="1">
        <v>-452699</v>
      </c>
      <c r="E963">
        <v>0</v>
      </c>
      <c r="F963">
        <v>31</v>
      </c>
    </row>
    <row r="964" spans="1:6" x14ac:dyDescent="0.25">
      <c r="A964">
        <v>4203402</v>
      </c>
      <c r="B964" t="s">
        <v>914</v>
      </c>
      <c r="C964" s="1">
        <v>-278975</v>
      </c>
      <c r="D964" s="1">
        <v>-507595</v>
      </c>
      <c r="E964">
        <v>0</v>
      </c>
      <c r="F964">
        <v>42</v>
      </c>
    </row>
    <row r="965" spans="1:6" x14ac:dyDescent="0.25">
      <c r="A965">
        <v>4303905</v>
      </c>
      <c r="B965" t="s">
        <v>915</v>
      </c>
      <c r="C965" s="1">
        <v>-296747</v>
      </c>
      <c r="D965" s="1">
        <v>-510606</v>
      </c>
      <c r="E965">
        <v>0</v>
      </c>
      <c r="F965">
        <v>43</v>
      </c>
    </row>
    <row r="966" spans="1:6" x14ac:dyDescent="0.25">
      <c r="A966">
        <v>4104055</v>
      </c>
      <c r="B966" t="s">
        <v>916</v>
      </c>
      <c r="C966" s="1">
        <v>-250294</v>
      </c>
      <c r="D966" s="1">
        <v>-529939</v>
      </c>
      <c r="E966">
        <v>0</v>
      </c>
      <c r="F966">
        <v>41</v>
      </c>
    </row>
    <row r="967" spans="1:6" x14ac:dyDescent="0.25">
      <c r="A967">
        <v>2801009</v>
      </c>
      <c r="B967" t="s">
        <v>917</v>
      </c>
      <c r="C967" s="1">
        <v>-107392</v>
      </c>
      <c r="D967" s="1">
        <v>-374954</v>
      </c>
      <c r="E967">
        <v>0</v>
      </c>
      <c r="F967">
        <v>28</v>
      </c>
    </row>
    <row r="968" spans="1:6" x14ac:dyDescent="0.25">
      <c r="A968">
        <v>3111309</v>
      </c>
      <c r="B968" t="s">
        <v>918</v>
      </c>
      <c r="C968" s="1">
        <v>-211127</v>
      </c>
      <c r="D968" s="1">
        <v>-458273</v>
      </c>
      <c r="E968">
        <v>0</v>
      </c>
      <c r="F968">
        <v>31</v>
      </c>
    </row>
    <row r="969" spans="1:6" x14ac:dyDescent="0.25">
      <c r="A969">
        <v>4104105</v>
      </c>
      <c r="B969" t="s">
        <v>919</v>
      </c>
      <c r="C969" t="e" vm="21">
        <f>_FV(-25,"98")</f>
        <v>#VALUE!</v>
      </c>
      <c r="D969" s="1">
        <v>-496844</v>
      </c>
      <c r="E969">
        <v>0</v>
      </c>
      <c r="F969">
        <v>41</v>
      </c>
    </row>
    <row r="970" spans="1:6" x14ac:dyDescent="0.25">
      <c r="A970">
        <v>4203501</v>
      </c>
      <c r="B970" t="s">
        <v>920</v>
      </c>
      <c r="C970" s="1">
        <v>-263931</v>
      </c>
      <c r="D970" s="1">
        <v>-530856</v>
      </c>
      <c r="E970">
        <v>0</v>
      </c>
      <c r="F970">
        <v>42</v>
      </c>
    </row>
    <row r="971" spans="1:6" x14ac:dyDescent="0.25">
      <c r="A971">
        <v>3111408</v>
      </c>
      <c r="B971" t="s">
        <v>921</v>
      </c>
      <c r="C971" s="1">
        <v>-197631</v>
      </c>
      <c r="D971" s="1">
        <v>-485716</v>
      </c>
      <c r="E971">
        <v>0</v>
      </c>
      <c r="F971">
        <v>31</v>
      </c>
    </row>
    <row r="972" spans="1:6" x14ac:dyDescent="0.25">
      <c r="A972">
        <v>2906006</v>
      </c>
      <c r="B972" t="s">
        <v>922</v>
      </c>
      <c r="C972" s="1">
        <v>-105105</v>
      </c>
      <c r="D972" t="e" vm="12">
        <f>_FV(-40,"32")</f>
        <v>#VALUE!</v>
      </c>
      <c r="E972">
        <v>0</v>
      </c>
      <c r="F972">
        <v>29</v>
      </c>
    </row>
    <row r="973" spans="1:6" x14ac:dyDescent="0.25">
      <c r="A973">
        <v>2701506</v>
      </c>
      <c r="B973" t="s">
        <v>923</v>
      </c>
      <c r="C973" s="1">
        <v>-995542</v>
      </c>
      <c r="D973" s="1">
        <v>-367926</v>
      </c>
      <c r="E973">
        <v>0</v>
      </c>
      <c r="F973">
        <v>27</v>
      </c>
    </row>
    <row r="974" spans="1:6" x14ac:dyDescent="0.25">
      <c r="A974">
        <v>5002704</v>
      </c>
      <c r="B974" t="s">
        <v>923</v>
      </c>
      <c r="C974" s="1">
        <v>-204486</v>
      </c>
      <c r="D974" s="1">
        <v>-546295</v>
      </c>
      <c r="E974">
        <v>1</v>
      </c>
      <c r="F974">
        <v>50</v>
      </c>
    </row>
    <row r="975" spans="1:6" x14ac:dyDescent="0.25">
      <c r="A975">
        <v>2202133</v>
      </c>
      <c r="B975" t="s">
        <v>924</v>
      </c>
      <c r="C975" s="1">
        <v>-712827</v>
      </c>
      <c r="D975" s="1">
        <v>-410315</v>
      </c>
      <c r="E975">
        <v>0</v>
      </c>
      <c r="F975">
        <v>22</v>
      </c>
    </row>
    <row r="976" spans="1:6" x14ac:dyDescent="0.25">
      <c r="A976">
        <v>4104204</v>
      </c>
      <c r="B976" t="s">
        <v>925</v>
      </c>
      <c r="C976" s="1">
        <v>-254525</v>
      </c>
      <c r="D976" s="1">
        <v>-49529</v>
      </c>
      <c r="E976">
        <v>0</v>
      </c>
      <c r="F976">
        <v>41</v>
      </c>
    </row>
    <row r="977" spans="1:6" x14ac:dyDescent="0.25">
      <c r="A977">
        <v>2202174</v>
      </c>
      <c r="B977" t="s">
        <v>926</v>
      </c>
      <c r="C977" s="1">
        <v>-380441</v>
      </c>
      <c r="D977" t="e" vm="22">
        <f>_FV(-42,"64")</f>
        <v>#VALUE!</v>
      </c>
      <c r="E977">
        <v>0</v>
      </c>
      <c r="F977">
        <v>22</v>
      </c>
    </row>
    <row r="978" spans="1:6" x14ac:dyDescent="0.25">
      <c r="A978">
        <v>5204854</v>
      </c>
      <c r="B978" t="s">
        <v>927</v>
      </c>
      <c r="C978" s="1">
        <v>-162971</v>
      </c>
      <c r="D978" s="1">
        <v>-490895</v>
      </c>
      <c r="E978">
        <v>0</v>
      </c>
      <c r="F978">
        <v>52</v>
      </c>
    </row>
    <row r="979" spans="1:6" x14ac:dyDescent="0.25">
      <c r="A979">
        <v>3509601</v>
      </c>
      <c r="B979" t="s">
        <v>928</v>
      </c>
      <c r="C979" s="1">
        <v>-232078</v>
      </c>
      <c r="D979" s="1">
        <v>-467889</v>
      </c>
      <c r="E979">
        <v>0</v>
      </c>
      <c r="F979">
        <v>35</v>
      </c>
    </row>
    <row r="980" spans="1:6" x14ac:dyDescent="0.25">
      <c r="A980">
        <v>4104253</v>
      </c>
      <c r="B980" t="s">
        <v>929</v>
      </c>
      <c r="C980" s="1">
        <v>-253687</v>
      </c>
      <c r="D980" s="1">
        <v>-494501</v>
      </c>
      <c r="E980">
        <v>0</v>
      </c>
      <c r="F980">
        <v>41</v>
      </c>
    </row>
    <row r="981" spans="1:6" x14ac:dyDescent="0.25">
      <c r="A981">
        <v>2202208</v>
      </c>
      <c r="B981" t="s">
        <v>930</v>
      </c>
      <c r="C981" s="1">
        <v>-48217</v>
      </c>
      <c r="D981" s="1">
        <v>-421641</v>
      </c>
      <c r="E981">
        <v>0</v>
      </c>
      <c r="F981">
        <v>22</v>
      </c>
    </row>
    <row r="982" spans="1:6" x14ac:dyDescent="0.25">
      <c r="A982">
        <v>4104303</v>
      </c>
      <c r="B982" t="s">
        <v>931</v>
      </c>
      <c r="C982" s="1">
        <v>-240463</v>
      </c>
      <c r="D982" s="1">
        <v>-52378</v>
      </c>
      <c r="E982">
        <v>0</v>
      </c>
      <c r="F982">
        <v>41</v>
      </c>
    </row>
    <row r="983" spans="1:6" x14ac:dyDescent="0.25">
      <c r="A983">
        <v>4304002</v>
      </c>
      <c r="B983" t="s">
        <v>932</v>
      </c>
      <c r="C983" s="1">
        <v>-276792</v>
      </c>
      <c r="D983" s="1">
        <v>-538052</v>
      </c>
      <c r="E983">
        <v>0</v>
      </c>
      <c r="F983">
        <v>43</v>
      </c>
    </row>
    <row r="984" spans="1:6" x14ac:dyDescent="0.25">
      <c r="A984">
        <v>1100700</v>
      </c>
      <c r="B984" t="s">
        <v>933</v>
      </c>
      <c r="C984" s="1">
        <v>-105712</v>
      </c>
      <c r="D984" s="1">
        <v>-636266</v>
      </c>
      <c r="E984">
        <v>0</v>
      </c>
      <c r="F984">
        <v>11</v>
      </c>
    </row>
    <row r="985" spans="1:6" x14ac:dyDescent="0.25">
      <c r="A985">
        <v>5102637</v>
      </c>
      <c r="B985" t="s">
        <v>934</v>
      </c>
      <c r="C985" s="1">
        <v>-136587</v>
      </c>
      <c r="D985" s="1">
        <v>-578907</v>
      </c>
      <c r="E985">
        <v>0</v>
      </c>
      <c r="F985">
        <v>51</v>
      </c>
    </row>
    <row r="986" spans="1:6" x14ac:dyDescent="0.25">
      <c r="A986">
        <v>2402105</v>
      </c>
      <c r="B986" t="s">
        <v>935</v>
      </c>
      <c r="C986" s="1">
        <v>-623829</v>
      </c>
      <c r="D986" s="1">
        <v>-361888</v>
      </c>
      <c r="E986">
        <v>0</v>
      </c>
      <c r="F986">
        <v>24</v>
      </c>
    </row>
    <row r="987" spans="1:6" x14ac:dyDescent="0.25">
      <c r="A987">
        <v>5102678</v>
      </c>
      <c r="B987" t="s">
        <v>936</v>
      </c>
      <c r="C987" s="1">
        <v>-15545</v>
      </c>
      <c r="D987" s="1">
        <v>-551626</v>
      </c>
      <c r="E987">
        <v>0</v>
      </c>
      <c r="F987">
        <v>51</v>
      </c>
    </row>
    <row r="988" spans="1:6" x14ac:dyDescent="0.25">
      <c r="A988">
        <v>3111507</v>
      </c>
      <c r="B988" t="s">
        <v>937</v>
      </c>
      <c r="C988" s="1">
        <v>-196914</v>
      </c>
      <c r="D988" s="1">
        <v>-461725</v>
      </c>
      <c r="E988">
        <v>0</v>
      </c>
      <c r="F988">
        <v>31</v>
      </c>
    </row>
    <row r="989" spans="1:6" x14ac:dyDescent="0.25">
      <c r="A989">
        <v>5204904</v>
      </c>
      <c r="B989" t="s">
        <v>938</v>
      </c>
      <c r="C989" s="1">
        <v>-13035</v>
      </c>
      <c r="D989" s="1">
        <v>-467681</v>
      </c>
      <c r="E989">
        <v>0</v>
      </c>
      <c r="F989">
        <v>52</v>
      </c>
    </row>
    <row r="990" spans="1:6" x14ac:dyDescent="0.25">
      <c r="A990">
        <v>4304101</v>
      </c>
      <c r="B990" t="s">
        <v>939</v>
      </c>
      <c r="C990" s="1">
        <v>-288871</v>
      </c>
      <c r="D990" s="1">
        <v>-530008</v>
      </c>
      <c r="E990">
        <v>0</v>
      </c>
      <c r="F990">
        <v>43</v>
      </c>
    </row>
    <row r="991" spans="1:6" x14ac:dyDescent="0.25">
      <c r="A991">
        <v>5102686</v>
      </c>
      <c r="B991" t="s">
        <v>940</v>
      </c>
      <c r="C991" s="1">
        <v>-137242</v>
      </c>
      <c r="D991" s="1">
        <v>-592858</v>
      </c>
      <c r="E991">
        <v>0</v>
      </c>
      <c r="F991">
        <v>51</v>
      </c>
    </row>
    <row r="992" spans="1:6" x14ac:dyDescent="0.25">
      <c r="A992">
        <v>3509700</v>
      </c>
      <c r="B992" t="s">
        <v>941</v>
      </c>
      <c r="C992" s="1">
        <v>-227296</v>
      </c>
      <c r="D992" s="1">
        <v>-455833</v>
      </c>
      <c r="E992">
        <v>0</v>
      </c>
      <c r="F992">
        <v>35</v>
      </c>
    </row>
    <row r="993" spans="1:6" x14ac:dyDescent="0.25">
      <c r="A993">
        <v>3301009</v>
      </c>
      <c r="B993" t="s">
        <v>942</v>
      </c>
      <c r="C993" s="1">
        <v>-217622</v>
      </c>
      <c r="D993" s="1">
        <v>-413181</v>
      </c>
      <c r="E993">
        <v>0</v>
      </c>
      <c r="F993">
        <v>33</v>
      </c>
    </row>
    <row r="994" spans="1:6" x14ac:dyDescent="0.25">
      <c r="A994">
        <v>3111606</v>
      </c>
      <c r="B994" t="s">
        <v>943</v>
      </c>
      <c r="C994" s="1">
        <v>-21237</v>
      </c>
      <c r="D994" s="1">
        <v>-457569</v>
      </c>
      <c r="E994">
        <v>0</v>
      </c>
      <c r="F994">
        <v>31</v>
      </c>
    </row>
    <row r="995" spans="1:6" x14ac:dyDescent="0.25">
      <c r="A995">
        <v>1703842</v>
      </c>
      <c r="B995" t="s">
        <v>944</v>
      </c>
      <c r="C995" s="1">
        <v>-798956</v>
      </c>
      <c r="D995" s="1">
        <v>-468645</v>
      </c>
      <c r="E995">
        <v>0</v>
      </c>
      <c r="F995">
        <v>17</v>
      </c>
    </row>
    <row r="996" spans="1:6" x14ac:dyDescent="0.25">
      <c r="A996">
        <v>4203600</v>
      </c>
      <c r="B996" t="s">
        <v>945</v>
      </c>
      <c r="C996" s="1">
        <v>-274002</v>
      </c>
      <c r="D996" s="1">
        <v>-512276</v>
      </c>
      <c r="E996">
        <v>0</v>
      </c>
      <c r="F996">
        <v>42</v>
      </c>
    </row>
    <row r="997" spans="1:6" x14ac:dyDescent="0.25">
      <c r="A997">
        <v>3509809</v>
      </c>
      <c r="B997" t="s">
        <v>946</v>
      </c>
      <c r="C997" s="1">
        <v>-22602</v>
      </c>
      <c r="D997" s="1">
        <v>-499987</v>
      </c>
      <c r="E997">
        <v>0</v>
      </c>
      <c r="F997">
        <v>35</v>
      </c>
    </row>
    <row r="998" spans="1:6" x14ac:dyDescent="0.25">
      <c r="A998">
        <v>2302701</v>
      </c>
      <c r="B998" t="s">
        <v>947</v>
      </c>
      <c r="C998" s="1">
        <v>-706761</v>
      </c>
      <c r="D998" s="1">
        <v>-403687</v>
      </c>
      <c r="E998">
        <v>0</v>
      </c>
      <c r="F998">
        <v>23</v>
      </c>
    </row>
    <row r="999" spans="1:6" x14ac:dyDescent="0.25">
      <c r="A999">
        <v>5204953</v>
      </c>
      <c r="B999" t="s">
        <v>948</v>
      </c>
      <c r="C999" s="1">
        <v>-142442</v>
      </c>
      <c r="D999" s="1">
        <v>-496528</v>
      </c>
      <c r="E999">
        <v>0</v>
      </c>
      <c r="F999">
        <v>52</v>
      </c>
    </row>
    <row r="1000" spans="1:6" x14ac:dyDescent="0.25">
      <c r="A1000">
        <v>2603603</v>
      </c>
      <c r="B1000" t="s">
        <v>949</v>
      </c>
      <c r="C1000" s="1">
        <v>-740545</v>
      </c>
      <c r="D1000" s="1">
        <v>-352664</v>
      </c>
      <c r="E1000">
        <v>0</v>
      </c>
      <c r="F1000">
        <v>26</v>
      </c>
    </row>
    <row r="1001" spans="1:6" x14ac:dyDescent="0.25">
      <c r="A1001">
        <v>3111903</v>
      </c>
      <c r="B1001" t="s">
        <v>950</v>
      </c>
      <c r="C1001" s="1">
        <v>-210232</v>
      </c>
      <c r="D1001" s="1">
        <v>-451801</v>
      </c>
      <c r="E1001">
        <v>0</v>
      </c>
      <c r="F1001">
        <v>31</v>
      </c>
    </row>
    <row r="1002" spans="1:6" x14ac:dyDescent="0.25">
      <c r="A1002">
        <v>3111705</v>
      </c>
      <c r="B1002" t="s">
        <v>951</v>
      </c>
      <c r="C1002" s="1">
        <v>-206869</v>
      </c>
      <c r="D1002" s="1">
        <v>-426167</v>
      </c>
      <c r="E1002">
        <v>0</v>
      </c>
      <c r="F1002">
        <v>31</v>
      </c>
    </row>
    <row r="1003" spans="1:6" x14ac:dyDescent="0.25">
      <c r="A1003">
        <v>1502152</v>
      </c>
      <c r="B1003" t="s">
        <v>952</v>
      </c>
      <c r="C1003" s="1">
        <v>-649659</v>
      </c>
      <c r="D1003" s="1">
        <v>-498776</v>
      </c>
      <c r="E1003">
        <v>0</v>
      </c>
      <c r="F1003">
        <v>15</v>
      </c>
    </row>
    <row r="1004" spans="1:6" x14ac:dyDescent="0.25">
      <c r="A1004">
        <v>5102694</v>
      </c>
      <c r="B1004" t="s">
        <v>953</v>
      </c>
      <c r="C1004" s="1">
        <v>-110556</v>
      </c>
      <c r="D1004" s="1">
        <v>-518209</v>
      </c>
      <c r="E1004">
        <v>0</v>
      </c>
      <c r="F1004">
        <v>51</v>
      </c>
    </row>
    <row r="1005" spans="1:6" x14ac:dyDescent="0.25">
      <c r="A1005">
        <v>3509908</v>
      </c>
      <c r="B1005" t="s">
        <v>954</v>
      </c>
      <c r="C1005" s="1">
        <v>-250144</v>
      </c>
      <c r="D1005" s="1">
        <v>-479341</v>
      </c>
      <c r="E1005">
        <v>0</v>
      </c>
      <c r="F1005">
        <v>35</v>
      </c>
    </row>
    <row r="1006" spans="1:6" x14ac:dyDescent="0.25">
      <c r="A1006">
        <v>2701605</v>
      </c>
      <c r="B1006" t="s">
        <v>955</v>
      </c>
      <c r="C1006" s="1">
        <v>-911932</v>
      </c>
      <c r="D1006" s="1">
        <v>-375967</v>
      </c>
      <c r="E1006">
        <v>0</v>
      </c>
      <c r="F1006">
        <v>27</v>
      </c>
    </row>
    <row r="1007" spans="1:6" x14ac:dyDescent="0.25">
      <c r="A1007">
        <v>2906105</v>
      </c>
      <c r="B1007" t="s">
        <v>956</v>
      </c>
      <c r="C1007" s="1">
        <v>-130725</v>
      </c>
      <c r="D1007" s="1">
        <v>-44201</v>
      </c>
      <c r="E1007">
        <v>0</v>
      </c>
      <c r="F1007">
        <v>29</v>
      </c>
    </row>
    <row r="1008" spans="1:6" x14ac:dyDescent="0.25">
      <c r="A1008">
        <v>3111804</v>
      </c>
      <c r="B1008" t="s">
        <v>956</v>
      </c>
      <c r="C1008" s="1">
        <v>-187212</v>
      </c>
      <c r="D1008" s="1">
        <v>-492035</v>
      </c>
      <c r="E1008">
        <v>0</v>
      </c>
      <c r="F1008">
        <v>31</v>
      </c>
    </row>
    <row r="1009" spans="1:6" x14ac:dyDescent="0.25">
      <c r="A1009">
        <v>2906204</v>
      </c>
      <c r="B1009" t="s">
        <v>957</v>
      </c>
      <c r="C1009" s="1">
        <v>-116858</v>
      </c>
      <c r="D1009" s="1">
        <v>-417677</v>
      </c>
      <c r="E1009">
        <v>0</v>
      </c>
      <c r="F1009">
        <v>29</v>
      </c>
    </row>
    <row r="1010" spans="1:6" x14ac:dyDescent="0.25">
      <c r="A1010">
        <v>5102702</v>
      </c>
      <c r="B1010" t="s">
        <v>957</v>
      </c>
      <c r="C1010" s="1">
        <v>-135515</v>
      </c>
      <c r="D1010" s="1">
        <v>-522705</v>
      </c>
      <c r="E1010">
        <v>0</v>
      </c>
      <c r="F1010">
        <v>51</v>
      </c>
    </row>
    <row r="1011" spans="1:6" x14ac:dyDescent="0.25">
      <c r="A1011">
        <v>3509957</v>
      </c>
      <c r="B1011" t="s">
        <v>958</v>
      </c>
      <c r="C1011" s="1">
        <v>-227003</v>
      </c>
      <c r="D1011" s="1">
        <v>-450521</v>
      </c>
      <c r="E1011">
        <v>0</v>
      </c>
      <c r="F1011">
        <v>35</v>
      </c>
    </row>
    <row r="1012" spans="1:6" x14ac:dyDescent="0.25">
      <c r="A1012">
        <v>2202251</v>
      </c>
      <c r="B1012" t="s">
        <v>959</v>
      </c>
      <c r="C1012" s="1">
        <v>-768821</v>
      </c>
      <c r="D1012" s="1">
        <v>-437233</v>
      </c>
      <c r="E1012">
        <v>0</v>
      </c>
      <c r="F1012">
        <v>22</v>
      </c>
    </row>
    <row r="1013" spans="1:6" x14ac:dyDescent="0.25">
      <c r="A1013">
        <v>2906303</v>
      </c>
      <c r="B1013" t="s">
        <v>960</v>
      </c>
      <c r="C1013" s="1">
        <v>-156722</v>
      </c>
      <c r="D1013" s="1">
        <v>-389536</v>
      </c>
      <c r="E1013">
        <v>0</v>
      </c>
      <c r="F1013">
        <v>29</v>
      </c>
    </row>
    <row r="1014" spans="1:6" x14ac:dyDescent="0.25">
      <c r="A1014">
        <v>2906402</v>
      </c>
      <c r="B1014" t="s">
        <v>961</v>
      </c>
      <c r="C1014" s="1">
        <v>-118049</v>
      </c>
      <c r="D1014" s="1">
        <v>-391203</v>
      </c>
      <c r="E1014">
        <v>0</v>
      </c>
      <c r="F1014">
        <v>29</v>
      </c>
    </row>
    <row r="1015" spans="1:6" x14ac:dyDescent="0.25">
      <c r="A1015">
        <v>2906501</v>
      </c>
      <c r="B1015" t="s">
        <v>962</v>
      </c>
      <c r="C1015" s="1">
        <v>-126716</v>
      </c>
      <c r="D1015" s="1">
        <v>-385472</v>
      </c>
      <c r="E1015">
        <v>0</v>
      </c>
      <c r="F1015">
        <v>29</v>
      </c>
    </row>
    <row r="1016" spans="1:6" x14ac:dyDescent="0.25">
      <c r="A1016">
        <v>3112000</v>
      </c>
      <c r="B1016" t="s">
        <v>962</v>
      </c>
      <c r="C1016" s="1">
        <v>-207692</v>
      </c>
      <c r="D1016" s="1">
        <v>-452765</v>
      </c>
      <c r="E1016">
        <v>0</v>
      </c>
      <c r="F1016">
        <v>31</v>
      </c>
    </row>
    <row r="1017" spans="1:6" x14ac:dyDescent="0.25">
      <c r="A1017">
        <v>1100809</v>
      </c>
      <c r="B1017" t="s">
        <v>963</v>
      </c>
      <c r="C1017" s="1">
        <v>-87907</v>
      </c>
      <c r="D1017" s="1">
        <v>-637005</v>
      </c>
      <c r="E1017">
        <v>0</v>
      </c>
      <c r="F1017">
        <v>11</v>
      </c>
    </row>
    <row r="1018" spans="1:6" x14ac:dyDescent="0.25">
      <c r="A1018">
        <v>4304200</v>
      </c>
      <c r="B1018" t="s">
        <v>964</v>
      </c>
      <c r="C1018" s="1">
        <v>-296684</v>
      </c>
      <c r="D1018" s="1">
        <v>-527895</v>
      </c>
      <c r="E1018">
        <v>0</v>
      </c>
      <c r="F1018">
        <v>43</v>
      </c>
    </row>
    <row r="1019" spans="1:6" x14ac:dyDescent="0.25">
      <c r="A1019">
        <v>2906600</v>
      </c>
      <c r="B1019" t="s">
        <v>965</v>
      </c>
      <c r="C1019" s="1">
        <v>-144097</v>
      </c>
      <c r="D1019" s="1">
        <v>-428667</v>
      </c>
      <c r="E1019">
        <v>0</v>
      </c>
      <c r="F1019">
        <v>29</v>
      </c>
    </row>
    <row r="1020" spans="1:6" x14ac:dyDescent="0.25">
      <c r="A1020">
        <v>4104402</v>
      </c>
      <c r="B1020" t="s">
        <v>966</v>
      </c>
      <c r="C1020" s="1">
        <v>-245649</v>
      </c>
      <c r="D1020" s="1">
        <v>-513372</v>
      </c>
      <c r="E1020">
        <v>0</v>
      </c>
      <c r="F1020">
        <v>41</v>
      </c>
    </row>
    <row r="1021" spans="1:6" x14ac:dyDescent="0.25">
      <c r="A1021">
        <v>4304309</v>
      </c>
      <c r="B1021" t="s">
        <v>967</v>
      </c>
      <c r="C1021" s="1">
        <v>-279515</v>
      </c>
      <c r="D1021" s="1">
        <v>-547517</v>
      </c>
      <c r="E1021">
        <v>0</v>
      </c>
      <c r="F1021">
        <v>43</v>
      </c>
    </row>
    <row r="1022" spans="1:6" x14ac:dyDescent="0.25">
      <c r="A1022">
        <v>2102606</v>
      </c>
      <c r="B1022" t="s">
        <v>968</v>
      </c>
      <c r="C1022" s="1">
        <v>-143265</v>
      </c>
      <c r="D1022" s="1">
        <v>-457161</v>
      </c>
      <c r="E1022">
        <v>0</v>
      </c>
      <c r="F1022">
        <v>21</v>
      </c>
    </row>
    <row r="1023" spans="1:6" x14ac:dyDescent="0.25">
      <c r="A1023">
        <v>3510005</v>
      </c>
      <c r="B1023" t="s">
        <v>969</v>
      </c>
      <c r="C1023" s="1">
        <v>-227471</v>
      </c>
      <c r="D1023" s="1">
        <v>-503873</v>
      </c>
      <c r="E1023">
        <v>0</v>
      </c>
      <c r="F1023">
        <v>35</v>
      </c>
    </row>
    <row r="1024" spans="1:6" x14ac:dyDescent="0.25">
      <c r="A1024">
        <v>3510104</v>
      </c>
      <c r="B1024" t="s">
        <v>970</v>
      </c>
      <c r="C1024" s="1">
        <v>-213275</v>
      </c>
      <c r="D1024" s="1">
        <v>-486327</v>
      </c>
      <c r="E1024">
        <v>0</v>
      </c>
      <c r="F1024">
        <v>35</v>
      </c>
    </row>
    <row r="1025" spans="1:6" x14ac:dyDescent="0.25">
      <c r="A1025">
        <v>2906709</v>
      </c>
      <c r="B1025" t="s">
        <v>971</v>
      </c>
      <c r="C1025" s="1">
        <v>-154993</v>
      </c>
      <c r="D1025" s="1">
        <v>-412414</v>
      </c>
      <c r="E1025">
        <v>0</v>
      </c>
      <c r="F1025">
        <v>29</v>
      </c>
    </row>
    <row r="1026" spans="1:6" x14ac:dyDescent="0.25">
      <c r="A1026">
        <v>4304358</v>
      </c>
      <c r="B1026" t="s">
        <v>972</v>
      </c>
      <c r="C1026" s="1">
        <v>-315516</v>
      </c>
      <c r="D1026" s="1">
        <v>-536773</v>
      </c>
      <c r="E1026">
        <v>0</v>
      </c>
      <c r="F1026">
        <v>43</v>
      </c>
    </row>
    <row r="1027" spans="1:6" x14ac:dyDescent="0.25">
      <c r="A1027">
        <v>4104428</v>
      </c>
      <c r="B1027" t="s">
        <v>973</v>
      </c>
      <c r="C1027" s="1">
        <v>-255758</v>
      </c>
      <c r="D1027" s="1">
        <v>-520409</v>
      </c>
      <c r="E1027">
        <v>0</v>
      </c>
      <c r="F1027">
        <v>41</v>
      </c>
    </row>
    <row r="1028" spans="1:6" x14ac:dyDescent="0.25">
      <c r="A1028">
        <v>4304408</v>
      </c>
      <c r="B1028" t="s">
        <v>974</v>
      </c>
      <c r="C1028" s="1">
        <v>-29356</v>
      </c>
      <c r="D1028" s="1">
        <v>-508119</v>
      </c>
      <c r="E1028">
        <v>0</v>
      </c>
      <c r="F1028">
        <v>43</v>
      </c>
    </row>
    <row r="1029" spans="1:6" x14ac:dyDescent="0.25">
      <c r="A1029">
        <v>4203709</v>
      </c>
      <c r="B1029" t="s">
        <v>975</v>
      </c>
      <c r="C1029" s="1">
        <v>-272616</v>
      </c>
      <c r="D1029" s="1">
        <v>-487658</v>
      </c>
      <c r="E1029">
        <v>0</v>
      </c>
      <c r="F1029">
        <v>42</v>
      </c>
    </row>
    <row r="1030" spans="1:6" x14ac:dyDescent="0.25">
      <c r="A1030">
        <v>2402204</v>
      </c>
      <c r="B1030" t="s">
        <v>976</v>
      </c>
      <c r="C1030" s="1">
        <v>-637193</v>
      </c>
      <c r="D1030" s="1">
        <v>-351281</v>
      </c>
      <c r="E1030">
        <v>0</v>
      </c>
      <c r="F1030">
        <v>24</v>
      </c>
    </row>
    <row r="1031" spans="1:6" x14ac:dyDescent="0.25">
      <c r="A1031">
        <v>4304507</v>
      </c>
      <c r="B1031" t="s">
        <v>977</v>
      </c>
      <c r="C1031" s="1">
        <v>-31396</v>
      </c>
      <c r="D1031" s="1">
        <v>-526783</v>
      </c>
      <c r="E1031">
        <v>0</v>
      </c>
      <c r="F1031">
        <v>43</v>
      </c>
    </row>
    <row r="1032" spans="1:6" x14ac:dyDescent="0.25">
      <c r="A1032">
        <v>2801108</v>
      </c>
      <c r="B1032" t="s">
        <v>978</v>
      </c>
      <c r="C1032" s="1">
        <v>-101365</v>
      </c>
      <c r="D1032" s="1">
        <v>-369806</v>
      </c>
      <c r="E1032">
        <v>0</v>
      </c>
      <c r="F1032">
        <v>28</v>
      </c>
    </row>
    <row r="1033" spans="1:6" x14ac:dyDescent="0.25">
      <c r="A1033">
        <v>2603702</v>
      </c>
      <c r="B1033" t="s">
        <v>979</v>
      </c>
      <c r="C1033" s="1">
        <v>-887652</v>
      </c>
      <c r="D1033" s="1">
        <v>-361979</v>
      </c>
      <c r="E1033">
        <v>0</v>
      </c>
      <c r="F1033">
        <v>26</v>
      </c>
    </row>
    <row r="1034" spans="1:6" x14ac:dyDescent="0.25">
      <c r="A1034">
        <v>2302800</v>
      </c>
      <c r="B1034" t="s">
        <v>980</v>
      </c>
      <c r="C1034" s="1">
        <v>-435162</v>
      </c>
      <c r="D1034" s="1">
        <v>-393155</v>
      </c>
      <c r="E1034">
        <v>0</v>
      </c>
      <c r="F1034">
        <v>23</v>
      </c>
    </row>
    <row r="1035" spans="1:6" x14ac:dyDescent="0.25">
      <c r="A1035">
        <v>2801207</v>
      </c>
      <c r="B1035" t="s">
        <v>981</v>
      </c>
      <c r="C1035" s="1">
        <v>-964882</v>
      </c>
      <c r="D1035" s="1">
        <v>-377923</v>
      </c>
      <c r="E1035">
        <v>0</v>
      </c>
      <c r="F1035">
        <v>28</v>
      </c>
    </row>
    <row r="1036" spans="1:6" x14ac:dyDescent="0.25">
      <c r="A1036">
        <v>3510153</v>
      </c>
      <c r="B1036" t="s">
        <v>982</v>
      </c>
      <c r="C1036" s="1">
        <v>-23004</v>
      </c>
      <c r="D1036" s="1">
        <v>-497839</v>
      </c>
      <c r="E1036">
        <v>0</v>
      </c>
      <c r="F1036">
        <v>35</v>
      </c>
    </row>
    <row r="1037" spans="1:6" x14ac:dyDescent="0.25">
      <c r="A1037">
        <v>4304606</v>
      </c>
      <c r="B1037" t="s">
        <v>983</v>
      </c>
      <c r="C1037" s="1">
        <v>-299128</v>
      </c>
      <c r="D1037" s="1">
        <v>-511857</v>
      </c>
      <c r="E1037">
        <v>0</v>
      </c>
      <c r="F1037">
        <v>43</v>
      </c>
    </row>
    <row r="1038" spans="1:6" x14ac:dyDescent="0.25">
      <c r="A1038">
        <v>4203808</v>
      </c>
      <c r="B1038" t="s">
        <v>984</v>
      </c>
      <c r="C1038" s="1">
        <v>-261766</v>
      </c>
      <c r="D1038" s="1">
        <v>-50395</v>
      </c>
      <c r="E1038">
        <v>0</v>
      </c>
      <c r="F1038">
        <v>42</v>
      </c>
    </row>
    <row r="1039" spans="1:6" x14ac:dyDescent="0.25">
      <c r="A1039">
        <v>2906808</v>
      </c>
      <c r="B1039" t="s">
        <v>985</v>
      </c>
      <c r="C1039" s="1">
        <v>-106647</v>
      </c>
      <c r="D1039" s="1">
        <v>-394944</v>
      </c>
      <c r="E1039">
        <v>0</v>
      </c>
      <c r="F1039">
        <v>29</v>
      </c>
    </row>
    <row r="1040" spans="1:6" x14ac:dyDescent="0.25">
      <c r="A1040">
        <v>1400175</v>
      </c>
      <c r="B1040" t="s">
        <v>986</v>
      </c>
      <c r="C1040" s="1">
        <v>260994</v>
      </c>
      <c r="D1040" s="1">
        <v>-606058</v>
      </c>
      <c r="E1040">
        <v>0</v>
      </c>
      <c r="F1040">
        <v>14</v>
      </c>
    </row>
    <row r="1041" spans="1:6" x14ac:dyDescent="0.25">
      <c r="A1041">
        <v>3301108</v>
      </c>
      <c r="B1041" t="s">
        <v>987</v>
      </c>
      <c r="C1041" s="1">
        <v>-219797</v>
      </c>
      <c r="D1041" s="1">
        <v>-423664</v>
      </c>
      <c r="E1041">
        <v>0</v>
      </c>
      <c r="F1041">
        <v>33</v>
      </c>
    </row>
    <row r="1042" spans="1:6" x14ac:dyDescent="0.25">
      <c r="A1042">
        <v>4104451</v>
      </c>
      <c r="B1042" t="s">
        <v>987</v>
      </c>
      <c r="C1042" s="1">
        <v>-253734</v>
      </c>
      <c r="D1042" s="1">
        <v>-521198</v>
      </c>
      <c r="E1042">
        <v>0</v>
      </c>
      <c r="F1042">
        <v>41</v>
      </c>
    </row>
    <row r="1043" spans="1:6" x14ac:dyDescent="0.25">
      <c r="A1043">
        <v>3112059</v>
      </c>
      <c r="B1043" t="s">
        <v>987</v>
      </c>
      <c r="C1043" s="1">
        <v>-185248</v>
      </c>
      <c r="D1043" s="1">
        <v>-426223</v>
      </c>
      <c r="E1043">
        <v>0</v>
      </c>
      <c r="F1043">
        <v>31</v>
      </c>
    </row>
    <row r="1044" spans="1:6" x14ac:dyDescent="0.25">
      <c r="A1044">
        <v>2102705</v>
      </c>
      <c r="B1044" t="s">
        <v>988</v>
      </c>
      <c r="C1044" s="1">
        <v>-363757</v>
      </c>
      <c r="D1044" s="1">
        <v>-44383</v>
      </c>
      <c r="E1044">
        <v>0</v>
      </c>
      <c r="F1044">
        <v>21</v>
      </c>
    </row>
    <row r="1045" spans="1:6" x14ac:dyDescent="0.25">
      <c r="A1045">
        <v>2202307</v>
      </c>
      <c r="B1045" t="s">
        <v>989</v>
      </c>
      <c r="C1045" s="1">
        <v>-81111</v>
      </c>
      <c r="D1045" s="1">
        <v>-429517</v>
      </c>
      <c r="E1045">
        <v>0</v>
      </c>
      <c r="F1045">
        <v>22</v>
      </c>
    </row>
    <row r="1046" spans="1:6" x14ac:dyDescent="0.25">
      <c r="A1046">
        <v>2906824</v>
      </c>
      <c r="B1046" t="s">
        <v>990</v>
      </c>
      <c r="C1046" s="1">
        <v>-990014</v>
      </c>
      <c r="D1046" s="1">
        <v>-391471</v>
      </c>
      <c r="E1046">
        <v>0</v>
      </c>
      <c r="F1046">
        <v>29</v>
      </c>
    </row>
    <row r="1047" spans="1:6" x14ac:dyDescent="0.25">
      <c r="A1047">
        <v>4304614</v>
      </c>
      <c r="B1047" t="s">
        <v>991</v>
      </c>
      <c r="C1047" s="1">
        <v>-293271</v>
      </c>
      <c r="D1047" s="1">
        <v>-522374</v>
      </c>
      <c r="E1047">
        <v>0</v>
      </c>
      <c r="F1047">
        <v>43</v>
      </c>
    </row>
    <row r="1048" spans="1:6" x14ac:dyDescent="0.25">
      <c r="A1048">
        <v>1300904</v>
      </c>
      <c r="B1048" t="s">
        <v>992</v>
      </c>
      <c r="C1048" s="1">
        <v>-652582</v>
      </c>
      <c r="D1048" s="1">
        <v>-643953</v>
      </c>
      <c r="E1048">
        <v>0</v>
      </c>
      <c r="F1048">
        <v>13</v>
      </c>
    </row>
    <row r="1049" spans="1:6" x14ac:dyDescent="0.25">
      <c r="A1049">
        <v>1502202</v>
      </c>
      <c r="B1049" t="s">
        <v>993</v>
      </c>
      <c r="C1049" s="1">
        <v>-120529</v>
      </c>
      <c r="D1049" s="1">
        <v>-471778</v>
      </c>
      <c r="E1049">
        <v>0</v>
      </c>
      <c r="F1049">
        <v>15</v>
      </c>
    </row>
    <row r="1050" spans="1:6" x14ac:dyDescent="0.25">
      <c r="A1050">
        <v>4104501</v>
      </c>
      <c r="B1050" t="s">
        <v>993</v>
      </c>
      <c r="C1050" s="1">
        <v>-256691</v>
      </c>
      <c r="D1050" s="1">
        <v>-538055</v>
      </c>
      <c r="E1050">
        <v>0</v>
      </c>
      <c r="F1050">
        <v>41</v>
      </c>
    </row>
    <row r="1051" spans="1:6" x14ac:dyDescent="0.25">
      <c r="A1051">
        <v>4203253</v>
      </c>
      <c r="B1051" t="s">
        <v>994</v>
      </c>
      <c r="C1051" s="1">
        <v>-279389</v>
      </c>
      <c r="D1051" s="1">
        <v>-505098</v>
      </c>
      <c r="E1051">
        <v>0</v>
      </c>
      <c r="F1051">
        <v>42</v>
      </c>
    </row>
    <row r="1052" spans="1:6" x14ac:dyDescent="0.25">
      <c r="A1052">
        <v>3510203</v>
      </c>
      <c r="B1052" t="s">
        <v>995</v>
      </c>
      <c r="C1052" s="1">
        <v>-240113</v>
      </c>
      <c r="D1052" s="1">
        <v>-483482</v>
      </c>
      <c r="E1052">
        <v>0</v>
      </c>
      <c r="F1052">
        <v>35</v>
      </c>
    </row>
    <row r="1053" spans="1:6" x14ac:dyDescent="0.25">
      <c r="A1053">
        <v>4304622</v>
      </c>
      <c r="B1053" t="s">
        <v>996</v>
      </c>
      <c r="C1053" s="1">
        <v>-281254</v>
      </c>
      <c r="D1053" s="1">
        <v>-513961</v>
      </c>
      <c r="E1053">
        <v>0</v>
      </c>
      <c r="F1053">
        <v>43</v>
      </c>
    </row>
    <row r="1054" spans="1:6" x14ac:dyDescent="0.25">
      <c r="A1054">
        <v>4304630</v>
      </c>
      <c r="B1054" t="s">
        <v>997</v>
      </c>
      <c r="C1054" s="1">
        <v>-297642</v>
      </c>
      <c r="D1054" s="1">
        <v>-500282</v>
      </c>
      <c r="E1054">
        <v>0</v>
      </c>
      <c r="F1054">
        <v>43</v>
      </c>
    </row>
    <row r="1055" spans="1:6" x14ac:dyDescent="0.25">
      <c r="A1055">
        <v>4304655</v>
      </c>
      <c r="B1055" t="s">
        <v>998</v>
      </c>
      <c r="C1055" s="1">
        <v>-289312</v>
      </c>
      <c r="D1055" s="1">
        <v>-545558</v>
      </c>
      <c r="E1055">
        <v>0</v>
      </c>
      <c r="F1055">
        <v>43</v>
      </c>
    </row>
    <row r="1056" spans="1:6" x14ac:dyDescent="0.25">
      <c r="A1056">
        <v>4304663</v>
      </c>
      <c r="B1056" t="s">
        <v>999</v>
      </c>
      <c r="C1056" s="1">
        <v>-317565</v>
      </c>
      <c r="D1056" s="1">
        <v>-524889</v>
      </c>
      <c r="E1056">
        <v>0</v>
      </c>
      <c r="F1056">
        <v>43</v>
      </c>
    </row>
    <row r="1057" spans="1:6" x14ac:dyDescent="0.25">
      <c r="A1057">
        <v>3112109</v>
      </c>
      <c r="B1057" t="s">
        <v>1000</v>
      </c>
      <c r="C1057" s="1">
        <v>-205289</v>
      </c>
      <c r="D1057" s="1">
        <v>-419061</v>
      </c>
      <c r="E1057">
        <v>0</v>
      </c>
      <c r="F1057">
        <v>31</v>
      </c>
    </row>
    <row r="1058" spans="1:6" x14ac:dyDescent="0.25">
      <c r="A1058">
        <v>2701704</v>
      </c>
      <c r="B1058" t="s">
        <v>1001</v>
      </c>
      <c r="C1058" s="1">
        <v>-941504</v>
      </c>
      <c r="D1058" s="1">
        <v>-360826</v>
      </c>
      <c r="E1058">
        <v>0</v>
      </c>
      <c r="F1058">
        <v>27</v>
      </c>
    </row>
    <row r="1059" spans="1:6" x14ac:dyDescent="0.25">
      <c r="A1059">
        <v>2801306</v>
      </c>
      <c r="B1059" t="s">
        <v>1001</v>
      </c>
      <c r="C1059" s="1">
        <v>-105069</v>
      </c>
      <c r="D1059" s="1">
        <v>-370628</v>
      </c>
      <c r="E1059">
        <v>0</v>
      </c>
      <c r="F1059">
        <v>28</v>
      </c>
    </row>
    <row r="1060" spans="1:6" x14ac:dyDescent="0.25">
      <c r="A1060">
        <v>4304689</v>
      </c>
      <c r="B1060" t="s">
        <v>1002</v>
      </c>
      <c r="C1060" s="1">
        <v>-296961</v>
      </c>
      <c r="D1060" s="1">
        <v>-51328</v>
      </c>
      <c r="E1060">
        <v>0</v>
      </c>
      <c r="F1060">
        <v>43</v>
      </c>
    </row>
    <row r="1061" spans="1:6" x14ac:dyDescent="0.25">
      <c r="A1061">
        <v>3510302</v>
      </c>
      <c r="B1061" t="s">
        <v>1003</v>
      </c>
      <c r="C1061" s="1">
        <v>-234685</v>
      </c>
      <c r="D1061" s="1">
        <v>-477388</v>
      </c>
      <c r="E1061">
        <v>0</v>
      </c>
      <c r="F1061">
        <v>35</v>
      </c>
    </row>
    <row r="1062" spans="1:6" x14ac:dyDescent="0.25">
      <c r="A1062">
        <v>2906857</v>
      </c>
      <c r="B1062" t="s">
        <v>1004</v>
      </c>
      <c r="C1062" s="1">
        <v>-116658</v>
      </c>
      <c r="D1062" s="1">
        <v>-398349</v>
      </c>
      <c r="E1062">
        <v>0</v>
      </c>
      <c r="F1062">
        <v>29</v>
      </c>
    </row>
    <row r="1063" spans="1:6" x14ac:dyDescent="0.25">
      <c r="A1063">
        <v>3112208</v>
      </c>
      <c r="B1063" t="s">
        <v>1005</v>
      </c>
      <c r="C1063" s="1">
        <v>-209179</v>
      </c>
      <c r="D1063" s="1">
        <v>-43622</v>
      </c>
      <c r="E1063">
        <v>0</v>
      </c>
      <c r="F1063">
        <v>31</v>
      </c>
    </row>
    <row r="1064" spans="1:6" x14ac:dyDescent="0.25">
      <c r="A1064">
        <v>3112307</v>
      </c>
      <c r="B1064" t="s">
        <v>1006</v>
      </c>
      <c r="C1064" s="1">
        <v>-176888</v>
      </c>
      <c r="D1064" s="1">
        <v>-425147</v>
      </c>
      <c r="E1064">
        <v>0</v>
      </c>
      <c r="F1064">
        <v>31</v>
      </c>
    </row>
    <row r="1065" spans="1:6" x14ac:dyDescent="0.25">
      <c r="A1065">
        <v>3112406</v>
      </c>
      <c r="B1065" t="s">
        <v>1007</v>
      </c>
      <c r="C1065" s="1">
        <v>-206163</v>
      </c>
      <c r="D1065" s="1">
        <v>-470571</v>
      </c>
      <c r="E1065">
        <v>0</v>
      </c>
      <c r="F1065">
        <v>31</v>
      </c>
    </row>
    <row r="1066" spans="1:6" x14ac:dyDescent="0.25">
      <c r="A1066">
        <v>2504033</v>
      </c>
      <c r="B1066" t="s">
        <v>1008</v>
      </c>
      <c r="C1066" s="1">
        <v>-691624</v>
      </c>
      <c r="D1066" s="1">
        <v>-351673</v>
      </c>
      <c r="E1066">
        <v>0</v>
      </c>
      <c r="F1066">
        <v>25</v>
      </c>
    </row>
    <row r="1067" spans="1:6" x14ac:dyDescent="0.25">
      <c r="A1067">
        <v>3112505</v>
      </c>
      <c r="B1067" t="s">
        <v>1009</v>
      </c>
      <c r="C1067" s="1">
        <v>-195471</v>
      </c>
      <c r="D1067" s="1">
        <v>-441304</v>
      </c>
      <c r="E1067">
        <v>0</v>
      </c>
      <c r="F1067">
        <v>31</v>
      </c>
    </row>
    <row r="1068" spans="1:6" x14ac:dyDescent="0.25">
      <c r="A1068">
        <v>2906873</v>
      </c>
      <c r="B1068" t="s">
        <v>1010</v>
      </c>
      <c r="C1068" s="1">
        <v>-113797</v>
      </c>
      <c r="D1068" s="1">
        <v>-400089</v>
      </c>
      <c r="E1068">
        <v>0</v>
      </c>
      <c r="F1068">
        <v>29</v>
      </c>
    </row>
    <row r="1069" spans="1:6" x14ac:dyDescent="0.25">
      <c r="A1069">
        <v>3112604</v>
      </c>
      <c r="B1069" t="s">
        <v>1011</v>
      </c>
      <c r="C1069" s="1">
        <v>-186862</v>
      </c>
      <c r="D1069" s="1">
        <v>-495706</v>
      </c>
      <c r="E1069">
        <v>0</v>
      </c>
      <c r="F1069">
        <v>31</v>
      </c>
    </row>
    <row r="1070" spans="1:6" x14ac:dyDescent="0.25">
      <c r="A1070">
        <v>4203907</v>
      </c>
      <c r="B1070" t="s">
        <v>1012</v>
      </c>
      <c r="C1070" s="1">
        <v>-273473</v>
      </c>
      <c r="D1070" s="1">
        <v>-516057</v>
      </c>
      <c r="E1070">
        <v>0</v>
      </c>
      <c r="F1070">
        <v>42</v>
      </c>
    </row>
    <row r="1071" spans="1:6" x14ac:dyDescent="0.25">
      <c r="A1071">
        <v>2102754</v>
      </c>
      <c r="B1071" t="s">
        <v>1013</v>
      </c>
      <c r="C1071" s="1">
        <v>-47236</v>
      </c>
      <c r="D1071" s="1">
        <v>-44328</v>
      </c>
      <c r="E1071">
        <v>0</v>
      </c>
      <c r="F1071">
        <v>21</v>
      </c>
    </row>
    <row r="1072" spans="1:6" x14ac:dyDescent="0.25">
      <c r="A1072">
        <v>2302909</v>
      </c>
      <c r="B1072" t="s">
        <v>1014</v>
      </c>
      <c r="C1072" s="1">
        <v>-445569</v>
      </c>
      <c r="D1072" s="1">
        <v>-389048</v>
      </c>
      <c r="E1072">
        <v>0</v>
      </c>
      <c r="F1072">
        <v>23</v>
      </c>
    </row>
    <row r="1073" spans="1:6" x14ac:dyDescent="0.25">
      <c r="A1073">
        <v>4304697</v>
      </c>
      <c r="B1073" t="s">
        <v>1015</v>
      </c>
      <c r="C1073" s="1">
        <v>-292674</v>
      </c>
      <c r="D1073" s="1">
        <v>-519853</v>
      </c>
      <c r="E1073">
        <v>0</v>
      </c>
      <c r="F1073">
        <v>43</v>
      </c>
    </row>
    <row r="1074" spans="1:6" x14ac:dyDescent="0.25">
      <c r="A1074">
        <v>3112653</v>
      </c>
      <c r="B1074" t="s">
        <v>1016</v>
      </c>
      <c r="C1074" s="1">
        <v>-190748</v>
      </c>
      <c r="D1074" s="1">
        <v>-418614</v>
      </c>
      <c r="E1074">
        <v>0</v>
      </c>
      <c r="F1074">
        <v>31</v>
      </c>
    </row>
    <row r="1075" spans="1:6" x14ac:dyDescent="0.25">
      <c r="A1075">
        <v>2202406</v>
      </c>
      <c r="B1075" t="s">
        <v>1017</v>
      </c>
      <c r="C1075" s="1">
        <v>-4457</v>
      </c>
      <c r="D1075" s="1">
        <v>-41944</v>
      </c>
      <c r="E1075">
        <v>0</v>
      </c>
      <c r="F1075">
        <v>22</v>
      </c>
    </row>
    <row r="1076" spans="1:6" x14ac:dyDescent="0.25">
      <c r="A1076">
        <v>3112703</v>
      </c>
      <c r="B1076" t="s">
        <v>1018</v>
      </c>
      <c r="C1076" s="1">
        <v>-163265</v>
      </c>
      <c r="D1076" s="1">
        <v>-437084</v>
      </c>
      <c r="E1076">
        <v>0</v>
      </c>
      <c r="F1076">
        <v>31</v>
      </c>
    </row>
    <row r="1077" spans="1:6" x14ac:dyDescent="0.25">
      <c r="A1077">
        <v>2202455</v>
      </c>
      <c r="B1077" t="s">
        <v>1019</v>
      </c>
      <c r="C1077" s="1">
        <v>-849655</v>
      </c>
      <c r="D1077" s="1">
        <v>-41814</v>
      </c>
      <c r="E1077">
        <v>0</v>
      </c>
      <c r="F1077">
        <v>22</v>
      </c>
    </row>
    <row r="1078" spans="1:6" x14ac:dyDescent="0.25">
      <c r="A1078">
        <v>4104600</v>
      </c>
      <c r="B1078" t="s">
        <v>1020</v>
      </c>
      <c r="C1078" s="1">
        <v>-254816</v>
      </c>
      <c r="D1078" s="1">
        <v>-536112</v>
      </c>
      <c r="E1078">
        <v>0</v>
      </c>
      <c r="F1078">
        <v>41</v>
      </c>
    </row>
    <row r="1079" spans="1:6" x14ac:dyDescent="0.25">
      <c r="A1079">
        <v>1502301</v>
      </c>
      <c r="B1079" t="s">
        <v>1021</v>
      </c>
      <c r="C1079" s="1">
        <v>-174785</v>
      </c>
      <c r="D1079" s="1">
        <v>-470629</v>
      </c>
      <c r="E1079">
        <v>0</v>
      </c>
      <c r="F1079">
        <v>15</v>
      </c>
    </row>
    <row r="1080" spans="1:6" x14ac:dyDescent="0.25">
      <c r="A1080">
        <v>3112802</v>
      </c>
      <c r="B1080" t="s">
        <v>1022</v>
      </c>
      <c r="C1080" s="1">
        <v>-206164</v>
      </c>
      <c r="D1080" s="1">
        <v>-460493</v>
      </c>
      <c r="E1080">
        <v>0</v>
      </c>
      <c r="F1080">
        <v>31</v>
      </c>
    </row>
    <row r="1081" spans="1:6" x14ac:dyDescent="0.25">
      <c r="A1081">
        <v>3510401</v>
      </c>
      <c r="B1081" t="s">
        <v>1023</v>
      </c>
      <c r="C1081" s="1">
        <v>-229951</v>
      </c>
      <c r="D1081" s="1">
        <v>-475071</v>
      </c>
      <c r="E1081">
        <v>0</v>
      </c>
      <c r="F1081">
        <v>35</v>
      </c>
    </row>
    <row r="1082" spans="1:6" x14ac:dyDescent="0.25">
      <c r="A1082">
        <v>4203956</v>
      </c>
      <c r="B1082" t="s">
        <v>1024</v>
      </c>
      <c r="C1082" s="1">
        <v>-284498</v>
      </c>
      <c r="D1082" s="1">
        <v>-489631</v>
      </c>
      <c r="E1082">
        <v>0</v>
      </c>
      <c r="F1082">
        <v>42</v>
      </c>
    </row>
    <row r="1083" spans="1:6" x14ac:dyDescent="0.25">
      <c r="A1083">
        <v>4304671</v>
      </c>
      <c r="B1083" t="s">
        <v>1025</v>
      </c>
      <c r="C1083" s="1">
        <v>-301383</v>
      </c>
      <c r="D1083" s="1">
        <v>-505152</v>
      </c>
      <c r="E1083">
        <v>0</v>
      </c>
      <c r="F1083">
        <v>43</v>
      </c>
    </row>
    <row r="1084" spans="1:6" x14ac:dyDescent="0.25">
      <c r="A1084">
        <v>1200179</v>
      </c>
      <c r="B1084" t="s">
        <v>1026</v>
      </c>
      <c r="C1084" s="1">
        <v>-10566</v>
      </c>
      <c r="D1084" s="1">
        <v>-67686</v>
      </c>
      <c r="E1084">
        <v>0</v>
      </c>
      <c r="F1084">
        <v>12</v>
      </c>
    </row>
    <row r="1085" spans="1:6" x14ac:dyDescent="0.25">
      <c r="A1085">
        <v>2603801</v>
      </c>
      <c r="B1085" t="s">
        <v>1027</v>
      </c>
      <c r="C1085" s="1">
        <v>-873423</v>
      </c>
      <c r="D1085" s="1">
        <v>-366306</v>
      </c>
      <c r="E1085">
        <v>0</v>
      </c>
      <c r="F1085">
        <v>26</v>
      </c>
    </row>
    <row r="1086" spans="1:6" x14ac:dyDescent="0.25">
      <c r="A1086">
        <v>3112901</v>
      </c>
      <c r="B1086" t="s">
        <v>1028</v>
      </c>
      <c r="C1086" s="1">
        <v>-201703</v>
      </c>
      <c r="D1086" s="1">
        <v>-422683</v>
      </c>
      <c r="E1086">
        <v>0</v>
      </c>
      <c r="F1086">
        <v>31</v>
      </c>
    </row>
    <row r="1087" spans="1:6" x14ac:dyDescent="0.25">
      <c r="A1087">
        <v>4304713</v>
      </c>
      <c r="B1087" t="s">
        <v>1029</v>
      </c>
      <c r="C1087" s="1">
        <v>-297869</v>
      </c>
      <c r="D1087" s="1">
        <v>-504316</v>
      </c>
      <c r="E1087">
        <v>0</v>
      </c>
      <c r="F1087">
        <v>43</v>
      </c>
    </row>
    <row r="1088" spans="1:6" x14ac:dyDescent="0.25">
      <c r="A1088">
        <v>1400209</v>
      </c>
      <c r="B1088" t="s">
        <v>1030</v>
      </c>
      <c r="C1088" s="1">
        <v>182766</v>
      </c>
      <c r="D1088" s="1">
        <v>-611304</v>
      </c>
      <c r="E1088">
        <v>0</v>
      </c>
      <c r="F1088">
        <v>14</v>
      </c>
    </row>
    <row r="1089" spans="1:6" x14ac:dyDescent="0.25">
      <c r="A1089">
        <v>2202505</v>
      </c>
      <c r="B1089" t="s">
        <v>1031</v>
      </c>
      <c r="C1089" s="1">
        <v>-927933</v>
      </c>
      <c r="D1089" s="1">
        <v>-43329</v>
      </c>
      <c r="E1089">
        <v>0</v>
      </c>
      <c r="F1089">
        <v>22</v>
      </c>
    </row>
    <row r="1090" spans="1:6" x14ac:dyDescent="0.25">
      <c r="A1090">
        <v>5002803</v>
      </c>
      <c r="B1090" t="s">
        <v>1031</v>
      </c>
      <c r="C1090" s="1">
        <v>-22011</v>
      </c>
      <c r="D1090" s="1">
        <v>-570277</v>
      </c>
      <c r="E1090">
        <v>0</v>
      </c>
      <c r="F1090">
        <v>50</v>
      </c>
    </row>
    <row r="1091" spans="1:6" x14ac:dyDescent="0.25">
      <c r="A1091">
        <v>3510500</v>
      </c>
      <c r="B1091" t="s">
        <v>1032</v>
      </c>
      <c r="C1091" s="1">
        <v>-236125</v>
      </c>
      <c r="D1091" s="1">
        <v>-454125</v>
      </c>
      <c r="E1091">
        <v>0</v>
      </c>
      <c r="F1091">
        <v>35</v>
      </c>
    </row>
    <row r="1092" spans="1:6" x14ac:dyDescent="0.25">
      <c r="A1092">
        <v>3113008</v>
      </c>
      <c r="B1092" t="s">
        <v>1033</v>
      </c>
      <c r="C1092" s="1">
        <v>-171862</v>
      </c>
      <c r="D1092" s="1">
        <v>-417004</v>
      </c>
      <c r="E1092">
        <v>0</v>
      </c>
      <c r="F1092">
        <v>31</v>
      </c>
    </row>
    <row r="1093" spans="1:6" x14ac:dyDescent="0.25">
      <c r="A1093">
        <v>2906899</v>
      </c>
      <c r="B1093" t="s">
        <v>1034</v>
      </c>
      <c r="C1093" s="1">
        <v>-147177</v>
      </c>
      <c r="D1093" s="1">
        <v>-412603</v>
      </c>
      <c r="E1093">
        <v>0</v>
      </c>
      <c r="F1093">
        <v>29</v>
      </c>
    </row>
    <row r="1094" spans="1:6" x14ac:dyDescent="0.25">
      <c r="A1094">
        <v>4104659</v>
      </c>
      <c r="B1094" t="s">
        <v>1035</v>
      </c>
      <c r="C1094" s="1">
        <v>-249152</v>
      </c>
      <c r="D1094" s="1">
        <v>-500986</v>
      </c>
      <c r="E1094">
        <v>0</v>
      </c>
      <c r="F1094">
        <v>41</v>
      </c>
    </row>
    <row r="1095" spans="1:6" x14ac:dyDescent="0.25">
      <c r="A1095">
        <v>3113107</v>
      </c>
      <c r="B1095" t="s">
        <v>1036</v>
      </c>
      <c r="C1095" s="1">
        <v>-208707</v>
      </c>
      <c r="D1095" s="1">
        <v>-437417</v>
      </c>
      <c r="E1095">
        <v>0</v>
      </c>
      <c r="F1095">
        <v>31</v>
      </c>
    </row>
    <row r="1096" spans="1:6" x14ac:dyDescent="0.25">
      <c r="A1096">
        <v>3113206</v>
      </c>
      <c r="B1096" t="s">
        <v>1037</v>
      </c>
      <c r="C1096" s="1">
        <v>-209566</v>
      </c>
      <c r="D1096" s="1">
        <v>-43811</v>
      </c>
      <c r="E1096">
        <v>0</v>
      </c>
      <c r="F1096">
        <v>31</v>
      </c>
    </row>
    <row r="1097" spans="1:6" x14ac:dyDescent="0.25">
      <c r="A1097">
        <v>3113305</v>
      </c>
      <c r="B1097" t="s">
        <v>1038</v>
      </c>
      <c r="C1097" s="1">
        <v>-207343</v>
      </c>
      <c r="D1097" s="1">
        <v>-420313</v>
      </c>
      <c r="E1097">
        <v>0</v>
      </c>
      <c r="F1097">
        <v>31</v>
      </c>
    </row>
    <row r="1098" spans="1:6" x14ac:dyDescent="0.25">
      <c r="A1098">
        <v>3300936</v>
      </c>
      <c r="B1098" t="s">
        <v>1039</v>
      </c>
      <c r="C1098" s="1">
        <v>-221821</v>
      </c>
      <c r="D1098" s="1">
        <v>-41663</v>
      </c>
      <c r="E1098">
        <v>0</v>
      </c>
      <c r="F1098">
        <v>33</v>
      </c>
    </row>
    <row r="1099" spans="1:6" x14ac:dyDescent="0.25">
      <c r="A1099">
        <v>3510609</v>
      </c>
      <c r="B1099" t="s">
        <v>1040</v>
      </c>
      <c r="C1099" s="1">
        <v>-235235</v>
      </c>
      <c r="D1099" s="1">
        <v>-468407</v>
      </c>
      <c r="E1099">
        <v>0</v>
      </c>
      <c r="F1099">
        <v>35</v>
      </c>
    </row>
    <row r="1100" spans="1:6" x14ac:dyDescent="0.25">
      <c r="A1100">
        <v>3113404</v>
      </c>
      <c r="B1100" t="s">
        <v>1041</v>
      </c>
      <c r="C1100" s="1">
        <v>-197868</v>
      </c>
      <c r="D1100" s="1">
        <v>-421292</v>
      </c>
      <c r="E1100">
        <v>0</v>
      </c>
      <c r="F1100">
        <v>31</v>
      </c>
    </row>
    <row r="1101" spans="1:6" x14ac:dyDescent="0.25">
      <c r="A1101">
        <v>1301001</v>
      </c>
      <c r="B1101" t="s">
        <v>1042</v>
      </c>
      <c r="C1101" s="1">
        <v>-488161</v>
      </c>
      <c r="D1101" s="1">
        <v>-669086</v>
      </c>
      <c r="E1101">
        <v>0</v>
      </c>
      <c r="F1101">
        <v>13</v>
      </c>
    </row>
    <row r="1102" spans="1:6" x14ac:dyDescent="0.25">
      <c r="A1102">
        <v>2402303</v>
      </c>
      <c r="B1102" t="s">
        <v>1043</v>
      </c>
      <c r="C1102" s="1">
        <v>-578387</v>
      </c>
      <c r="D1102" s="1">
        <v>-375586</v>
      </c>
      <c r="E1102">
        <v>0</v>
      </c>
      <c r="F1102">
        <v>24</v>
      </c>
    </row>
    <row r="1103" spans="1:6" x14ac:dyDescent="0.25">
      <c r="A1103">
        <v>2504074</v>
      </c>
      <c r="B1103" t="s">
        <v>1043</v>
      </c>
      <c r="C1103" s="1">
        <v>-772049</v>
      </c>
      <c r="D1103" s="1">
        <v>-36492</v>
      </c>
      <c r="E1103">
        <v>0</v>
      </c>
      <c r="F1103">
        <v>25</v>
      </c>
    </row>
    <row r="1104" spans="1:6" x14ac:dyDescent="0.25">
      <c r="A1104">
        <v>2202539</v>
      </c>
      <c r="B1104" t="s">
        <v>1044</v>
      </c>
      <c r="C1104" s="1">
        <v>-347525</v>
      </c>
      <c r="D1104" s="1">
        <v>-418425</v>
      </c>
      <c r="E1104">
        <v>0</v>
      </c>
      <c r="F1104">
        <v>22</v>
      </c>
    </row>
    <row r="1105" spans="1:6" x14ac:dyDescent="0.25">
      <c r="A1105">
        <v>2906907</v>
      </c>
      <c r="B1105" t="s">
        <v>1045</v>
      </c>
      <c r="C1105" s="1">
        <v>-177268</v>
      </c>
      <c r="D1105" s="1">
        <v>-392597</v>
      </c>
      <c r="E1105">
        <v>0</v>
      </c>
      <c r="F1105">
        <v>29</v>
      </c>
    </row>
    <row r="1106" spans="1:6" x14ac:dyDescent="0.25">
      <c r="A1106">
        <v>4304705</v>
      </c>
      <c r="B1106" t="s">
        <v>1046</v>
      </c>
      <c r="C1106" s="1">
        <v>-282958</v>
      </c>
      <c r="D1106" s="1">
        <v>-527933</v>
      </c>
      <c r="E1106">
        <v>0</v>
      </c>
      <c r="F1106">
        <v>43</v>
      </c>
    </row>
    <row r="1107" spans="1:6" x14ac:dyDescent="0.25">
      <c r="A1107">
        <v>3113503</v>
      </c>
      <c r="B1107" t="s">
        <v>1047</v>
      </c>
      <c r="C1107" s="1">
        <v>-175255</v>
      </c>
      <c r="D1107" s="1">
        <v>-430137</v>
      </c>
      <c r="E1107">
        <v>0</v>
      </c>
      <c r="F1107">
        <v>31</v>
      </c>
    </row>
    <row r="1108" spans="1:6" x14ac:dyDescent="0.25">
      <c r="A1108">
        <v>2907004</v>
      </c>
      <c r="B1108" t="s">
        <v>1048</v>
      </c>
      <c r="C1108" s="1">
        <v>-119472</v>
      </c>
      <c r="D1108" s="1">
        <v>-379469</v>
      </c>
      <c r="E1108">
        <v>0</v>
      </c>
      <c r="F1108">
        <v>29</v>
      </c>
    </row>
    <row r="1109" spans="1:6" x14ac:dyDescent="0.25">
      <c r="A1109">
        <v>3510708</v>
      </c>
      <c r="B1109" t="s">
        <v>1049</v>
      </c>
      <c r="C1109" t="e" vm="23">
        <f>_FV(-20,"08")</f>
        <v>#VALUE!</v>
      </c>
      <c r="D1109" s="1">
        <v>-499183</v>
      </c>
      <c r="E1109">
        <v>0</v>
      </c>
      <c r="F1109">
        <v>35</v>
      </c>
    </row>
    <row r="1110" spans="1:6" x14ac:dyDescent="0.25">
      <c r="A1110">
        <v>3301157</v>
      </c>
      <c r="B1110" t="s">
        <v>1050</v>
      </c>
      <c r="C1110" s="1">
        <v>-214846</v>
      </c>
      <c r="D1110" s="1">
        <v>-416165</v>
      </c>
      <c r="E1110">
        <v>0</v>
      </c>
      <c r="F1110">
        <v>33</v>
      </c>
    </row>
    <row r="1111" spans="1:6" x14ac:dyDescent="0.25">
      <c r="A1111">
        <v>3113602</v>
      </c>
      <c r="B1111" t="s">
        <v>1051</v>
      </c>
      <c r="C1111" s="1">
        <v>-220424</v>
      </c>
      <c r="D1111" s="1">
        <v>-45696</v>
      </c>
      <c r="E1111">
        <v>0</v>
      </c>
      <c r="F1111">
        <v>31</v>
      </c>
    </row>
    <row r="1112" spans="1:6" x14ac:dyDescent="0.25">
      <c r="A1112">
        <v>1301100</v>
      </c>
      <c r="B1112" t="s">
        <v>1052</v>
      </c>
      <c r="C1112" s="1">
        <v>-376803</v>
      </c>
      <c r="D1112" s="1">
        <v>-60369</v>
      </c>
      <c r="E1112">
        <v>0</v>
      </c>
      <c r="F1112">
        <v>13</v>
      </c>
    </row>
    <row r="1113" spans="1:6" x14ac:dyDescent="0.25">
      <c r="A1113">
        <v>1301159</v>
      </c>
      <c r="B1113" t="s">
        <v>1053</v>
      </c>
      <c r="C1113" s="1">
        <v>-3314</v>
      </c>
      <c r="D1113" s="1">
        <v>-595557</v>
      </c>
      <c r="E1113">
        <v>0</v>
      </c>
      <c r="F1113">
        <v>13</v>
      </c>
    </row>
    <row r="1114" spans="1:6" x14ac:dyDescent="0.25">
      <c r="A1114">
        <v>3201308</v>
      </c>
      <c r="B1114" t="s">
        <v>1054</v>
      </c>
      <c r="C1114" s="1">
        <v>-202632</v>
      </c>
      <c r="D1114" s="1">
        <v>-404165</v>
      </c>
      <c r="E1114">
        <v>0</v>
      </c>
      <c r="F1114">
        <v>32</v>
      </c>
    </row>
    <row r="1115" spans="1:6" x14ac:dyDescent="0.25">
      <c r="A1115">
        <v>2303006</v>
      </c>
      <c r="B1115" t="s">
        <v>1055</v>
      </c>
      <c r="C1115" s="1">
        <v>-422514</v>
      </c>
      <c r="D1115" s="1">
        <v>-391912</v>
      </c>
      <c r="E1115">
        <v>0</v>
      </c>
      <c r="F1115">
        <v>23</v>
      </c>
    </row>
    <row r="1116" spans="1:6" x14ac:dyDescent="0.25">
      <c r="A1116">
        <v>2202554</v>
      </c>
      <c r="B1116" t="s">
        <v>1056</v>
      </c>
      <c r="C1116" s="1">
        <v>-773435</v>
      </c>
      <c r="D1116" s="1">
        <v>-409848</v>
      </c>
      <c r="E1116">
        <v>0</v>
      </c>
      <c r="F1116">
        <v>22</v>
      </c>
    </row>
    <row r="1117" spans="1:6" x14ac:dyDescent="0.25">
      <c r="A1117">
        <v>2907103</v>
      </c>
      <c r="B1117" t="s">
        <v>1057</v>
      </c>
      <c r="C1117" s="1">
        <v>-142985</v>
      </c>
      <c r="D1117" s="1">
        <v>-437724</v>
      </c>
      <c r="E1117">
        <v>0</v>
      </c>
      <c r="F1117">
        <v>29</v>
      </c>
    </row>
    <row r="1118" spans="1:6" x14ac:dyDescent="0.25">
      <c r="A1118">
        <v>2801405</v>
      </c>
      <c r="B1118" t="s">
        <v>1058</v>
      </c>
      <c r="C1118" s="1">
        <v>-103524</v>
      </c>
      <c r="D1118" s="1">
        <v>-377002</v>
      </c>
      <c r="E1118">
        <v>0</v>
      </c>
      <c r="F1118">
        <v>28</v>
      </c>
    </row>
    <row r="1119" spans="1:6" x14ac:dyDescent="0.25">
      <c r="A1119">
        <v>2303105</v>
      </c>
      <c r="B1119" t="s">
        <v>1059</v>
      </c>
      <c r="C1119" s="1">
        <v>-394858</v>
      </c>
      <c r="D1119" s="1">
        <v>-40476</v>
      </c>
      <c r="E1119">
        <v>0</v>
      </c>
      <c r="F1119">
        <v>23</v>
      </c>
    </row>
    <row r="1120" spans="1:6" x14ac:dyDescent="0.25">
      <c r="A1120">
        <v>1703867</v>
      </c>
      <c r="B1120" t="s">
        <v>1060</v>
      </c>
      <c r="C1120" s="1">
        <v>-118881</v>
      </c>
      <c r="D1120" s="1">
        <v>-491609</v>
      </c>
      <c r="E1120">
        <v>0</v>
      </c>
      <c r="F1120">
        <v>17</v>
      </c>
    </row>
    <row r="1121" spans="1:6" x14ac:dyDescent="0.25">
      <c r="A1121">
        <v>2303204</v>
      </c>
      <c r="B1121" t="s">
        <v>1061</v>
      </c>
      <c r="C1121" s="1">
        <v>-702808</v>
      </c>
      <c r="D1121" s="1">
        <v>-392828</v>
      </c>
      <c r="E1121">
        <v>0</v>
      </c>
      <c r="F1121">
        <v>23</v>
      </c>
    </row>
    <row r="1122" spans="1:6" x14ac:dyDescent="0.25">
      <c r="A1122">
        <v>2303303</v>
      </c>
      <c r="B1122" t="s">
        <v>1062</v>
      </c>
      <c r="C1122" s="1">
        <v>-652428</v>
      </c>
      <c r="D1122" s="1">
        <v>-394916</v>
      </c>
      <c r="E1122">
        <v>0</v>
      </c>
      <c r="F1122">
        <v>23</v>
      </c>
    </row>
    <row r="1123" spans="1:6" x14ac:dyDescent="0.25">
      <c r="A1123">
        <v>5102793</v>
      </c>
      <c r="B1123" t="s">
        <v>1063</v>
      </c>
      <c r="C1123" s="1">
        <v>-994912</v>
      </c>
      <c r="D1123" s="1">
        <v>-558417</v>
      </c>
      <c r="E1123">
        <v>0</v>
      </c>
      <c r="F1123">
        <v>51</v>
      </c>
    </row>
    <row r="1124" spans="1:6" x14ac:dyDescent="0.25">
      <c r="A1124">
        <v>4104709</v>
      </c>
      <c r="B1124" t="s">
        <v>1064</v>
      </c>
      <c r="C1124" s="1">
        <v>-234269</v>
      </c>
      <c r="D1124" s="1">
        <v>-497235</v>
      </c>
      <c r="E1124">
        <v>0</v>
      </c>
      <c r="F1124">
        <v>41</v>
      </c>
    </row>
    <row r="1125" spans="1:6" x14ac:dyDescent="0.25">
      <c r="A1125">
        <v>4304804</v>
      </c>
      <c r="B1125" t="s">
        <v>1065</v>
      </c>
      <c r="C1125" s="1">
        <v>-292969</v>
      </c>
      <c r="D1125" s="1">
        <v>-515028</v>
      </c>
      <c r="E1125">
        <v>0</v>
      </c>
      <c r="F1125">
        <v>43</v>
      </c>
    </row>
    <row r="1126" spans="1:6" x14ac:dyDescent="0.25">
      <c r="A1126">
        <v>3113701</v>
      </c>
      <c r="B1126" t="s">
        <v>1066</v>
      </c>
      <c r="C1126" s="1">
        <v>-176973</v>
      </c>
      <c r="D1126" s="1">
        <v>-407723</v>
      </c>
      <c r="E1126">
        <v>0</v>
      </c>
      <c r="F1126">
        <v>31</v>
      </c>
    </row>
    <row r="1127" spans="1:6" x14ac:dyDescent="0.25">
      <c r="A1127">
        <v>4304853</v>
      </c>
      <c r="B1127" t="s">
        <v>1067</v>
      </c>
      <c r="C1127" s="1">
        <v>-277167</v>
      </c>
      <c r="D1127" s="1">
        <v>-519121</v>
      </c>
      <c r="E1127">
        <v>0</v>
      </c>
      <c r="F1127">
        <v>43</v>
      </c>
    </row>
    <row r="1128" spans="1:6" x14ac:dyDescent="0.25">
      <c r="A1128">
        <v>3113800</v>
      </c>
      <c r="B1128" t="s">
        <v>1068</v>
      </c>
      <c r="C1128" s="1">
        <v>-190877</v>
      </c>
      <c r="D1128" s="1">
        <v>-431382</v>
      </c>
      <c r="E1128">
        <v>0</v>
      </c>
      <c r="F1128">
        <v>31</v>
      </c>
    </row>
    <row r="1129" spans="1:6" x14ac:dyDescent="0.25">
      <c r="A1129">
        <v>3301207</v>
      </c>
      <c r="B1129" t="s">
        <v>1069</v>
      </c>
      <c r="C1129" s="1">
        <v>-21931</v>
      </c>
      <c r="D1129" s="1">
        <v>-426046</v>
      </c>
      <c r="E1129">
        <v>0</v>
      </c>
      <c r="F1129">
        <v>33</v>
      </c>
    </row>
    <row r="1130" spans="1:6" x14ac:dyDescent="0.25">
      <c r="A1130">
        <v>3113909</v>
      </c>
      <c r="B1130" t="s">
        <v>1070</v>
      </c>
      <c r="C1130" s="1">
        <v>-214633</v>
      </c>
      <c r="D1130" s="1">
        <v>-452201</v>
      </c>
      <c r="E1130">
        <v>0</v>
      </c>
      <c r="F1130">
        <v>31</v>
      </c>
    </row>
    <row r="1131" spans="1:6" x14ac:dyDescent="0.25">
      <c r="A1131">
        <v>3114006</v>
      </c>
      <c r="B1131" t="s">
        <v>1071</v>
      </c>
      <c r="C1131" s="1">
        <v>-205575</v>
      </c>
      <c r="D1131" s="1">
        <v>-448735</v>
      </c>
      <c r="E1131">
        <v>0</v>
      </c>
      <c r="F1131">
        <v>31</v>
      </c>
    </row>
    <row r="1132" spans="1:6" x14ac:dyDescent="0.25">
      <c r="A1132">
        <v>3114105</v>
      </c>
      <c r="B1132" t="s">
        <v>1072</v>
      </c>
      <c r="C1132" s="1">
        <v>-221204</v>
      </c>
      <c r="D1132" s="1">
        <v>-451307</v>
      </c>
      <c r="E1132">
        <v>0</v>
      </c>
      <c r="F1132">
        <v>31</v>
      </c>
    </row>
    <row r="1133" spans="1:6" x14ac:dyDescent="0.25">
      <c r="A1133">
        <v>3114204</v>
      </c>
      <c r="B1133" t="s">
        <v>1073</v>
      </c>
      <c r="C1133" s="1">
        <v>-201912</v>
      </c>
      <c r="D1133" s="1">
        <v>-447664</v>
      </c>
      <c r="E1133">
        <v>0</v>
      </c>
      <c r="F1133">
        <v>31</v>
      </c>
    </row>
    <row r="1134" spans="1:6" x14ac:dyDescent="0.25">
      <c r="A1134">
        <v>3114303</v>
      </c>
      <c r="B1134" t="s">
        <v>1074</v>
      </c>
      <c r="C1134" s="1">
        <v>-18991</v>
      </c>
      <c r="D1134" s="1">
        <v>-463167</v>
      </c>
      <c r="E1134">
        <v>0</v>
      </c>
      <c r="F1134">
        <v>31</v>
      </c>
    </row>
    <row r="1135" spans="1:6" x14ac:dyDescent="0.25">
      <c r="A1135">
        <v>3114402</v>
      </c>
      <c r="B1135" t="s">
        <v>1075</v>
      </c>
      <c r="C1135" s="1">
        <v>-209736</v>
      </c>
      <c r="D1135" s="1">
        <v>-461149</v>
      </c>
      <c r="E1135">
        <v>0</v>
      </c>
      <c r="F1135">
        <v>31</v>
      </c>
    </row>
    <row r="1136" spans="1:6" x14ac:dyDescent="0.25">
      <c r="A1136">
        <v>5205000</v>
      </c>
      <c r="B1136" t="s">
        <v>1076</v>
      </c>
      <c r="C1136" s="1">
        <v>-153549</v>
      </c>
      <c r="D1136" s="1">
        <v>-49708</v>
      </c>
      <c r="E1136">
        <v>0</v>
      </c>
      <c r="F1136">
        <v>52</v>
      </c>
    </row>
    <row r="1137" spans="1:6" x14ac:dyDescent="0.25">
      <c r="A1137">
        <v>1703883</v>
      </c>
      <c r="B1137" t="s">
        <v>1077</v>
      </c>
      <c r="C1137" s="1">
        <v>-703262</v>
      </c>
      <c r="D1137" s="1">
        <v>-483978</v>
      </c>
      <c r="E1137">
        <v>0</v>
      </c>
      <c r="F1137">
        <v>17</v>
      </c>
    </row>
    <row r="1138" spans="1:6" x14ac:dyDescent="0.25">
      <c r="A1138">
        <v>2801504</v>
      </c>
      <c r="B1138" t="s">
        <v>1078</v>
      </c>
      <c r="C1138" s="1">
        <v>-106449</v>
      </c>
      <c r="D1138" s="1">
        <v>-369887</v>
      </c>
      <c r="E1138">
        <v>0</v>
      </c>
      <c r="F1138">
        <v>28</v>
      </c>
    </row>
    <row r="1139" spans="1:6" x14ac:dyDescent="0.25">
      <c r="A1139">
        <v>3114501</v>
      </c>
      <c r="B1139" t="s">
        <v>1079</v>
      </c>
      <c r="C1139" s="1">
        <v>-205396</v>
      </c>
      <c r="D1139" s="1">
        <v>-446336</v>
      </c>
      <c r="E1139">
        <v>0</v>
      </c>
      <c r="F1139">
        <v>31</v>
      </c>
    </row>
    <row r="1140" spans="1:6" x14ac:dyDescent="0.25">
      <c r="A1140">
        <v>2603900</v>
      </c>
      <c r="B1140" t="s">
        <v>1080</v>
      </c>
      <c r="C1140" s="1">
        <v>-779342</v>
      </c>
      <c r="D1140" s="1">
        <v>-377946</v>
      </c>
      <c r="E1140">
        <v>0</v>
      </c>
      <c r="F1140">
        <v>26</v>
      </c>
    </row>
    <row r="1141" spans="1:6" x14ac:dyDescent="0.25">
      <c r="A1141">
        <v>2402402</v>
      </c>
      <c r="B1141" t="s">
        <v>1081</v>
      </c>
      <c r="C1141" s="1">
        <v>-655015</v>
      </c>
      <c r="D1141" s="1">
        <v>-365868</v>
      </c>
      <c r="E1141">
        <v>0</v>
      </c>
      <c r="F1141">
        <v>24</v>
      </c>
    </row>
    <row r="1142" spans="1:6" x14ac:dyDescent="0.25">
      <c r="A1142">
        <v>2402501</v>
      </c>
      <c r="B1142" t="s">
        <v>1082</v>
      </c>
      <c r="C1142" s="1">
        <v>-534181</v>
      </c>
      <c r="D1142" s="1">
        <v>-368335</v>
      </c>
      <c r="E1142">
        <v>0</v>
      </c>
      <c r="F1142">
        <v>24</v>
      </c>
    </row>
    <row r="1143" spans="1:6" x14ac:dyDescent="0.25">
      <c r="A1143">
        <v>2303402</v>
      </c>
      <c r="B1143" t="s">
        <v>1083</v>
      </c>
      <c r="C1143" s="1">
        <v>-415985</v>
      </c>
      <c r="D1143" s="1">
        <v>-409413</v>
      </c>
      <c r="E1143">
        <v>0</v>
      </c>
      <c r="F1143">
        <v>23</v>
      </c>
    </row>
    <row r="1144" spans="1:6" x14ac:dyDescent="0.25">
      <c r="A1144">
        <v>2603926</v>
      </c>
      <c r="B1144" t="s">
        <v>1084</v>
      </c>
      <c r="C1144" s="1">
        <v>-831799</v>
      </c>
      <c r="D1144" s="1">
        <v>-387512</v>
      </c>
      <c r="E1144">
        <v>0</v>
      </c>
      <c r="F1144">
        <v>26</v>
      </c>
    </row>
    <row r="1145" spans="1:6" x14ac:dyDescent="0.25">
      <c r="A1145">
        <v>3114550</v>
      </c>
      <c r="B1145" t="s">
        <v>1085</v>
      </c>
      <c r="C1145" s="1">
        <v>-196987</v>
      </c>
      <c r="D1145" s="1">
        <v>-506894</v>
      </c>
      <c r="E1145">
        <v>0</v>
      </c>
      <c r="F1145">
        <v>31</v>
      </c>
    </row>
    <row r="1146" spans="1:6" x14ac:dyDescent="0.25">
      <c r="A1146">
        <v>2701803</v>
      </c>
      <c r="B1146" t="s">
        <v>1086</v>
      </c>
      <c r="C1146" s="1">
        <v>-948476</v>
      </c>
      <c r="D1146" s="1">
        <v>-373773</v>
      </c>
      <c r="E1146">
        <v>0</v>
      </c>
      <c r="F1146">
        <v>27</v>
      </c>
    </row>
    <row r="1147" spans="1:6" x14ac:dyDescent="0.25">
      <c r="A1147">
        <v>1400233</v>
      </c>
      <c r="B1147" t="s">
        <v>1087</v>
      </c>
      <c r="C1147" t="s">
        <v>1088</v>
      </c>
      <c r="D1147" s="1">
        <v>-596959</v>
      </c>
      <c r="E1147">
        <v>0</v>
      </c>
      <c r="F1147">
        <v>14</v>
      </c>
    </row>
    <row r="1148" spans="1:6" x14ac:dyDescent="0.25">
      <c r="A1148">
        <v>2102804</v>
      </c>
      <c r="B1148" t="s">
        <v>1089</v>
      </c>
      <c r="C1148" s="1">
        <v>-733584</v>
      </c>
      <c r="D1148" s="1">
        <v>-474634</v>
      </c>
      <c r="E1148">
        <v>0</v>
      </c>
      <c r="F1148">
        <v>21</v>
      </c>
    </row>
    <row r="1149" spans="1:6" x14ac:dyDescent="0.25">
      <c r="A1149">
        <v>2604007</v>
      </c>
      <c r="B1149" t="s">
        <v>1090</v>
      </c>
      <c r="C1149" s="1">
        <v>-784566</v>
      </c>
      <c r="D1149" s="1">
        <v>-352514</v>
      </c>
      <c r="E1149">
        <v>0</v>
      </c>
      <c r="F1149">
        <v>26</v>
      </c>
    </row>
    <row r="1150" spans="1:6" x14ac:dyDescent="0.25">
      <c r="A1150">
        <v>3114600</v>
      </c>
      <c r="B1150" t="s">
        <v>1091</v>
      </c>
      <c r="C1150" s="1">
        <v>-214898</v>
      </c>
      <c r="D1150" s="1">
        <v>-446446</v>
      </c>
      <c r="E1150">
        <v>0</v>
      </c>
      <c r="F1150">
        <v>31</v>
      </c>
    </row>
    <row r="1151" spans="1:6" x14ac:dyDescent="0.25">
      <c r="A1151">
        <v>2504108</v>
      </c>
      <c r="B1151" t="s">
        <v>1092</v>
      </c>
      <c r="C1151" s="1">
        <v>-703414</v>
      </c>
      <c r="D1151" s="1">
        <v>-383399</v>
      </c>
      <c r="E1151">
        <v>0</v>
      </c>
      <c r="F1151">
        <v>25</v>
      </c>
    </row>
    <row r="1152" spans="1:6" x14ac:dyDescent="0.25">
      <c r="A1152">
        <v>1703891</v>
      </c>
      <c r="B1152" t="s">
        <v>1093</v>
      </c>
      <c r="C1152" s="1">
        <v>-531415</v>
      </c>
      <c r="D1152" s="1">
        <v>-480314</v>
      </c>
      <c r="E1152">
        <v>0</v>
      </c>
      <c r="F1152">
        <v>17</v>
      </c>
    </row>
    <row r="1153" spans="1:6" x14ac:dyDescent="0.25">
      <c r="A1153">
        <v>2604106</v>
      </c>
      <c r="B1153" t="s">
        <v>1094</v>
      </c>
      <c r="C1153" s="1">
        <v>-828455</v>
      </c>
      <c r="D1153" s="1">
        <v>-359699</v>
      </c>
      <c r="E1153">
        <v>0</v>
      </c>
      <c r="F1153">
        <v>26</v>
      </c>
    </row>
    <row r="1154" spans="1:6" x14ac:dyDescent="0.25">
      <c r="A1154">
        <v>2102903</v>
      </c>
      <c r="B1154" t="s">
        <v>1095</v>
      </c>
      <c r="C1154" s="1">
        <v>-119696</v>
      </c>
      <c r="D1154" s="1">
        <v>-460085</v>
      </c>
      <c r="E1154">
        <v>0</v>
      </c>
      <c r="F1154">
        <v>21</v>
      </c>
    </row>
    <row r="1155" spans="1:6" x14ac:dyDescent="0.25">
      <c r="A1155">
        <v>3114709</v>
      </c>
      <c r="B1155" t="s">
        <v>1096</v>
      </c>
      <c r="C1155" s="1">
        <v>-217735</v>
      </c>
      <c r="D1155" s="1">
        <v>-458421</v>
      </c>
      <c r="E1155">
        <v>0</v>
      </c>
      <c r="F1155">
        <v>31</v>
      </c>
    </row>
    <row r="1156" spans="1:6" x14ac:dyDescent="0.25">
      <c r="A1156">
        <v>3114808</v>
      </c>
      <c r="B1156" t="s">
        <v>1097</v>
      </c>
      <c r="C1156">
        <v>-22</v>
      </c>
      <c r="D1156" s="1">
        <v>-444632</v>
      </c>
      <c r="E1156">
        <v>0</v>
      </c>
      <c r="F1156">
        <v>31</v>
      </c>
    </row>
    <row r="1157" spans="1:6" x14ac:dyDescent="0.25">
      <c r="A1157">
        <v>3510807</v>
      </c>
      <c r="B1157" t="s">
        <v>1098</v>
      </c>
      <c r="C1157" s="1">
        <v>-217708</v>
      </c>
      <c r="D1157" s="1">
        <v>-470852</v>
      </c>
      <c r="E1157">
        <v>0</v>
      </c>
      <c r="F1157">
        <v>35</v>
      </c>
    </row>
    <row r="1158" spans="1:6" x14ac:dyDescent="0.25">
      <c r="A1158">
        <v>3114907</v>
      </c>
      <c r="B1158" t="s">
        <v>1099</v>
      </c>
      <c r="C1158" s="1">
        <v>-207925</v>
      </c>
      <c r="D1158" s="1">
        <v>-439343</v>
      </c>
      <c r="E1158">
        <v>0</v>
      </c>
      <c r="F1158">
        <v>31</v>
      </c>
    </row>
    <row r="1159" spans="1:6" x14ac:dyDescent="0.25">
      <c r="A1159">
        <v>2907202</v>
      </c>
      <c r="B1159" t="s">
        <v>1100</v>
      </c>
      <c r="C1159" s="1">
        <v>-916408</v>
      </c>
      <c r="D1159" s="1">
        <v>-40974</v>
      </c>
      <c r="E1159">
        <v>0</v>
      </c>
      <c r="F1159">
        <v>29</v>
      </c>
    </row>
    <row r="1160" spans="1:6" x14ac:dyDescent="0.25">
      <c r="A1160">
        <v>4304903</v>
      </c>
      <c r="B1160" t="s">
        <v>1101</v>
      </c>
      <c r="C1160" s="1">
        <v>-285605</v>
      </c>
      <c r="D1160" s="1">
        <v>-519815</v>
      </c>
      <c r="E1160">
        <v>0</v>
      </c>
      <c r="F1160">
        <v>43</v>
      </c>
    </row>
    <row r="1161" spans="1:6" x14ac:dyDescent="0.25">
      <c r="A1161">
        <v>3115003</v>
      </c>
      <c r="B1161" t="s">
        <v>1102</v>
      </c>
      <c r="C1161" s="1">
        <v>-185772</v>
      </c>
      <c r="D1161" s="1">
        <v>-478716</v>
      </c>
      <c r="E1161">
        <v>0</v>
      </c>
      <c r="F1161">
        <v>31</v>
      </c>
    </row>
    <row r="1162" spans="1:6" x14ac:dyDescent="0.25">
      <c r="A1162">
        <v>4104808</v>
      </c>
      <c r="B1162" t="s">
        <v>1103</v>
      </c>
      <c r="C1162" s="1">
        <v>-249573</v>
      </c>
      <c r="D1162" s="1">
        <v>-53459</v>
      </c>
      <c r="E1162">
        <v>0</v>
      </c>
      <c r="F1162">
        <v>41</v>
      </c>
    </row>
    <row r="1163" spans="1:6" x14ac:dyDescent="0.25">
      <c r="A1163">
        <v>2303501</v>
      </c>
      <c r="B1163" t="s">
        <v>1103</v>
      </c>
      <c r="C1163" s="1">
        <v>-412967</v>
      </c>
      <c r="D1163" s="1">
        <v>-382412</v>
      </c>
      <c r="E1163">
        <v>0</v>
      </c>
      <c r="F1163">
        <v>23</v>
      </c>
    </row>
    <row r="1164" spans="1:6" x14ac:dyDescent="0.25">
      <c r="A1164">
        <v>1703909</v>
      </c>
      <c r="B1164" t="s">
        <v>1104</v>
      </c>
      <c r="C1164" s="1">
        <v>-927612</v>
      </c>
      <c r="D1164" s="1">
        <v>-499521</v>
      </c>
      <c r="E1164">
        <v>0</v>
      </c>
      <c r="F1164">
        <v>17</v>
      </c>
    </row>
    <row r="1165" spans="1:6" x14ac:dyDescent="0.25">
      <c r="A1165">
        <v>4304952</v>
      </c>
      <c r="B1165" t="s">
        <v>1105</v>
      </c>
      <c r="C1165" s="1">
        <v>-282582</v>
      </c>
      <c r="D1165" s="1">
        <v>-516861</v>
      </c>
      <c r="E1165">
        <v>0</v>
      </c>
      <c r="F1165">
        <v>43</v>
      </c>
    </row>
    <row r="1166" spans="1:6" x14ac:dyDescent="0.25">
      <c r="A1166">
        <v>3301306</v>
      </c>
      <c r="B1166" t="s">
        <v>1106</v>
      </c>
      <c r="C1166" s="1">
        <v>-224812</v>
      </c>
      <c r="D1166" s="1">
        <v>-422066</v>
      </c>
      <c r="E1166">
        <v>0</v>
      </c>
      <c r="F1166">
        <v>33</v>
      </c>
    </row>
    <row r="1167" spans="1:6" x14ac:dyDescent="0.25">
      <c r="A1167">
        <v>2604155</v>
      </c>
      <c r="B1167" t="s">
        <v>1107</v>
      </c>
      <c r="C1167" s="1">
        <v>-774084</v>
      </c>
      <c r="D1167" s="1">
        <v>-357206</v>
      </c>
      <c r="E1167">
        <v>0</v>
      </c>
      <c r="F1167">
        <v>26</v>
      </c>
    </row>
    <row r="1168" spans="1:6" x14ac:dyDescent="0.25">
      <c r="A1168">
        <v>2504157</v>
      </c>
      <c r="B1168" t="s">
        <v>1108</v>
      </c>
      <c r="C1168" s="1">
        <v>-677954</v>
      </c>
      <c r="D1168" s="1">
        <v>-358179</v>
      </c>
      <c r="E1168">
        <v>0</v>
      </c>
      <c r="F1168">
        <v>25</v>
      </c>
    </row>
    <row r="1169" spans="1:6" x14ac:dyDescent="0.25">
      <c r="A1169">
        <v>3115102</v>
      </c>
      <c r="B1169" t="s">
        <v>1109</v>
      </c>
      <c r="C1169" s="1">
        <v>-205831</v>
      </c>
      <c r="D1169" s="1">
        <v>-469201</v>
      </c>
      <c r="E1169">
        <v>0</v>
      </c>
      <c r="F1169">
        <v>31</v>
      </c>
    </row>
    <row r="1170" spans="1:6" x14ac:dyDescent="0.25">
      <c r="A1170">
        <v>3510906</v>
      </c>
      <c r="B1170" t="s">
        <v>1110</v>
      </c>
      <c r="C1170" s="1">
        <v>-212801</v>
      </c>
      <c r="D1170" s="1">
        <v>-471643</v>
      </c>
      <c r="E1170">
        <v>0</v>
      </c>
      <c r="F1170">
        <v>35</v>
      </c>
    </row>
    <row r="1171" spans="1:6" x14ac:dyDescent="0.25">
      <c r="A1171">
        <v>5002902</v>
      </c>
      <c r="B1171" t="s">
        <v>1111</v>
      </c>
      <c r="C1171" s="1">
        <v>-191179</v>
      </c>
      <c r="D1171" s="1">
        <v>-517313</v>
      </c>
      <c r="E1171">
        <v>0</v>
      </c>
      <c r="F1171">
        <v>50</v>
      </c>
    </row>
    <row r="1172" spans="1:6" x14ac:dyDescent="0.25">
      <c r="A1172">
        <v>1502400</v>
      </c>
      <c r="B1172" t="s">
        <v>1112</v>
      </c>
      <c r="C1172" s="1">
        <v>-129797</v>
      </c>
      <c r="D1172" s="1">
        <v>-479167</v>
      </c>
      <c r="E1172">
        <v>0</v>
      </c>
      <c r="F1172">
        <v>15</v>
      </c>
    </row>
    <row r="1173" spans="1:6" x14ac:dyDescent="0.25">
      <c r="A1173">
        <v>5102850</v>
      </c>
      <c r="B1173" t="s">
        <v>1113</v>
      </c>
      <c r="C1173" s="1">
        <v>-111251</v>
      </c>
      <c r="D1173" s="1">
        <v>-586081</v>
      </c>
      <c r="E1173">
        <v>0</v>
      </c>
      <c r="F1173">
        <v>51</v>
      </c>
    </row>
    <row r="1174" spans="1:6" x14ac:dyDescent="0.25">
      <c r="A1174">
        <v>1100908</v>
      </c>
      <c r="B1174" t="s">
        <v>1114</v>
      </c>
      <c r="C1174" s="1">
        <v>-114253</v>
      </c>
      <c r="D1174" s="1">
        <v>-619482</v>
      </c>
      <c r="E1174">
        <v>0</v>
      </c>
      <c r="F1174">
        <v>11</v>
      </c>
    </row>
    <row r="1175" spans="1:6" x14ac:dyDescent="0.25">
      <c r="A1175">
        <v>5205059</v>
      </c>
      <c r="B1175" t="s">
        <v>1115</v>
      </c>
      <c r="C1175" s="1">
        <v>-180921</v>
      </c>
      <c r="D1175" s="1">
        <v>-50203</v>
      </c>
      <c r="E1175">
        <v>0</v>
      </c>
      <c r="F1175">
        <v>52</v>
      </c>
    </row>
    <row r="1176" spans="1:6" x14ac:dyDescent="0.25">
      <c r="A1176">
        <v>3201407</v>
      </c>
      <c r="B1176" t="s">
        <v>1116</v>
      </c>
      <c r="C1176" s="1">
        <v>-206033</v>
      </c>
      <c r="D1176" s="1">
        <v>-412031</v>
      </c>
      <c r="E1176">
        <v>0</v>
      </c>
      <c r="F1176">
        <v>32</v>
      </c>
    </row>
    <row r="1177" spans="1:6" x14ac:dyDescent="0.25">
      <c r="A1177">
        <v>2202604</v>
      </c>
      <c r="B1177" t="s">
        <v>1117</v>
      </c>
      <c r="C1177" s="1">
        <v>-531869</v>
      </c>
      <c r="D1177" s="1">
        <v>-415499</v>
      </c>
      <c r="E1177">
        <v>0</v>
      </c>
      <c r="F1177">
        <v>22</v>
      </c>
    </row>
    <row r="1178" spans="1:6" x14ac:dyDescent="0.25">
      <c r="A1178">
        <v>3511003</v>
      </c>
      <c r="B1178" t="s">
        <v>1118</v>
      </c>
      <c r="C1178" s="1">
        <v>-208689</v>
      </c>
      <c r="D1178" s="1">
        <v>-514884</v>
      </c>
      <c r="E1178">
        <v>0</v>
      </c>
      <c r="F1178">
        <v>35</v>
      </c>
    </row>
    <row r="1179" spans="1:6" x14ac:dyDescent="0.25">
      <c r="A1179">
        <v>4104907</v>
      </c>
      <c r="B1179" t="s">
        <v>1119</v>
      </c>
      <c r="C1179" s="1">
        <v>-247891</v>
      </c>
      <c r="D1179" s="1">
        <v>-500108</v>
      </c>
      <c r="E1179">
        <v>0</v>
      </c>
      <c r="F1179">
        <v>41</v>
      </c>
    </row>
    <row r="1180" spans="1:6" x14ac:dyDescent="0.25">
      <c r="A1180">
        <v>2907301</v>
      </c>
      <c r="B1180" t="s">
        <v>1120</v>
      </c>
      <c r="C1180" s="1">
        <v>-127579</v>
      </c>
      <c r="D1180" s="1">
        <v>-394248</v>
      </c>
      <c r="E1180">
        <v>0</v>
      </c>
      <c r="F1180">
        <v>29</v>
      </c>
    </row>
    <row r="1181" spans="1:6" x14ac:dyDescent="0.25">
      <c r="A1181">
        <v>3115300</v>
      </c>
      <c r="B1181" t="s">
        <v>1121</v>
      </c>
      <c r="C1181" s="1">
        <v>-213924</v>
      </c>
      <c r="D1181" s="1">
        <v>-426896</v>
      </c>
      <c r="E1181">
        <v>0</v>
      </c>
      <c r="F1181">
        <v>31</v>
      </c>
    </row>
    <row r="1182" spans="1:6" x14ac:dyDescent="0.25">
      <c r="A1182">
        <v>5205109</v>
      </c>
      <c r="B1182" t="s">
        <v>1122</v>
      </c>
      <c r="C1182" s="1">
        <v>-181656</v>
      </c>
      <c r="D1182" s="1">
        <v>-47944</v>
      </c>
      <c r="E1182">
        <v>0</v>
      </c>
      <c r="F1182">
        <v>52</v>
      </c>
    </row>
    <row r="1183" spans="1:6" x14ac:dyDescent="0.25">
      <c r="A1183">
        <v>3511102</v>
      </c>
      <c r="B1183" t="s">
        <v>1123</v>
      </c>
      <c r="C1183" s="1">
        <v>-211314</v>
      </c>
      <c r="D1183" s="1">
        <v>-48977</v>
      </c>
      <c r="E1183">
        <v>0</v>
      </c>
      <c r="F1183">
        <v>35</v>
      </c>
    </row>
    <row r="1184" spans="1:6" x14ac:dyDescent="0.25">
      <c r="A1184">
        <v>4105003</v>
      </c>
      <c r="B1184" t="s">
        <v>1124</v>
      </c>
      <c r="C1184" s="1">
        <v>-252044</v>
      </c>
      <c r="D1184" s="1">
        <v>-531548</v>
      </c>
      <c r="E1184">
        <v>0</v>
      </c>
      <c r="F1184">
        <v>41</v>
      </c>
    </row>
    <row r="1185" spans="1:6" x14ac:dyDescent="0.25">
      <c r="A1185">
        <v>4204004</v>
      </c>
      <c r="B1185" t="s">
        <v>1124</v>
      </c>
      <c r="C1185" s="1">
        <v>-27069</v>
      </c>
      <c r="D1185" s="1">
        <v>-516602</v>
      </c>
      <c r="E1185">
        <v>0</v>
      </c>
      <c r="F1185">
        <v>42</v>
      </c>
    </row>
    <row r="1186" spans="1:6" x14ac:dyDescent="0.25">
      <c r="A1186">
        <v>2303600</v>
      </c>
      <c r="B1186" t="s">
        <v>1125</v>
      </c>
      <c r="C1186" s="1">
        <v>-612291</v>
      </c>
      <c r="D1186" s="1">
        <v>-398736</v>
      </c>
      <c r="E1186">
        <v>0</v>
      </c>
      <c r="F1186">
        <v>23</v>
      </c>
    </row>
    <row r="1187" spans="1:6" x14ac:dyDescent="0.25">
      <c r="A1187">
        <v>3115359</v>
      </c>
      <c r="B1187" t="s">
        <v>1126</v>
      </c>
      <c r="C1187" s="1">
        <v>-200734</v>
      </c>
      <c r="D1187" s="1">
        <v>-434061</v>
      </c>
      <c r="E1187">
        <v>0</v>
      </c>
      <c r="F1187">
        <v>31</v>
      </c>
    </row>
    <row r="1188" spans="1:6" x14ac:dyDescent="0.25">
      <c r="A1188">
        <v>3115409</v>
      </c>
      <c r="B1188" t="s">
        <v>1127</v>
      </c>
      <c r="C1188" s="1">
        <v>-206901</v>
      </c>
      <c r="D1188" s="1">
        <v>-434939</v>
      </c>
      <c r="E1188">
        <v>0</v>
      </c>
      <c r="F1188">
        <v>31</v>
      </c>
    </row>
    <row r="1189" spans="1:6" x14ac:dyDescent="0.25">
      <c r="A1189">
        <v>2604205</v>
      </c>
      <c r="B1189" t="s">
        <v>1128</v>
      </c>
      <c r="C1189" s="1">
        <v>-867509</v>
      </c>
      <c r="D1189" s="1">
        <v>-357024</v>
      </c>
      <c r="E1189">
        <v>0</v>
      </c>
      <c r="F1189">
        <v>26</v>
      </c>
    </row>
    <row r="1190" spans="1:6" x14ac:dyDescent="0.25">
      <c r="A1190">
        <v>3511201</v>
      </c>
      <c r="B1190" t="s">
        <v>1129</v>
      </c>
      <c r="C1190" s="1">
        <v>-210519</v>
      </c>
      <c r="D1190" s="1">
        <v>-490616</v>
      </c>
      <c r="E1190">
        <v>0</v>
      </c>
      <c r="F1190">
        <v>35</v>
      </c>
    </row>
    <row r="1191" spans="1:6" x14ac:dyDescent="0.25">
      <c r="A1191">
        <v>2504207</v>
      </c>
      <c r="B1191" t="s">
        <v>1130</v>
      </c>
      <c r="C1191" s="1">
        <v>-712008</v>
      </c>
      <c r="D1191" s="1">
        <v>-376064</v>
      </c>
      <c r="E1191">
        <v>0</v>
      </c>
      <c r="F1191">
        <v>25</v>
      </c>
    </row>
    <row r="1192" spans="1:6" x14ac:dyDescent="0.25">
      <c r="A1192">
        <v>2907400</v>
      </c>
      <c r="B1192" t="s">
        <v>1131</v>
      </c>
      <c r="C1192" t="e" vm="24">
        <f>_FV(-12,"31")</f>
        <v>#VALUE!</v>
      </c>
      <c r="D1192" s="1">
        <v>-448648</v>
      </c>
      <c r="E1192">
        <v>0</v>
      </c>
      <c r="F1192">
        <v>29</v>
      </c>
    </row>
    <row r="1193" spans="1:6" x14ac:dyDescent="0.25">
      <c r="A1193">
        <v>2504306</v>
      </c>
      <c r="B1193" t="s">
        <v>1132</v>
      </c>
      <c r="C1193" s="1">
        <v>-634062</v>
      </c>
      <c r="D1193" s="1">
        <v>-37747</v>
      </c>
      <c r="E1193">
        <v>0</v>
      </c>
      <c r="F1193">
        <v>25</v>
      </c>
    </row>
    <row r="1194" spans="1:6" x14ac:dyDescent="0.25">
      <c r="A1194">
        <v>2907509</v>
      </c>
      <c r="B1194" t="s">
        <v>1133</v>
      </c>
      <c r="C1194" s="1">
        <v>-123513</v>
      </c>
      <c r="D1194" s="1">
        <v>-383791</v>
      </c>
      <c r="E1194">
        <v>0</v>
      </c>
      <c r="F1194">
        <v>29</v>
      </c>
    </row>
    <row r="1195" spans="1:6" x14ac:dyDescent="0.25">
      <c r="A1195">
        <v>4305009</v>
      </c>
      <c r="B1195" t="s">
        <v>1134</v>
      </c>
      <c r="C1195" s="1">
        <v>-282554</v>
      </c>
      <c r="D1195" s="1">
        <v>-540132</v>
      </c>
      <c r="E1195">
        <v>0</v>
      </c>
      <c r="F1195">
        <v>43</v>
      </c>
    </row>
    <row r="1196" spans="1:6" x14ac:dyDescent="0.25">
      <c r="A1196">
        <v>3115458</v>
      </c>
      <c r="B1196" t="s">
        <v>1135</v>
      </c>
      <c r="C1196" s="1">
        <v>-173018</v>
      </c>
      <c r="D1196" s="1">
        <v>-415276</v>
      </c>
      <c r="E1196">
        <v>0</v>
      </c>
      <c r="F1196">
        <v>31</v>
      </c>
    </row>
    <row r="1197" spans="1:6" x14ac:dyDescent="0.25">
      <c r="A1197">
        <v>2303659</v>
      </c>
      <c r="B1197" t="s">
        <v>1136</v>
      </c>
      <c r="C1197" s="1">
        <v>-464336</v>
      </c>
      <c r="D1197" t="e" vm="18">
        <f>_FV(-40,"2")</f>
        <v>#VALUE!</v>
      </c>
      <c r="E1197">
        <v>0</v>
      </c>
      <c r="F1197">
        <v>23</v>
      </c>
    </row>
    <row r="1198" spans="1:6" x14ac:dyDescent="0.25">
      <c r="A1198">
        <v>5205208</v>
      </c>
      <c r="B1198" t="s">
        <v>1137</v>
      </c>
      <c r="C1198" s="1">
        <v>-164447</v>
      </c>
      <c r="D1198" s="1">
        <v>-494936</v>
      </c>
      <c r="E1198">
        <v>0</v>
      </c>
      <c r="F1198">
        <v>52</v>
      </c>
    </row>
    <row r="1199" spans="1:6" x14ac:dyDescent="0.25">
      <c r="A1199">
        <v>2907558</v>
      </c>
      <c r="B1199" t="s">
        <v>1138</v>
      </c>
      <c r="C1199" s="1">
        <v>-133239</v>
      </c>
      <c r="D1199" s="1">
        <v>-422904</v>
      </c>
      <c r="E1199">
        <v>0</v>
      </c>
      <c r="F1199">
        <v>29</v>
      </c>
    </row>
    <row r="1200" spans="1:6" x14ac:dyDescent="0.25">
      <c r="A1200">
        <v>2504355</v>
      </c>
      <c r="B1200" t="s">
        <v>1139</v>
      </c>
      <c r="C1200" s="1">
        <v>-741659</v>
      </c>
      <c r="D1200" s="1">
        <v>-360306</v>
      </c>
      <c r="E1200">
        <v>0</v>
      </c>
      <c r="F1200">
        <v>25</v>
      </c>
    </row>
    <row r="1201" spans="1:6" x14ac:dyDescent="0.25">
      <c r="A1201">
        <v>3115474</v>
      </c>
      <c r="B1201" t="s">
        <v>1140</v>
      </c>
      <c r="C1201" s="1">
        <v>-153616</v>
      </c>
      <c r="D1201" s="1">
        <v>-429627</v>
      </c>
      <c r="E1201">
        <v>0</v>
      </c>
      <c r="F1201">
        <v>31</v>
      </c>
    </row>
    <row r="1202" spans="1:6" x14ac:dyDescent="0.25">
      <c r="A1202">
        <v>2303709</v>
      </c>
      <c r="B1202" t="s">
        <v>1141</v>
      </c>
      <c r="C1202" s="1">
        <v>-372797</v>
      </c>
      <c r="D1202" s="1">
        <v>-386619</v>
      </c>
      <c r="E1202">
        <v>0</v>
      </c>
      <c r="F1202">
        <v>23</v>
      </c>
    </row>
    <row r="1203" spans="1:6" x14ac:dyDescent="0.25">
      <c r="A1203">
        <v>5205307</v>
      </c>
      <c r="B1203" t="s">
        <v>1142</v>
      </c>
      <c r="C1203" s="1">
        <v>-137976</v>
      </c>
      <c r="D1203" s="1">
        <v>-474566</v>
      </c>
      <c r="E1203">
        <v>0</v>
      </c>
      <c r="F1203">
        <v>52</v>
      </c>
    </row>
    <row r="1204" spans="1:6" x14ac:dyDescent="0.25">
      <c r="A1204">
        <v>3115508</v>
      </c>
      <c r="B1204" t="s">
        <v>1143</v>
      </c>
      <c r="C1204" s="1">
        <v>-219753</v>
      </c>
      <c r="D1204" s="1">
        <v>-449319</v>
      </c>
      <c r="E1204">
        <v>0</v>
      </c>
      <c r="F1204">
        <v>31</v>
      </c>
    </row>
    <row r="1205" spans="1:6" x14ac:dyDescent="0.25">
      <c r="A1205">
        <v>4204103</v>
      </c>
      <c r="B1205" t="s">
        <v>1144</v>
      </c>
      <c r="C1205" s="1">
        <v>-271624</v>
      </c>
      <c r="D1205" s="1">
        <v>-528807</v>
      </c>
      <c r="E1205">
        <v>0</v>
      </c>
      <c r="F1205">
        <v>42</v>
      </c>
    </row>
    <row r="1206" spans="1:6" x14ac:dyDescent="0.25">
      <c r="A1206">
        <v>2103000</v>
      </c>
      <c r="B1206" t="s">
        <v>1145</v>
      </c>
      <c r="C1206" s="1">
        <v>-486505</v>
      </c>
      <c r="D1206" s="1">
        <v>-433617</v>
      </c>
      <c r="E1206">
        <v>0</v>
      </c>
      <c r="F1206">
        <v>21</v>
      </c>
    </row>
    <row r="1207" spans="1:6" x14ac:dyDescent="0.25">
      <c r="A1207">
        <v>4305108</v>
      </c>
      <c r="B1207" t="s">
        <v>1146</v>
      </c>
      <c r="C1207" s="1">
        <v>-291629</v>
      </c>
      <c r="D1207" s="1">
        <v>-511792</v>
      </c>
      <c r="E1207">
        <v>0</v>
      </c>
      <c r="F1207">
        <v>43</v>
      </c>
    </row>
    <row r="1208" spans="1:6" x14ac:dyDescent="0.25">
      <c r="A1208">
        <v>2202653</v>
      </c>
      <c r="B1208" t="s">
        <v>1147</v>
      </c>
      <c r="C1208" s="1">
        <v>-341904</v>
      </c>
      <c r="D1208" s="1">
        <v>-418955</v>
      </c>
      <c r="E1208">
        <v>0</v>
      </c>
      <c r="F1208">
        <v>22</v>
      </c>
    </row>
    <row r="1209" spans="1:6" x14ac:dyDescent="0.25">
      <c r="A1209">
        <v>2402600</v>
      </c>
      <c r="B1209" t="s">
        <v>1148</v>
      </c>
      <c r="C1209" s="1">
        <v>-564323</v>
      </c>
      <c r="D1209" s="1">
        <v>-354247</v>
      </c>
      <c r="E1209">
        <v>0</v>
      </c>
      <c r="F1209">
        <v>24</v>
      </c>
    </row>
    <row r="1210" spans="1:6" x14ac:dyDescent="0.25">
      <c r="A1210">
        <v>2103109</v>
      </c>
      <c r="B1210" t="s">
        <v>1149</v>
      </c>
      <c r="C1210" s="1">
        <v>-200027</v>
      </c>
      <c r="D1210" s="1">
        <v>-445281</v>
      </c>
      <c r="E1210">
        <v>0</v>
      </c>
      <c r="F1210">
        <v>21</v>
      </c>
    </row>
    <row r="1211" spans="1:6" x14ac:dyDescent="0.25">
      <c r="A1211">
        <v>3511300</v>
      </c>
      <c r="B1211" t="s">
        <v>1149</v>
      </c>
      <c r="C1211" s="1">
        <v>-209009</v>
      </c>
      <c r="D1211" s="1">
        <v>-492664</v>
      </c>
      <c r="E1211">
        <v>0</v>
      </c>
      <c r="F1211">
        <v>35</v>
      </c>
    </row>
    <row r="1212" spans="1:6" x14ac:dyDescent="0.25">
      <c r="A1212">
        <v>2303808</v>
      </c>
      <c r="B1212" t="s">
        <v>1150</v>
      </c>
      <c r="C1212" s="1">
        <v>-660034</v>
      </c>
      <c r="D1212" s="1">
        <v>-390609</v>
      </c>
      <c r="E1212">
        <v>0</v>
      </c>
      <c r="F1212">
        <v>23</v>
      </c>
    </row>
    <row r="1213" spans="1:6" x14ac:dyDescent="0.25">
      <c r="A1213">
        <v>2604304</v>
      </c>
      <c r="B1213" t="s">
        <v>1150</v>
      </c>
      <c r="C1213" s="1">
        <v>-771179</v>
      </c>
      <c r="D1213" s="1">
        <v>-392367</v>
      </c>
      <c r="E1213">
        <v>0</v>
      </c>
      <c r="F1213">
        <v>26</v>
      </c>
    </row>
    <row r="1214" spans="1:6" x14ac:dyDescent="0.25">
      <c r="A1214">
        <v>2801603</v>
      </c>
      <c r="B1214" t="s">
        <v>1151</v>
      </c>
      <c r="C1214" s="1">
        <v>-102534</v>
      </c>
      <c r="D1214" s="1">
        <v>-368856</v>
      </c>
      <c r="E1214">
        <v>0</v>
      </c>
      <c r="F1214">
        <v>28</v>
      </c>
    </row>
    <row r="1215" spans="1:6" x14ac:dyDescent="0.25">
      <c r="A1215">
        <v>3115607</v>
      </c>
      <c r="B1215" t="s">
        <v>1152</v>
      </c>
      <c r="C1215" s="1">
        <v>-191458</v>
      </c>
      <c r="D1215" s="1">
        <v>-45712</v>
      </c>
      <c r="E1215">
        <v>0</v>
      </c>
      <c r="F1215">
        <v>31</v>
      </c>
    </row>
    <row r="1216" spans="1:6" x14ac:dyDescent="0.25">
      <c r="A1216">
        <v>4204152</v>
      </c>
      <c r="B1216" t="s">
        <v>1153</v>
      </c>
      <c r="C1216" s="1">
        <v>-276327</v>
      </c>
      <c r="D1216" s="1">
        <v>-51335</v>
      </c>
      <c r="E1216">
        <v>0</v>
      </c>
      <c r="F1216">
        <v>42</v>
      </c>
    </row>
    <row r="1217" spans="1:6" x14ac:dyDescent="0.25">
      <c r="A1217">
        <v>4305116</v>
      </c>
      <c r="B1217" t="s">
        <v>1154</v>
      </c>
      <c r="C1217" s="1">
        <v>-277615</v>
      </c>
      <c r="D1217" s="1">
        <v>-519984</v>
      </c>
      <c r="E1217">
        <v>0</v>
      </c>
      <c r="F1217">
        <v>43</v>
      </c>
    </row>
    <row r="1218" spans="1:6" x14ac:dyDescent="0.25">
      <c r="A1218">
        <v>1704105</v>
      </c>
      <c r="B1218" t="s">
        <v>1154</v>
      </c>
      <c r="C1218" s="1">
        <v>-896103</v>
      </c>
      <c r="D1218" s="1">
        <v>-473304</v>
      </c>
      <c r="E1218">
        <v>0</v>
      </c>
      <c r="F1218">
        <v>17</v>
      </c>
    </row>
    <row r="1219" spans="1:6" x14ac:dyDescent="0.25">
      <c r="A1219">
        <v>4105102</v>
      </c>
      <c r="B1219" t="s">
        <v>1155</v>
      </c>
      <c r="C1219" s="1">
        <v>-228188</v>
      </c>
      <c r="D1219" s="1">
        <v>-515973</v>
      </c>
      <c r="E1219">
        <v>0</v>
      </c>
      <c r="F1219">
        <v>41</v>
      </c>
    </row>
    <row r="1220" spans="1:6" x14ac:dyDescent="0.25">
      <c r="A1220">
        <v>2907608</v>
      </c>
      <c r="B1220" t="s">
        <v>1156</v>
      </c>
      <c r="C1220" s="1">
        <v>-111376</v>
      </c>
      <c r="D1220" s="1">
        <v>-421116</v>
      </c>
      <c r="E1220">
        <v>0</v>
      </c>
      <c r="F1220">
        <v>29</v>
      </c>
    </row>
    <row r="1221" spans="1:6" x14ac:dyDescent="0.25">
      <c r="A1221">
        <v>3115706</v>
      </c>
      <c r="B1221" t="s">
        <v>1157</v>
      </c>
      <c r="C1221" s="1">
        <v>-187612</v>
      </c>
      <c r="D1221" s="1">
        <v>-413143</v>
      </c>
      <c r="E1221">
        <v>0</v>
      </c>
      <c r="F1221">
        <v>31</v>
      </c>
    </row>
    <row r="1222" spans="1:6" x14ac:dyDescent="0.25">
      <c r="A1222">
        <v>2103125</v>
      </c>
      <c r="B1222" t="s">
        <v>1158</v>
      </c>
      <c r="C1222" s="1">
        <v>-219831</v>
      </c>
      <c r="D1222" s="1">
        <v>-448254</v>
      </c>
      <c r="E1222">
        <v>0</v>
      </c>
      <c r="F1222">
        <v>21</v>
      </c>
    </row>
    <row r="1223" spans="1:6" x14ac:dyDescent="0.25">
      <c r="A1223">
        <v>3115805</v>
      </c>
      <c r="B1223" t="s">
        <v>1159</v>
      </c>
      <c r="C1223" s="1">
        <v>-185852</v>
      </c>
      <c r="D1223" s="1">
        <v>-492014</v>
      </c>
      <c r="E1223">
        <v>0</v>
      </c>
      <c r="F1223">
        <v>31</v>
      </c>
    </row>
    <row r="1224" spans="1:6" x14ac:dyDescent="0.25">
      <c r="A1224">
        <v>2103158</v>
      </c>
      <c r="B1224" t="s">
        <v>1160</v>
      </c>
      <c r="C1224" s="1">
        <v>-244891</v>
      </c>
      <c r="D1224" s="1">
        <v>-460345</v>
      </c>
      <c r="E1224">
        <v>0</v>
      </c>
      <c r="F1224">
        <v>21</v>
      </c>
    </row>
    <row r="1225" spans="1:6" x14ac:dyDescent="0.25">
      <c r="A1225">
        <v>2103174</v>
      </c>
      <c r="B1225" t="s">
        <v>1161</v>
      </c>
      <c r="C1225" s="1">
        <v>-212696</v>
      </c>
      <c r="D1225" s="1">
        <v>-461228</v>
      </c>
      <c r="E1225">
        <v>0</v>
      </c>
      <c r="F1225">
        <v>21</v>
      </c>
    </row>
    <row r="1226" spans="1:6" x14ac:dyDescent="0.25">
      <c r="A1226">
        <v>1100056</v>
      </c>
      <c r="B1226" t="s">
        <v>1162</v>
      </c>
      <c r="C1226" s="1">
        <v>-13187</v>
      </c>
      <c r="D1226" s="1">
        <v>-608168</v>
      </c>
      <c r="E1226">
        <v>0</v>
      </c>
      <c r="F1226">
        <v>11</v>
      </c>
    </row>
    <row r="1227" spans="1:6" x14ac:dyDescent="0.25">
      <c r="A1227">
        <v>5205406</v>
      </c>
      <c r="B1227" t="s">
        <v>1163</v>
      </c>
      <c r="C1227" s="1">
        <v>-153061</v>
      </c>
      <c r="D1227" t="e" vm="25">
        <f>_FV(-49,"6")</f>
        <v>#VALUE!</v>
      </c>
      <c r="E1227">
        <v>0</v>
      </c>
      <c r="F1227">
        <v>52</v>
      </c>
    </row>
    <row r="1228" spans="1:6" x14ac:dyDescent="0.25">
      <c r="A1228">
        <v>3511409</v>
      </c>
      <c r="B1228" t="s">
        <v>1164</v>
      </c>
      <c r="C1228" s="1">
        <v>-23038</v>
      </c>
      <c r="D1228" s="1">
        <v>-491655</v>
      </c>
      <c r="E1228">
        <v>0</v>
      </c>
      <c r="F1228">
        <v>35</v>
      </c>
    </row>
    <row r="1229" spans="1:6" x14ac:dyDescent="0.25">
      <c r="A1229">
        <v>3511508</v>
      </c>
      <c r="B1229" t="s">
        <v>1165</v>
      </c>
      <c r="C1229" s="1">
        <v>-231665</v>
      </c>
      <c r="D1229" s="1">
        <v>-477459</v>
      </c>
      <c r="E1229">
        <v>0</v>
      </c>
      <c r="F1229">
        <v>35</v>
      </c>
    </row>
    <row r="1230" spans="1:6" x14ac:dyDescent="0.25">
      <c r="A1230">
        <v>4305124</v>
      </c>
      <c r="B1230" t="s">
        <v>1166</v>
      </c>
      <c r="C1230" s="1">
        <v>-318419</v>
      </c>
      <c r="D1230" s="1">
        <v>-528004</v>
      </c>
      <c r="E1230">
        <v>0</v>
      </c>
      <c r="F1230">
        <v>43</v>
      </c>
    </row>
    <row r="1231" spans="1:6" x14ac:dyDescent="0.25">
      <c r="A1231">
        <v>4105201</v>
      </c>
      <c r="B1231" t="s">
        <v>1167</v>
      </c>
      <c r="C1231" s="1">
        <v>-260891</v>
      </c>
      <c r="D1231" s="1">
        <v>-528691</v>
      </c>
      <c r="E1231">
        <v>0</v>
      </c>
      <c r="F1231">
        <v>41</v>
      </c>
    </row>
    <row r="1232" spans="1:6" x14ac:dyDescent="0.25">
      <c r="A1232">
        <v>4305132</v>
      </c>
      <c r="B1232" t="s">
        <v>1168</v>
      </c>
      <c r="C1232" s="1">
        <v>-29657</v>
      </c>
      <c r="D1232" s="1">
        <v>-529406</v>
      </c>
      <c r="E1232">
        <v>0</v>
      </c>
      <c r="F1232">
        <v>43</v>
      </c>
    </row>
    <row r="1233" spans="1:6" x14ac:dyDescent="0.25">
      <c r="A1233">
        <v>2402709</v>
      </c>
      <c r="B1233" t="s">
        <v>1169</v>
      </c>
      <c r="C1233" s="1">
        <v>-603503</v>
      </c>
      <c r="D1233" s="1">
        <v>-363503</v>
      </c>
      <c r="E1233">
        <v>0</v>
      </c>
      <c r="F1233">
        <v>24</v>
      </c>
    </row>
    <row r="1234" spans="1:6" x14ac:dyDescent="0.25">
      <c r="A1234">
        <v>4305157</v>
      </c>
      <c r="B1234" t="s">
        <v>1170</v>
      </c>
      <c r="C1234" s="1">
        <v>-276106</v>
      </c>
      <c r="D1234" s="1">
        <v>-531672</v>
      </c>
      <c r="E1234">
        <v>0</v>
      </c>
      <c r="F1234">
        <v>43</v>
      </c>
    </row>
    <row r="1235" spans="1:6" x14ac:dyDescent="0.25">
      <c r="A1235">
        <v>4305173</v>
      </c>
      <c r="B1235" t="s">
        <v>1171</v>
      </c>
      <c r="C1235" s="1">
        <v>-305905</v>
      </c>
      <c r="D1235" s="1">
        <v>-517418</v>
      </c>
      <c r="E1235">
        <v>0</v>
      </c>
      <c r="F1235">
        <v>43</v>
      </c>
    </row>
    <row r="1236" spans="1:6" x14ac:dyDescent="0.25">
      <c r="A1236">
        <v>4305207</v>
      </c>
      <c r="B1236" t="s">
        <v>1172</v>
      </c>
      <c r="C1236" s="1">
        <v>-281463</v>
      </c>
      <c r="D1236" s="1">
        <v>-547428</v>
      </c>
      <c r="E1236">
        <v>0</v>
      </c>
      <c r="F1236">
        <v>43</v>
      </c>
    </row>
    <row r="1237" spans="1:6" x14ac:dyDescent="0.25">
      <c r="A1237">
        <v>4204178</v>
      </c>
      <c r="B1237" t="s">
        <v>1173</v>
      </c>
      <c r="C1237" s="1">
        <v>-277942</v>
      </c>
      <c r="D1237" s="1">
        <v>-508673</v>
      </c>
      <c r="E1237">
        <v>0</v>
      </c>
      <c r="F1237">
        <v>42</v>
      </c>
    </row>
    <row r="1238" spans="1:6" x14ac:dyDescent="0.25">
      <c r="A1238">
        <v>3511607</v>
      </c>
      <c r="B1238" t="s">
        <v>1174</v>
      </c>
      <c r="C1238" s="1">
        <v>-23226</v>
      </c>
      <c r="D1238" s="1">
        <v>-479545</v>
      </c>
      <c r="E1238">
        <v>0</v>
      </c>
      <c r="F1238">
        <v>35</v>
      </c>
    </row>
    <row r="1239" spans="1:6" x14ac:dyDescent="0.25">
      <c r="A1239">
        <v>4105300</v>
      </c>
      <c r="B1239" t="s">
        <v>1175</v>
      </c>
      <c r="C1239" s="1">
        <v>-251489</v>
      </c>
      <c r="D1239" s="1">
        <v>-538415</v>
      </c>
      <c r="E1239">
        <v>0</v>
      </c>
      <c r="F1239">
        <v>41</v>
      </c>
    </row>
    <row r="1240" spans="1:6" x14ac:dyDescent="0.25">
      <c r="A1240">
        <v>5205455</v>
      </c>
      <c r="B1240" t="s">
        <v>1176</v>
      </c>
      <c r="C1240" s="1">
        <v>-169718</v>
      </c>
      <c r="D1240" s="1">
        <v>-497758</v>
      </c>
      <c r="E1240">
        <v>0</v>
      </c>
      <c r="F1240">
        <v>52</v>
      </c>
    </row>
    <row r="1241" spans="1:6" x14ac:dyDescent="0.25">
      <c r="A1241">
        <v>2604403</v>
      </c>
      <c r="B1241" t="s">
        <v>1177</v>
      </c>
      <c r="C1241" s="1">
        <v>-800679</v>
      </c>
      <c r="D1241" s="1">
        <v>-35204</v>
      </c>
      <c r="E1241">
        <v>0</v>
      </c>
      <c r="F1241">
        <v>26</v>
      </c>
    </row>
    <row r="1242" spans="1:6" x14ac:dyDescent="0.25">
      <c r="A1242">
        <v>2604502</v>
      </c>
      <c r="B1242" t="s">
        <v>1178</v>
      </c>
      <c r="C1242" s="1">
        <v>-823827</v>
      </c>
      <c r="D1242" s="1">
        <v>-354571</v>
      </c>
      <c r="E1242">
        <v>0</v>
      </c>
      <c r="F1242">
        <v>26</v>
      </c>
    </row>
    <row r="1243" spans="1:6" x14ac:dyDescent="0.25">
      <c r="A1243">
        <v>2701902</v>
      </c>
      <c r="B1243" t="s">
        <v>1179</v>
      </c>
      <c r="C1243" s="1">
        <v>-92556</v>
      </c>
      <c r="D1243" s="1">
        <v>-362983</v>
      </c>
      <c r="E1243">
        <v>0</v>
      </c>
      <c r="F1243">
        <v>27</v>
      </c>
    </row>
    <row r="1244" spans="1:6" x14ac:dyDescent="0.25">
      <c r="A1244">
        <v>3115904</v>
      </c>
      <c r="B1244" t="s">
        <v>1180</v>
      </c>
      <c r="C1244" s="1">
        <v>-216733</v>
      </c>
      <c r="D1244" s="1">
        <v>-43215</v>
      </c>
      <c r="E1244">
        <v>0</v>
      </c>
      <c r="F1244">
        <v>31</v>
      </c>
    </row>
    <row r="1245" spans="1:6" x14ac:dyDescent="0.25">
      <c r="A1245">
        <v>3116001</v>
      </c>
      <c r="B1245" t="s">
        <v>1181</v>
      </c>
      <c r="C1245" s="1">
        <v>-200453</v>
      </c>
      <c r="D1245" s="1">
        <v>-416897</v>
      </c>
      <c r="E1245">
        <v>0</v>
      </c>
      <c r="F1245">
        <v>31</v>
      </c>
    </row>
    <row r="1246" spans="1:6" x14ac:dyDescent="0.25">
      <c r="A1246">
        <v>4305306</v>
      </c>
      <c r="B1246" t="s">
        <v>1182</v>
      </c>
      <c r="C1246" s="1">
        <v>-280559</v>
      </c>
      <c r="D1246" s="1">
        <v>-530665</v>
      </c>
      <c r="E1246">
        <v>0</v>
      </c>
      <c r="F1246">
        <v>43</v>
      </c>
    </row>
    <row r="1247" spans="1:6" x14ac:dyDescent="0.25">
      <c r="A1247">
        <v>1705102</v>
      </c>
      <c r="B1247" t="s">
        <v>1183</v>
      </c>
      <c r="C1247" s="1">
        <v>-116175</v>
      </c>
      <c r="D1247" s="1">
        <v>-477486</v>
      </c>
      <c r="E1247">
        <v>0</v>
      </c>
      <c r="F1247">
        <v>17</v>
      </c>
    </row>
    <row r="1248" spans="1:6" x14ac:dyDescent="0.25">
      <c r="A1248">
        <v>1704600</v>
      </c>
      <c r="B1248" t="s">
        <v>1184</v>
      </c>
      <c r="C1248" s="1">
        <v>-101419</v>
      </c>
      <c r="D1248" s="1">
        <v>-491403</v>
      </c>
      <c r="E1248">
        <v>0</v>
      </c>
      <c r="F1248">
        <v>17</v>
      </c>
    </row>
    <row r="1249" spans="1:6" x14ac:dyDescent="0.25">
      <c r="A1249">
        <v>3116100</v>
      </c>
      <c r="B1249" t="s">
        <v>1185</v>
      </c>
      <c r="C1249" s="1">
        <v>-170881</v>
      </c>
      <c r="D1249" s="1">
        <v>-425392</v>
      </c>
      <c r="E1249">
        <v>0</v>
      </c>
      <c r="F1249">
        <v>31</v>
      </c>
    </row>
    <row r="1250" spans="1:6" x14ac:dyDescent="0.25">
      <c r="A1250">
        <v>5103007</v>
      </c>
      <c r="B1250" t="s">
        <v>1186</v>
      </c>
      <c r="C1250" s="1">
        <v>-154643</v>
      </c>
      <c r="D1250" s="1">
        <v>-557499</v>
      </c>
      <c r="E1250">
        <v>0</v>
      </c>
      <c r="F1250">
        <v>51</v>
      </c>
    </row>
    <row r="1251" spans="1:6" x14ac:dyDescent="0.25">
      <c r="A1251">
        <v>3116159</v>
      </c>
      <c r="B1251" t="s">
        <v>1187</v>
      </c>
      <c r="C1251" s="1">
        <v>-153014</v>
      </c>
      <c r="D1251" s="1">
        <v>-456116</v>
      </c>
      <c r="E1251">
        <v>0</v>
      </c>
      <c r="F1251">
        <v>31</v>
      </c>
    </row>
    <row r="1252" spans="1:6" x14ac:dyDescent="0.25">
      <c r="A1252">
        <v>5205471</v>
      </c>
      <c r="B1252" t="s">
        <v>1188</v>
      </c>
      <c r="C1252" s="1">
        <v>-184073</v>
      </c>
      <c r="D1252" s="1">
        <v>-52549</v>
      </c>
      <c r="E1252">
        <v>0</v>
      </c>
      <c r="F1252">
        <v>52</v>
      </c>
    </row>
    <row r="1253" spans="1:6" x14ac:dyDescent="0.25">
      <c r="A1253">
        <v>4204194</v>
      </c>
      <c r="B1253" t="s">
        <v>1189</v>
      </c>
      <c r="C1253" s="1">
        <v>-275905</v>
      </c>
      <c r="D1253" s="1">
        <v>-495539</v>
      </c>
      <c r="E1253">
        <v>0</v>
      </c>
      <c r="F1253">
        <v>42</v>
      </c>
    </row>
    <row r="1254" spans="1:6" x14ac:dyDescent="0.25">
      <c r="A1254">
        <v>5002951</v>
      </c>
      <c r="B1254" t="s">
        <v>1190</v>
      </c>
      <c r="C1254" s="1">
        <v>-18788</v>
      </c>
      <c r="D1254" s="1">
        <v>-526263</v>
      </c>
      <c r="E1254">
        <v>0</v>
      </c>
      <c r="F1254">
        <v>50</v>
      </c>
    </row>
    <row r="1255" spans="1:6" x14ac:dyDescent="0.25">
      <c r="A1255">
        <v>2103208</v>
      </c>
      <c r="B1255" t="s">
        <v>1191</v>
      </c>
      <c r="C1255" s="1">
        <v>-373875</v>
      </c>
      <c r="D1255" s="1">
        <v>-433538</v>
      </c>
      <c r="E1255">
        <v>0</v>
      </c>
      <c r="F1255">
        <v>21</v>
      </c>
    </row>
    <row r="1256" spans="1:6" x14ac:dyDescent="0.25">
      <c r="A1256">
        <v>4204202</v>
      </c>
      <c r="B1256" t="s">
        <v>1192</v>
      </c>
      <c r="C1256" s="1">
        <v>-271004</v>
      </c>
      <c r="D1256" s="1">
        <v>-526152</v>
      </c>
      <c r="E1256">
        <v>0</v>
      </c>
      <c r="F1256">
        <v>42</v>
      </c>
    </row>
    <row r="1257" spans="1:6" x14ac:dyDescent="0.25">
      <c r="A1257">
        <v>3511706</v>
      </c>
      <c r="B1257" t="s">
        <v>1193</v>
      </c>
      <c r="C1257" s="1">
        <v>-225096</v>
      </c>
      <c r="D1257" s="1">
        <v>-477755</v>
      </c>
      <c r="E1257">
        <v>0</v>
      </c>
      <c r="F1257">
        <v>35</v>
      </c>
    </row>
    <row r="1258" spans="1:6" x14ac:dyDescent="0.25">
      <c r="A1258">
        <v>4305355</v>
      </c>
      <c r="B1258" t="s">
        <v>1194</v>
      </c>
      <c r="C1258" s="1">
        <v>-299625</v>
      </c>
      <c r="D1258" s="1">
        <v>-516289</v>
      </c>
      <c r="E1258">
        <v>0</v>
      </c>
      <c r="F1258">
        <v>43</v>
      </c>
    </row>
    <row r="1259" spans="1:6" x14ac:dyDescent="0.25">
      <c r="A1259">
        <v>4305371</v>
      </c>
      <c r="B1259" t="s">
        <v>1195</v>
      </c>
      <c r="C1259" s="1">
        <v>-279493</v>
      </c>
      <c r="D1259" s="1">
        <v>-52015</v>
      </c>
      <c r="E1259">
        <v>0</v>
      </c>
      <c r="F1259">
        <v>43</v>
      </c>
    </row>
    <row r="1260" spans="1:6" x14ac:dyDescent="0.25">
      <c r="A1260">
        <v>2303907</v>
      </c>
      <c r="B1260" t="s">
        <v>1196</v>
      </c>
      <c r="C1260" s="1">
        <v>-303571</v>
      </c>
      <c r="D1260" s="1">
        <v>-412435</v>
      </c>
      <c r="E1260">
        <v>0</v>
      </c>
      <c r="F1260">
        <v>23</v>
      </c>
    </row>
    <row r="1261" spans="1:6" x14ac:dyDescent="0.25">
      <c r="A1261">
        <v>3557204</v>
      </c>
      <c r="B1261" t="s">
        <v>1197</v>
      </c>
      <c r="C1261" s="1">
        <v>-230366</v>
      </c>
      <c r="D1261" s="1">
        <v>-497096</v>
      </c>
      <c r="E1261">
        <v>0</v>
      </c>
      <c r="F1261">
        <v>35</v>
      </c>
    </row>
    <row r="1262" spans="1:6" x14ac:dyDescent="0.25">
      <c r="A1262">
        <v>1502509</v>
      </c>
      <c r="B1262" t="s">
        <v>1198</v>
      </c>
      <c r="C1262" t="e" vm="26">
        <f>_FV(0,"164154")</f>
        <v>#VALUE!</v>
      </c>
      <c r="D1262" s="1">
        <v>-49987</v>
      </c>
      <c r="E1262">
        <v>0</v>
      </c>
      <c r="F1262">
        <v>15</v>
      </c>
    </row>
    <row r="1263" spans="1:6" x14ac:dyDescent="0.25">
      <c r="A1263">
        <v>3116209</v>
      </c>
      <c r="B1263" t="s">
        <v>1199</v>
      </c>
      <c r="C1263" s="1">
        <v>-219996</v>
      </c>
      <c r="D1263" s="1">
        <v>-430617</v>
      </c>
      <c r="E1263">
        <v>0</v>
      </c>
      <c r="F1263">
        <v>31</v>
      </c>
    </row>
    <row r="1264" spans="1:6" x14ac:dyDescent="0.25">
      <c r="A1264">
        <v>4305405</v>
      </c>
      <c r="B1264" t="s">
        <v>1200</v>
      </c>
      <c r="C1264" s="1">
        <v>-27923</v>
      </c>
      <c r="D1264" s="1">
        <v>-539419</v>
      </c>
      <c r="E1264">
        <v>0</v>
      </c>
      <c r="F1264">
        <v>43</v>
      </c>
    </row>
    <row r="1265" spans="1:6" x14ac:dyDescent="0.25">
      <c r="A1265">
        <v>4105409</v>
      </c>
      <c r="B1265" t="s">
        <v>1201</v>
      </c>
      <c r="C1265" s="1">
        <v>-258515</v>
      </c>
      <c r="D1265" s="1">
        <v>-525173</v>
      </c>
      <c r="E1265">
        <v>0</v>
      </c>
      <c r="F1265">
        <v>41</v>
      </c>
    </row>
    <row r="1266" spans="1:6" x14ac:dyDescent="0.25">
      <c r="A1266">
        <v>2303931</v>
      </c>
      <c r="B1266" t="s">
        <v>1202</v>
      </c>
      <c r="C1266" s="1">
        <v>-483906</v>
      </c>
      <c r="D1266" s="1">
        <v>-391344</v>
      </c>
      <c r="E1266">
        <v>0</v>
      </c>
      <c r="F1266">
        <v>23</v>
      </c>
    </row>
    <row r="1267" spans="1:6" x14ac:dyDescent="0.25">
      <c r="A1267">
        <v>2303956</v>
      </c>
      <c r="B1267" t="s">
        <v>1203</v>
      </c>
      <c r="C1267" s="1">
        <v>-428873</v>
      </c>
      <c r="D1267" s="1">
        <v>-384986</v>
      </c>
      <c r="E1267">
        <v>0</v>
      </c>
      <c r="F1267">
        <v>23</v>
      </c>
    </row>
    <row r="1268" spans="1:6" x14ac:dyDescent="0.25">
      <c r="A1268">
        <v>2907707</v>
      </c>
      <c r="B1268" t="s">
        <v>1204</v>
      </c>
      <c r="C1268" s="1">
        <v>-89695</v>
      </c>
      <c r="D1268" s="1">
        <v>-390979</v>
      </c>
      <c r="E1268">
        <v>0</v>
      </c>
      <c r="F1268">
        <v>29</v>
      </c>
    </row>
    <row r="1269" spans="1:6" x14ac:dyDescent="0.25">
      <c r="A1269">
        <v>4305439</v>
      </c>
      <c r="B1269" t="s">
        <v>1205</v>
      </c>
      <c r="C1269" s="1">
        <v>-336866</v>
      </c>
      <c r="D1269" s="1">
        <v>-534594</v>
      </c>
      <c r="E1269">
        <v>0</v>
      </c>
      <c r="F1269">
        <v>43</v>
      </c>
    </row>
    <row r="1270" spans="1:6" x14ac:dyDescent="0.25">
      <c r="A1270">
        <v>1100924</v>
      </c>
      <c r="B1270" t="s">
        <v>1206</v>
      </c>
      <c r="C1270" s="1">
        <v>-125611</v>
      </c>
      <c r="D1270" s="1">
        <v>-608877</v>
      </c>
      <c r="E1270">
        <v>0</v>
      </c>
      <c r="F1270">
        <v>11</v>
      </c>
    </row>
    <row r="1271" spans="1:6" x14ac:dyDescent="0.25">
      <c r="A1271">
        <v>4305447</v>
      </c>
      <c r="B1271" t="s">
        <v>1207</v>
      </c>
      <c r="C1271" s="1">
        <v>-307504</v>
      </c>
      <c r="D1271" s="1">
        <v>-519737</v>
      </c>
      <c r="E1271">
        <v>0</v>
      </c>
      <c r="F1271">
        <v>43</v>
      </c>
    </row>
    <row r="1272" spans="1:6" x14ac:dyDescent="0.25">
      <c r="A1272">
        <v>4105508</v>
      </c>
      <c r="B1272" t="s">
        <v>1208</v>
      </c>
      <c r="C1272" s="1">
        <v>-236599</v>
      </c>
      <c r="D1272" s="1">
        <v>-526054</v>
      </c>
      <c r="E1272">
        <v>0</v>
      </c>
      <c r="F1272">
        <v>41</v>
      </c>
    </row>
    <row r="1273" spans="1:6" x14ac:dyDescent="0.25">
      <c r="A1273">
        <v>2907806</v>
      </c>
      <c r="B1273" t="s">
        <v>1209</v>
      </c>
      <c r="C1273" s="1">
        <v>-105897</v>
      </c>
      <c r="D1273" s="1">
        <v>-383794</v>
      </c>
      <c r="E1273">
        <v>0</v>
      </c>
      <c r="F1273">
        <v>29</v>
      </c>
    </row>
    <row r="1274" spans="1:6" x14ac:dyDescent="0.25">
      <c r="A1274">
        <v>4105607</v>
      </c>
      <c r="B1274" t="s">
        <v>1210</v>
      </c>
      <c r="C1274" s="1">
        <v>-233772</v>
      </c>
      <c r="D1274" s="1">
        <v>-529436</v>
      </c>
      <c r="E1274">
        <v>0</v>
      </c>
      <c r="F1274">
        <v>41</v>
      </c>
    </row>
    <row r="1275" spans="1:6" x14ac:dyDescent="0.25">
      <c r="A1275">
        <v>5205497</v>
      </c>
      <c r="B1275" t="s">
        <v>1211</v>
      </c>
      <c r="C1275" s="1">
        <v>-160765</v>
      </c>
      <c r="D1275" s="1">
        <v>-479252</v>
      </c>
      <c r="E1275">
        <v>0</v>
      </c>
      <c r="F1275">
        <v>52</v>
      </c>
    </row>
    <row r="1276" spans="1:6" x14ac:dyDescent="0.25">
      <c r="A1276">
        <v>2103257</v>
      </c>
      <c r="B1276" t="s">
        <v>1212</v>
      </c>
      <c r="C1276" s="1">
        <v>-517465</v>
      </c>
      <c r="D1276" s="1">
        <v>-477781</v>
      </c>
      <c r="E1276">
        <v>0</v>
      </c>
      <c r="F1276">
        <v>21</v>
      </c>
    </row>
    <row r="1277" spans="1:6" x14ac:dyDescent="0.25">
      <c r="A1277">
        <v>4305454</v>
      </c>
      <c r="B1277" t="s">
        <v>1213</v>
      </c>
      <c r="C1277" s="1">
        <v>-301604</v>
      </c>
      <c r="D1277" s="1">
        <v>-502337</v>
      </c>
      <c r="E1277">
        <v>0</v>
      </c>
      <c r="F1277">
        <v>43</v>
      </c>
    </row>
    <row r="1278" spans="1:6" x14ac:dyDescent="0.25">
      <c r="A1278">
        <v>2907905</v>
      </c>
      <c r="B1278" t="s">
        <v>1214</v>
      </c>
      <c r="C1278" s="1">
        <v>-111032</v>
      </c>
      <c r="D1278" s="1">
        <v>-385179</v>
      </c>
      <c r="E1278">
        <v>0</v>
      </c>
      <c r="F1278">
        <v>29</v>
      </c>
    </row>
    <row r="1279" spans="1:6" x14ac:dyDescent="0.25">
      <c r="A1279">
        <v>3116308</v>
      </c>
      <c r="B1279" t="s">
        <v>1215</v>
      </c>
      <c r="C1279" s="1">
        <v>-209026</v>
      </c>
      <c r="D1279" s="1">
        <v>-433629</v>
      </c>
      <c r="E1279">
        <v>0</v>
      </c>
      <c r="F1279">
        <v>31</v>
      </c>
    </row>
    <row r="1280" spans="1:6" x14ac:dyDescent="0.25">
      <c r="A1280">
        <v>4305504</v>
      </c>
      <c r="B1280" t="s">
        <v>1216</v>
      </c>
      <c r="C1280" s="1">
        <v>-283419</v>
      </c>
      <c r="D1280" s="1">
        <v>-518741</v>
      </c>
      <c r="E1280">
        <v>0</v>
      </c>
      <c r="F1280">
        <v>43</v>
      </c>
    </row>
    <row r="1281" spans="1:6" x14ac:dyDescent="0.25">
      <c r="A1281">
        <v>3116407</v>
      </c>
      <c r="B1281" t="s">
        <v>1217</v>
      </c>
      <c r="C1281" s="1">
        <v>-20397</v>
      </c>
      <c r="D1281" s="1">
        <v>-472768</v>
      </c>
      <c r="E1281">
        <v>0</v>
      </c>
      <c r="F1281">
        <v>31</v>
      </c>
    </row>
    <row r="1282" spans="1:6" x14ac:dyDescent="0.25">
      <c r="A1282">
        <v>3116506</v>
      </c>
      <c r="B1282" t="s">
        <v>1218</v>
      </c>
      <c r="C1282" s="1">
        <v>-17082</v>
      </c>
      <c r="D1282" s="1">
        <v>-442061</v>
      </c>
      <c r="E1282">
        <v>0</v>
      </c>
      <c r="F1282">
        <v>31</v>
      </c>
    </row>
    <row r="1283" spans="1:6" x14ac:dyDescent="0.25">
      <c r="A1283">
        <v>5103056</v>
      </c>
      <c r="B1283" t="s">
        <v>1219</v>
      </c>
      <c r="C1283" s="1">
        <v>-115075</v>
      </c>
      <c r="D1283" s="1">
        <v>-548835</v>
      </c>
      <c r="E1283">
        <v>0</v>
      </c>
      <c r="F1283">
        <v>51</v>
      </c>
    </row>
    <row r="1284" spans="1:6" x14ac:dyDescent="0.25">
      <c r="A1284">
        <v>3116605</v>
      </c>
      <c r="B1284" t="s">
        <v>1220</v>
      </c>
      <c r="C1284" s="1">
        <v>-204437</v>
      </c>
      <c r="D1284" s="1">
        <v>-447673</v>
      </c>
      <c r="E1284">
        <v>0</v>
      </c>
      <c r="F1284">
        <v>31</v>
      </c>
    </row>
    <row r="1285" spans="1:6" x14ac:dyDescent="0.25">
      <c r="A1285">
        <v>3511904</v>
      </c>
      <c r="B1285" t="s">
        <v>1221</v>
      </c>
      <c r="C1285" s="1">
        <v>-215604</v>
      </c>
      <c r="D1285" s="1">
        <v>-504525</v>
      </c>
      <c r="E1285">
        <v>0</v>
      </c>
      <c r="F1285">
        <v>35</v>
      </c>
    </row>
    <row r="1286" spans="1:6" x14ac:dyDescent="0.25">
      <c r="A1286">
        <v>4105706</v>
      </c>
      <c r="B1286" t="s">
        <v>1222</v>
      </c>
      <c r="C1286" s="1">
        <v>-264043</v>
      </c>
      <c r="D1286" s="1">
        <v>-523508</v>
      </c>
      <c r="E1286">
        <v>0</v>
      </c>
      <c r="F1286">
        <v>41</v>
      </c>
    </row>
    <row r="1287" spans="1:6" x14ac:dyDescent="0.25">
      <c r="A1287">
        <v>2908002</v>
      </c>
      <c r="B1287" t="s">
        <v>1223</v>
      </c>
      <c r="C1287" s="1">
        <v>-14637</v>
      </c>
      <c r="D1287" s="1">
        <v>-395556</v>
      </c>
      <c r="E1287">
        <v>0</v>
      </c>
      <c r="F1287">
        <v>29</v>
      </c>
    </row>
    <row r="1288" spans="1:6" x14ac:dyDescent="0.25">
      <c r="A1288">
        <v>1301209</v>
      </c>
      <c r="B1288" t="s">
        <v>1224</v>
      </c>
      <c r="C1288" s="1">
        <v>-409412</v>
      </c>
      <c r="D1288" s="1">
        <v>-631441</v>
      </c>
      <c r="E1288">
        <v>0</v>
      </c>
      <c r="F1288">
        <v>13</v>
      </c>
    </row>
    <row r="1289" spans="1:6" x14ac:dyDescent="0.25">
      <c r="A1289">
        <v>2202703</v>
      </c>
      <c r="B1289" t="s">
        <v>1225</v>
      </c>
      <c r="C1289" s="1">
        <v>-347279</v>
      </c>
      <c r="D1289" s="1">
        <v>-415546</v>
      </c>
      <c r="E1289">
        <v>0</v>
      </c>
      <c r="F1289">
        <v>22</v>
      </c>
    </row>
    <row r="1290" spans="1:6" x14ac:dyDescent="0.25">
      <c r="A1290">
        <v>2202711</v>
      </c>
      <c r="B1290" t="s">
        <v>1226</v>
      </c>
      <c r="C1290" s="1">
        <v>-45571</v>
      </c>
      <c r="D1290" s="1">
        <v>-419587</v>
      </c>
      <c r="E1290">
        <v>0</v>
      </c>
      <c r="F1290">
        <v>22</v>
      </c>
    </row>
    <row r="1291" spans="1:6" x14ac:dyDescent="0.25">
      <c r="A1291">
        <v>4204251</v>
      </c>
      <c r="B1291" t="s">
        <v>1227</v>
      </c>
      <c r="C1291" s="1">
        <v>-285986</v>
      </c>
      <c r="D1291" s="1">
        <v>-493335</v>
      </c>
      <c r="E1291">
        <v>0</v>
      </c>
      <c r="F1291">
        <v>42</v>
      </c>
    </row>
    <row r="1292" spans="1:6" x14ac:dyDescent="0.25">
      <c r="A1292">
        <v>2202729</v>
      </c>
      <c r="B1292" t="s">
        <v>1228</v>
      </c>
      <c r="C1292" s="1">
        <v>-362047</v>
      </c>
      <c r="D1292" s="1">
        <v>-414402</v>
      </c>
      <c r="E1292">
        <v>0</v>
      </c>
      <c r="F1292">
        <v>22</v>
      </c>
    </row>
    <row r="1293" spans="1:6" x14ac:dyDescent="0.25">
      <c r="A1293">
        <v>5103106</v>
      </c>
      <c r="B1293" t="s">
        <v>1229</v>
      </c>
      <c r="C1293" s="1">
        <v>-143903</v>
      </c>
      <c r="D1293" s="1">
        <v>-510001</v>
      </c>
      <c r="E1293">
        <v>0</v>
      </c>
      <c r="F1293">
        <v>51</v>
      </c>
    </row>
    <row r="1294" spans="1:6" x14ac:dyDescent="0.25">
      <c r="A1294">
        <v>5205513</v>
      </c>
      <c r="B1294" t="s">
        <v>1230</v>
      </c>
      <c r="C1294" s="1">
        <v>-157914</v>
      </c>
      <c r="D1294" s="1">
        <v>-487747</v>
      </c>
      <c r="E1294">
        <v>0</v>
      </c>
      <c r="F1294">
        <v>52</v>
      </c>
    </row>
    <row r="1295" spans="1:6" x14ac:dyDescent="0.25">
      <c r="A1295">
        <v>2908101</v>
      </c>
      <c r="B1295" t="s">
        <v>1231</v>
      </c>
      <c r="C1295" s="1">
        <v>-141814</v>
      </c>
      <c r="D1295" s="1">
        <v>-445352</v>
      </c>
      <c r="E1295">
        <v>0</v>
      </c>
      <c r="F1295">
        <v>29</v>
      </c>
    </row>
    <row r="1296" spans="1:6" x14ac:dyDescent="0.25">
      <c r="A1296">
        <v>1301308</v>
      </c>
      <c r="B1296" t="s">
        <v>1232</v>
      </c>
      <c r="C1296" s="1">
        <v>-383053</v>
      </c>
      <c r="D1296" s="1">
        <v>-620658</v>
      </c>
      <c r="E1296">
        <v>0</v>
      </c>
      <c r="F1296">
        <v>13</v>
      </c>
    </row>
    <row r="1297" spans="1:6" x14ac:dyDescent="0.25">
      <c r="A1297">
        <v>2103307</v>
      </c>
      <c r="B1297" t="s">
        <v>1233</v>
      </c>
      <c r="C1297" s="1">
        <v>-445562</v>
      </c>
      <c r="D1297" s="1">
        <v>-438924</v>
      </c>
      <c r="E1297">
        <v>0</v>
      </c>
      <c r="F1297">
        <v>21</v>
      </c>
    </row>
    <row r="1298" spans="1:6" x14ac:dyDescent="0.25">
      <c r="A1298">
        <v>2103406</v>
      </c>
      <c r="B1298" t="s">
        <v>1234</v>
      </c>
      <c r="C1298" s="1">
        <v>-425245</v>
      </c>
      <c r="D1298" s="1">
        <v>-430108</v>
      </c>
      <c r="E1298">
        <v>0</v>
      </c>
      <c r="F1298">
        <v>21</v>
      </c>
    </row>
    <row r="1299" spans="1:6" x14ac:dyDescent="0.25">
      <c r="A1299">
        <v>3116704</v>
      </c>
      <c r="B1299" t="s">
        <v>1235</v>
      </c>
      <c r="C1299" s="1">
        <v>-208535</v>
      </c>
      <c r="D1299" s="1">
        <v>-428008</v>
      </c>
      <c r="E1299">
        <v>0</v>
      </c>
      <c r="F1299">
        <v>31</v>
      </c>
    </row>
    <row r="1300" spans="1:6" x14ac:dyDescent="0.25">
      <c r="A1300">
        <v>2702009</v>
      </c>
      <c r="B1300" t="s">
        <v>1236</v>
      </c>
      <c r="C1300" s="1">
        <v>-963348</v>
      </c>
      <c r="D1300" s="1">
        <v>-365845</v>
      </c>
      <c r="E1300">
        <v>0</v>
      </c>
      <c r="F1300">
        <v>27</v>
      </c>
    </row>
    <row r="1301" spans="1:6" x14ac:dyDescent="0.25">
      <c r="A1301">
        <v>2202737</v>
      </c>
      <c r="B1301" t="s">
        <v>1237</v>
      </c>
      <c r="C1301" s="1">
        <v>-509224</v>
      </c>
      <c r="D1301" s="1">
        <v>-42208</v>
      </c>
      <c r="E1301">
        <v>0</v>
      </c>
      <c r="F1301">
        <v>22</v>
      </c>
    </row>
    <row r="1302" spans="1:6" x14ac:dyDescent="0.25">
      <c r="A1302">
        <v>1502608</v>
      </c>
      <c r="B1302" t="s">
        <v>1238</v>
      </c>
      <c r="C1302" t="e" vm="27">
        <f>_FV(0,"936423")</f>
        <v>#VALUE!</v>
      </c>
      <c r="D1302" s="1">
        <v>-482803</v>
      </c>
      <c r="E1302">
        <v>0</v>
      </c>
      <c r="F1302">
        <v>15</v>
      </c>
    </row>
    <row r="1303" spans="1:6" x14ac:dyDescent="0.25">
      <c r="A1303">
        <v>3201506</v>
      </c>
      <c r="B1303" t="s">
        <v>1239</v>
      </c>
      <c r="C1303" s="1">
        <v>-195493</v>
      </c>
      <c r="D1303" s="1">
        <v>-406269</v>
      </c>
      <c r="E1303">
        <v>0</v>
      </c>
      <c r="F1303">
        <v>32</v>
      </c>
    </row>
    <row r="1304" spans="1:6" x14ac:dyDescent="0.25">
      <c r="A1304">
        <v>5103205</v>
      </c>
      <c r="B1304" t="s">
        <v>1240</v>
      </c>
      <c r="C1304" s="1">
        <v>-108135</v>
      </c>
      <c r="D1304" s="1">
        <v>-55461</v>
      </c>
      <c r="E1304">
        <v>0</v>
      </c>
      <c r="F1304">
        <v>51</v>
      </c>
    </row>
    <row r="1305" spans="1:6" x14ac:dyDescent="0.25">
      <c r="A1305">
        <v>3512001</v>
      </c>
      <c r="B1305" t="s">
        <v>1241</v>
      </c>
      <c r="C1305" s="1">
        <v>-207114</v>
      </c>
      <c r="D1305" s="1">
        <v>-485387</v>
      </c>
      <c r="E1305">
        <v>0</v>
      </c>
      <c r="F1305">
        <v>35</v>
      </c>
    </row>
    <row r="1306" spans="1:6" x14ac:dyDescent="0.25">
      <c r="A1306">
        <v>4305587</v>
      </c>
      <c r="B1306" t="s">
        <v>1242</v>
      </c>
      <c r="C1306" s="1">
        <v>-293948</v>
      </c>
      <c r="D1306" s="1">
        <v>-518556</v>
      </c>
      <c r="E1306">
        <v>0</v>
      </c>
      <c r="F1306">
        <v>43</v>
      </c>
    </row>
    <row r="1307" spans="1:6" x14ac:dyDescent="0.25">
      <c r="A1307">
        <v>2103505</v>
      </c>
      <c r="B1307" t="s">
        <v>1242</v>
      </c>
      <c r="C1307" s="1">
        <v>-603199</v>
      </c>
      <c r="D1307" s="1">
        <v>-442543</v>
      </c>
      <c r="E1307">
        <v>0</v>
      </c>
      <c r="F1307">
        <v>21</v>
      </c>
    </row>
    <row r="1308" spans="1:6" x14ac:dyDescent="0.25">
      <c r="A1308">
        <v>5205521</v>
      </c>
      <c r="B1308" t="s">
        <v>1243</v>
      </c>
      <c r="C1308" s="1">
        <v>-141528</v>
      </c>
      <c r="D1308" s="1">
        <v>-48076</v>
      </c>
      <c r="E1308">
        <v>0</v>
      </c>
      <c r="F1308">
        <v>52</v>
      </c>
    </row>
    <row r="1309" spans="1:6" x14ac:dyDescent="0.25">
      <c r="A1309">
        <v>1705508</v>
      </c>
      <c r="B1309" t="s">
        <v>1244</v>
      </c>
      <c r="C1309" s="1">
        <v>-805764</v>
      </c>
      <c r="D1309" s="1">
        <v>-484757</v>
      </c>
      <c r="E1309">
        <v>0</v>
      </c>
      <c r="F1309">
        <v>17</v>
      </c>
    </row>
    <row r="1310" spans="1:6" x14ac:dyDescent="0.25">
      <c r="A1310">
        <v>1716703</v>
      </c>
      <c r="B1310" t="s">
        <v>1245</v>
      </c>
      <c r="C1310" s="1">
        <v>-872463</v>
      </c>
      <c r="D1310" s="1">
        <v>-487638</v>
      </c>
      <c r="E1310">
        <v>0</v>
      </c>
      <c r="F1310">
        <v>17</v>
      </c>
    </row>
    <row r="1311" spans="1:6" x14ac:dyDescent="0.25">
      <c r="A1311">
        <v>5103254</v>
      </c>
      <c r="B1311" t="s">
        <v>1246</v>
      </c>
      <c r="C1311" s="1">
        <v>-946121</v>
      </c>
      <c r="D1311" s="1">
        <v>-592252</v>
      </c>
      <c r="E1311">
        <v>0</v>
      </c>
      <c r="F1311">
        <v>51</v>
      </c>
    </row>
    <row r="1312" spans="1:6" x14ac:dyDescent="0.25">
      <c r="A1312">
        <v>3512100</v>
      </c>
      <c r="B1312" t="s">
        <v>1247</v>
      </c>
      <c r="C1312" s="1">
        <v>-201768</v>
      </c>
      <c r="D1312" s="1">
        <v>-486865</v>
      </c>
      <c r="E1312">
        <v>0</v>
      </c>
      <c r="F1312">
        <v>35</v>
      </c>
    </row>
    <row r="1313" spans="1:6" x14ac:dyDescent="0.25">
      <c r="A1313">
        <v>4105805</v>
      </c>
      <c r="B1313" t="s">
        <v>1248</v>
      </c>
      <c r="C1313" s="1">
        <v>-252925</v>
      </c>
      <c r="D1313" s="1">
        <v>-492262</v>
      </c>
      <c r="E1313">
        <v>0</v>
      </c>
      <c r="F1313">
        <v>41</v>
      </c>
    </row>
    <row r="1314" spans="1:6" x14ac:dyDescent="0.25">
      <c r="A1314">
        <v>2202752</v>
      </c>
      <c r="B1314" t="s">
        <v>1249</v>
      </c>
      <c r="C1314" s="1">
        <v>-81837</v>
      </c>
      <c r="D1314" s="1">
        <v>-43794</v>
      </c>
      <c r="E1314">
        <v>0</v>
      </c>
      <c r="F1314">
        <v>22</v>
      </c>
    </row>
    <row r="1315" spans="1:6" x14ac:dyDescent="0.25">
      <c r="A1315">
        <v>2202778</v>
      </c>
      <c r="B1315" t="s">
        <v>1250</v>
      </c>
      <c r="C1315" s="1">
        <v>-722651</v>
      </c>
      <c r="D1315" s="1">
        <v>-421756</v>
      </c>
      <c r="E1315">
        <v>0</v>
      </c>
      <c r="F1315">
        <v>22</v>
      </c>
    </row>
    <row r="1316" spans="1:6" x14ac:dyDescent="0.25">
      <c r="A1316">
        <v>2702108</v>
      </c>
      <c r="B1316" t="s">
        <v>1251</v>
      </c>
      <c r="C1316" s="1">
        <v>-891806</v>
      </c>
      <c r="D1316" s="1">
        <v>-357214</v>
      </c>
      <c r="E1316">
        <v>0</v>
      </c>
      <c r="F1316">
        <v>27</v>
      </c>
    </row>
    <row r="1317" spans="1:6" x14ac:dyDescent="0.25">
      <c r="A1317">
        <v>4305603</v>
      </c>
      <c r="B1317" t="s">
        <v>1252</v>
      </c>
      <c r="C1317" s="1">
        <v>-285258</v>
      </c>
      <c r="D1317" s="1">
        <v>-529928</v>
      </c>
      <c r="E1317">
        <v>0</v>
      </c>
      <c r="F1317">
        <v>43</v>
      </c>
    </row>
    <row r="1318" spans="1:6" x14ac:dyDescent="0.25">
      <c r="A1318">
        <v>4105904</v>
      </c>
      <c r="B1318" t="s">
        <v>1252</v>
      </c>
      <c r="C1318" s="1">
        <v>-228374</v>
      </c>
      <c r="D1318" s="1">
        <v>-519743</v>
      </c>
      <c r="E1318">
        <v>0</v>
      </c>
      <c r="F1318">
        <v>41</v>
      </c>
    </row>
    <row r="1319" spans="1:6" x14ac:dyDescent="0.25">
      <c r="A1319">
        <v>1100064</v>
      </c>
      <c r="B1319" t="s">
        <v>1253</v>
      </c>
      <c r="C1319" s="1">
        <v>-131174</v>
      </c>
      <c r="D1319" s="1">
        <v>-605454</v>
      </c>
      <c r="E1319">
        <v>0</v>
      </c>
      <c r="F1319">
        <v>11</v>
      </c>
    </row>
    <row r="1320" spans="1:6" x14ac:dyDescent="0.25">
      <c r="A1320">
        <v>3116803</v>
      </c>
      <c r="B1320" t="s">
        <v>1254</v>
      </c>
      <c r="C1320" s="1">
        <v>-182311</v>
      </c>
      <c r="D1320" s="1">
        <v>-428352</v>
      </c>
      <c r="E1320">
        <v>0</v>
      </c>
      <c r="F1320">
        <v>31</v>
      </c>
    </row>
    <row r="1321" spans="1:6" x14ac:dyDescent="0.25">
      <c r="A1321">
        <v>1705557</v>
      </c>
      <c r="B1321" t="s">
        <v>1255</v>
      </c>
      <c r="C1321" s="1">
        <v>-127917</v>
      </c>
      <c r="D1321" s="1">
        <v>-465388</v>
      </c>
      <c r="E1321">
        <v>0</v>
      </c>
      <c r="F1321">
        <v>17</v>
      </c>
    </row>
    <row r="1322" spans="1:6" x14ac:dyDescent="0.25">
      <c r="A1322">
        <v>3116902</v>
      </c>
      <c r="B1322" t="s">
        <v>1256</v>
      </c>
      <c r="C1322" s="1">
        <v>-196973</v>
      </c>
      <c r="D1322" s="1">
        <v>-490789</v>
      </c>
      <c r="E1322">
        <v>0</v>
      </c>
      <c r="F1322">
        <v>31</v>
      </c>
    </row>
    <row r="1323" spans="1:6" x14ac:dyDescent="0.25">
      <c r="A1323">
        <v>3300951</v>
      </c>
      <c r="B1323" t="s">
        <v>1257</v>
      </c>
      <c r="C1323" s="1">
        <v>-220404</v>
      </c>
      <c r="D1323" s="1">
        <v>-43214</v>
      </c>
      <c r="E1323">
        <v>0</v>
      </c>
      <c r="F1323">
        <v>33</v>
      </c>
    </row>
    <row r="1324" spans="1:6" x14ac:dyDescent="0.25">
      <c r="A1324">
        <v>3117009</v>
      </c>
      <c r="B1324" t="s">
        <v>1258</v>
      </c>
      <c r="C1324" s="1">
        <v>-162963</v>
      </c>
      <c r="D1324" s="1">
        <v>-417945</v>
      </c>
      <c r="E1324">
        <v>0</v>
      </c>
      <c r="F1324">
        <v>31</v>
      </c>
    </row>
    <row r="1325" spans="1:6" x14ac:dyDescent="0.25">
      <c r="A1325">
        <v>5103304</v>
      </c>
      <c r="B1325" t="s">
        <v>1259</v>
      </c>
      <c r="C1325" s="1">
        <v>-136614</v>
      </c>
      <c r="D1325" s="1">
        <v>-597848</v>
      </c>
      <c r="E1325">
        <v>0</v>
      </c>
      <c r="F1325">
        <v>51</v>
      </c>
    </row>
    <row r="1326" spans="1:6" x14ac:dyDescent="0.25">
      <c r="A1326">
        <v>2504405</v>
      </c>
      <c r="B1326" t="s">
        <v>1260</v>
      </c>
      <c r="C1326" s="1">
        <v>-755106</v>
      </c>
      <c r="D1326" s="1">
        <v>-385014</v>
      </c>
      <c r="E1326">
        <v>0</v>
      </c>
      <c r="F1326">
        <v>25</v>
      </c>
    </row>
    <row r="1327" spans="1:6" x14ac:dyDescent="0.25">
      <c r="A1327">
        <v>3117108</v>
      </c>
      <c r="B1327" t="s">
        <v>1261</v>
      </c>
      <c r="C1327" s="1">
        <v>-21096</v>
      </c>
      <c r="D1327" s="1">
        <v>-462049</v>
      </c>
      <c r="E1327">
        <v>0</v>
      </c>
      <c r="F1327">
        <v>31</v>
      </c>
    </row>
    <row r="1328" spans="1:6" x14ac:dyDescent="0.25">
      <c r="A1328">
        <v>3201605</v>
      </c>
      <c r="B1328" t="s">
        <v>1262</v>
      </c>
      <c r="C1328" s="1">
        <v>-185883</v>
      </c>
      <c r="D1328" s="1">
        <v>-397362</v>
      </c>
      <c r="E1328">
        <v>0</v>
      </c>
      <c r="F1328">
        <v>32</v>
      </c>
    </row>
    <row r="1329" spans="1:6" x14ac:dyDescent="0.25">
      <c r="A1329">
        <v>3115201</v>
      </c>
      <c r="B1329" t="s">
        <v>1263</v>
      </c>
      <c r="C1329" s="1">
        <v>-211316</v>
      </c>
      <c r="D1329" s="1">
        <v>-444729</v>
      </c>
      <c r="E1329">
        <v>0</v>
      </c>
      <c r="F1329">
        <v>31</v>
      </c>
    </row>
    <row r="1330" spans="1:6" x14ac:dyDescent="0.25">
      <c r="A1330">
        <v>2908200</v>
      </c>
      <c r="B1330" t="s">
        <v>1264</v>
      </c>
      <c r="C1330" s="1">
        <v>-125078</v>
      </c>
      <c r="D1330" s="1">
        <v>-389978</v>
      </c>
      <c r="E1330">
        <v>0</v>
      </c>
      <c r="F1330">
        <v>29</v>
      </c>
    </row>
    <row r="1331" spans="1:6" x14ac:dyDescent="0.25">
      <c r="A1331">
        <v>3117306</v>
      </c>
      <c r="B1331" t="s">
        <v>1265</v>
      </c>
      <c r="C1331" s="1">
        <v>-199172</v>
      </c>
      <c r="D1331" s="1">
        <v>-483839</v>
      </c>
      <c r="E1331">
        <v>0</v>
      </c>
      <c r="F1331">
        <v>31</v>
      </c>
    </row>
    <row r="1332" spans="1:6" x14ac:dyDescent="0.25">
      <c r="A1332">
        <v>3117207</v>
      </c>
      <c r="B1332" t="s">
        <v>1266</v>
      </c>
      <c r="C1332" s="1">
        <v>-221576</v>
      </c>
      <c r="D1332" s="1">
        <v>-454562</v>
      </c>
      <c r="E1332">
        <v>0</v>
      </c>
      <c r="F1332">
        <v>31</v>
      </c>
    </row>
    <row r="1333" spans="1:6" x14ac:dyDescent="0.25">
      <c r="A1333">
        <v>3117405</v>
      </c>
      <c r="B1333" t="s">
        <v>1267</v>
      </c>
      <c r="C1333" s="1">
        <v>-199326</v>
      </c>
      <c r="D1333" s="1">
        <v>-416908</v>
      </c>
      <c r="E1333">
        <v>0</v>
      </c>
      <c r="F1333">
        <v>31</v>
      </c>
    </row>
    <row r="1334" spans="1:6" x14ac:dyDescent="0.25">
      <c r="A1334">
        <v>3301405</v>
      </c>
      <c r="B1334" t="s">
        <v>1268</v>
      </c>
      <c r="C1334" s="1">
        <v>-220834</v>
      </c>
      <c r="D1334" s="1">
        <v>-418719</v>
      </c>
      <c r="E1334">
        <v>0</v>
      </c>
      <c r="F1334">
        <v>33</v>
      </c>
    </row>
    <row r="1335" spans="1:6" x14ac:dyDescent="0.25">
      <c r="A1335">
        <v>2908309</v>
      </c>
      <c r="B1335" t="s">
        <v>1269</v>
      </c>
      <c r="C1335" s="1">
        <v>-127836</v>
      </c>
      <c r="D1335" s="1">
        <v>-391715</v>
      </c>
      <c r="E1335">
        <v>0</v>
      </c>
      <c r="F1335">
        <v>29</v>
      </c>
    </row>
    <row r="1336" spans="1:6" x14ac:dyDescent="0.25">
      <c r="A1336">
        <v>1502707</v>
      </c>
      <c r="B1336" t="s">
        <v>1270</v>
      </c>
      <c r="C1336" s="1">
        <v>-826136</v>
      </c>
      <c r="D1336" s="1">
        <v>-492689</v>
      </c>
      <c r="E1336">
        <v>0</v>
      </c>
      <c r="F1336">
        <v>15</v>
      </c>
    </row>
    <row r="1337" spans="1:6" x14ac:dyDescent="0.25">
      <c r="A1337">
        <v>2202802</v>
      </c>
      <c r="B1337" t="s">
        <v>1271</v>
      </c>
      <c r="C1337" s="1">
        <v>-787638</v>
      </c>
      <c r="D1337" s="1">
        <v>-415942</v>
      </c>
      <c r="E1337">
        <v>0</v>
      </c>
      <c r="F1337">
        <v>22</v>
      </c>
    </row>
    <row r="1338" spans="1:6" x14ac:dyDescent="0.25">
      <c r="A1338">
        <v>3201704</v>
      </c>
      <c r="B1338" t="s">
        <v>1272</v>
      </c>
      <c r="C1338" s="1">
        <v>-203639</v>
      </c>
      <c r="D1338" s="1">
        <v>-412417</v>
      </c>
      <c r="E1338">
        <v>0</v>
      </c>
      <c r="F1338">
        <v>32</v>
      </c>
    </row>
    <row r="1339" spans="1:6" x14ac:dyDescent="0.25">
      <c r="A1339">
        <v>2908408</v>
      </c>
      <c r="B1339" t="s">
        <v>1273</v>
      </c>
      <c r="C1339" t="e" vm="28">
        <f>_FV(-11,"56")</f>
        <v>#VALUE!</v>
      </c>
      <c r="D1339" s="1">
        <v>-392808</v>
      </c>
      <c r="E1339">
        <v>0</v>
      </c>
      <c r="F1339">
        <v>29</v>
      </c>
    </row>
    <row r="1340" spans="1:6" x14ac:dyDescent="0.25">
      <c r="A1340">
        <v>2908507</v>
      </c>
      <c r="B1340" t="s">
        <v>1274</v>
      </c>
      <c r="C1340" s="1">
        <v>-123268</v>
      </c>
      <c r="D1340" s="1">
        <v>-387684</v>
      </c>
      <c r="E1340">
        <v>0</v>
      </c>
      <c r="F1340">
        <v>29</v>
      </c>
    </row>
    <row r="1341" spans="1:6" x14ac:dyDescent="0.25">
      <c r="A1341">
        <v>2103554</v>
      </c>
      <c r="B1341" t="s">
        <v>1275</v>
      </c>
      <c r="C1341" s="1">
        <v>-385142</v>
      </c>
      <c r="D1341" s="1">
        <v>-448895</v>
      </c>
      <c r="E1341">
        <v>0</v>
      </c>
      <c r="F1341">
        <v>21</v>
      </c>
    </row>
    <row r="1342" spans="1:6" x14ac:dyDescent="0.25">
      <c r="A1342">
        <v>3117504</v>
      </c>
      <c r="B1342" t="s">
        <v>1276</v>
      </c>
      <c r="C1342" s="1">
        <v>-190344</v>
      </c>
      <c r="D1342" s="1">
        <v>-434221</v>
      </c>
      <c r="E1342">
        <v>0</v>
      </c>
      <c r="F1342">
        <v>31</v>
      </c>
    </row>
    <row r="1343" spans="1:6" x14ac:dyDescent="0.25">
      <c r="A1343">
        <v>3117603</v>
      </c>
      <c r="B1343" t="s">
        <v>1277</v>
      </c>
      <c r="C1343" s="1">
        <v>-197456</v>
      </c>
      <c r="D1343" s="1">
        <v>-448945</v>
      </c>
      <c r="E1343">
        <v>0</v>
      </c>
      <c r="F1343">
        <v>31</v>
      </c>
    </row>
    <row r="1344" spans="1:6" x14ac:dyDescent="0.25">
      <c r="A1344">
        <v>3117702</v>
      </c>
      <c r="B1344" t="s">
        <v>1278</v>
      </c>
      <c r="C1344" s="1">
        <v>-218778</v>
      </c>
      <c r="D1344" s="1">
        <v>-45087</v>
      </c>
      <c r="E1344">
        <v>0</v>
      </c>
      <c r="F1344">
        <v>31</v>
      </c>
    </row>
    <row r="1345" spans="1:6" x14ac:dyDescent="0.25">
      <c r="A1345">
        <v>1705607</v>
      </c>
      <c r="B1345" t="s">
        <v>1279</v>
      </c>
      <c r="C1345" s="1">
        <v>-122209</v>
      </c>
      <c r="D1345" s="1">
        <v>-472951</v>
      </c>
      <c r="E1345">
        <v>0</v>
      </c>
      <c r="F1345">
        <v>17</v>
      </c>
    </row>
    <row r="1346" spans="1:6" x14ac:dyDescent="0.25">
      <c r="A1346">
        <v>3117801</v>
      </c>
      <c r="B1346" t="s">
        <v>1280</v>
      </c>
      <c r="C1346" s="1">
        <v>-224078</v>
      </c>
      <c r="D1346" s="1">
        <v>-457996</v>
      </c>
      <c r="E1346">
        <v>0</v>
      </c>
      <c r="F1346">
        <v>31</v>
      </c>
    </row>
    <row r="1347" spans="1:6" x14ac:dyDescent="0.25">
      <c r="A1347">
        <v>3512209</v>
      </c>
      <c r="B1347" t="s">
        <v>1281</v>
      </c>
      <c r="C1347" s="1">
        <v>-223375</v>
      </c>
      <c r="D1347" s="1">
        <v>-471729</v>
      </c>
      <c r="E1347">
        <v>0</v>
      </c>
      <c r="F1347">
        <v>35</v>
      </c>
    </row>
    <row r="1348" spans="1:6" x14ac:dyDescent="0.25">
      <c r="A1348">
        <v>3512308</v>
      </c>
      <c r="B1348" t="s">
        <v>1282</v>
      </c>
      <c r="C1348" s="1">
        <v>-230154</v>
      </c>
      <c r="D1348" s="1">
        <v>-480134</v>
      </c>
      <c r="E1348">
        <v>0</v>
      </c>
      <c r="F1348">
        <v>35</v>
      </c>
    </row>
    <row r="1349" spans="1:6" x14ac:dyDescent="0.25">
      <c r="A1349">
        <v>4204301</v>
      </c>
      <c r="B1349" t="s">
        <v>1283</v>
      </c>
      <c r="C1349" s="1">
        <v>-272335</v>
      </c>
      <c r="D1349" s="1">
        <v>-52026</v>
      </c>
      <c r="E1349">
        <v>0</v>
      </c>
      <c r="F1349">
        <v>42</v>
      </c>
    </row>
    <row r="1350" spans="1:6" x14ac:dyDescent="0.25">
      <c r="A1350">
        <v>1502756</v>
      </c>
      <c r="B1350" t="s">
        <v>1284</v>
      </c>
      <c r="C1350" s="1">
        <v>-199238</v>
      </c>
      <c r="D1350" s="1">
        <v>-479422</v>
      </c>
      <c r="E1350">
        <v>0</v>
      </c>
      <c r="F1350">
        <v>15</v>
      </c>
    </row>
    <row r="1351" spans="1:6" x14ac:dyDescent="0.25">
      <c r="A1351">
        <v>2504504</v>
      </c>
      <c r="B1351" t="s">
        <v>1285</v>
      </c>
      <c r="C1351" s="1">
        <v>-689831</v>
      </c>
      <c r="D1351" s="1">
        <v>-37606</v>
      </c>
      <c r="E1351">
        <v>0</v>
      </c>
      <c r="F1351">
        <v>25</v>
      </c>
    </row>
    <row r="1352" spans="1:6" x14ac:dyDescent="0.25">
      <c r="A1352">
        <v>2604601</v>
      </c>
      <c r="B1352" t="s">
        <v>1285</v>
      </c>
      <c r="C1352" s="1">
        <v>-758787</v>
      </c>
      <c r="D1352" s="1">
        <v>-350999</v>
      </c>
      <c r="E1352">
        <v>0</v>
      </c>
      <c r="F1352">
        <v>26</v>
      </c>
    </row>
    <row r="1353" spans="1:6" x14ac:dyDescent="0.25">
      <c r="A1353">
        <v>2504603</v>
      </c>
      <c r="B1353" t="s">
        <v>1286</v>
      </c>
      <c r="C1353" s="1">
        <v>-725746</v>
      </c>
      <c r="D1353" s="1">
        <v>-348999</v>
      </c>
      <c r="E1353">
        <v>0</v>
      </c>
      <c r="F1353">
        <v>25</v>
      </c>
    </row>
    <row r="1354" spans="1:6" x14ac:dyDescent="0.25">
      <c r="A1354">
        <v>2908606</v>
      </c>
      <c r="B1354" t="s">
        <v>1286</v>
      </c>
      <c r="C1354" s="1">
        <v>-118179</v>
      </c>
      <c r="D1354" s="1">
        <v>-376131</v>
      </c>
      <c r="E1354">
        <v>0</v>
      </c>
      <c r="F1354">
        <v>29</v>
      </c>
    </row>
    <row r="1355" spans="1:6" x14ac:dyDescent="0.25">
      <c r="A1355">
        <v>2908705</v>
      </c>
      <c r="B1355" t="s">
        <v>1287</v>
      </c>
      <c r="C1355" s="1">
        <v>-149022</v>
      </c>
      <c r="D1355" s="1">
        <v>-419718</v>
      </c>
      <c r="E1355">
        <v>0</v>
      </c>
      <c r="F1355">
        <v>29</v>
      </c>
    </row>
    <row r="1356" spans="1:6" x14ac:dyDescent="0.25">
      <c r="A1356">
        <v>4305702</v>
      </c>
      <c r="B1356" t="s">
        <v>1288</v>
      </c>
      <c r="C1356" s="1">
        <v>-282075</v>
      </c>
      <c r="D1356" s="1">
        <v>-534905</v>
      </c>
      <c r="E1356">
        <v>0</v>
      </c>
      <c r="F1356">
        <v>43</v>
      </c>
    </row>
    <row r="1357" spans="1:6" x14ac:dyDescent="0.25">
      <c r="A1357">
        <v>3117836</v>
      </c>
      <c r="B1357" t="s">
        <v>1289</v>
      </c>
      <c r="C1357" s="1">
        <v>-152892</v>
      </c>
      <c r="D1357" s="1">
        <v>-444181</v>
      </c>
      <c r="E1357">
        <v>0</v>
      </c>
      <c r="F1357">
        <v>31</v>
      </c>
    </row>
    <row r="1358" spans="1:6" x14ac:dyDescent="0.25">
      <c r="A1358">
        <v>3117876</v>
      </c>
      <c r="B1358" t="s">
        <v>1290</v>
      </c>
      <c r="C1358" s="1">
        <v>-196282</v>
      </c>
      <c r="D1358" s="1">
        <v>-439931</v>
      </c>
      <c r="E1358">
        <v>0</v>
      </c>
      <c r="F1358">
        <v>31</v>
      </c>
    </row>
    <row r="1359" spans="1:6" x14ac:dyDescent="0.25">
      <c r="A1359">
        <v>5103353</v>
      </c>
      <c r="B1359" t="s">
        <v>1291</v>
      </c>
      <c r="C1359" s="1">
        <v>-106437</v>
      </c>
      <c r="D1359" s="1">
        <v>-515699</v>
      </c>
      <c r="E1359">
        <v>0</v>
      </c>
      <c r="F1359">
        <v>51</v>
      </c>
    </row>
    <row r="1360" spans="1:6" x14ac:dyDescent="0.25">
      <c r="A1360">
        <v>2504702</v>
      </c>
      <c r="B1360" t="s">
        <v>1292</v>
      </c>
      <c r="C1360" s="1">
        <v>-779078</v>
      </c>
      <c r="D1360" s="1">
        <v>-366581</v>
      </c>
      <c r="E1360">
        <v>0</v>
      </c>
      <c r="F1360">
        <v>25</v>
      </c>
    </row>
    <row r="1361" spans="1:6" x14ac:dyDescent="0.25">
      <c r="A1361">
        <v>3117900</v>
      </c>
      <c r="B1361" t="s">
        <v>1293</v>
      </c>
      <c r="C1361" s="1">
        <v>-221488</v>
      </c>
      <c r="D1361" s="1">
        <v>-46043</v>
      </c>
      <c r="E1361">
        <v>0</v>
      </c>
      <c r="F1361">
        <v>31</v>
      </c>
    </row>
    <row r="1362" spans="1:6" x14ac:dyDescent="0.25">
      <c r="A1362">
        <v>3118007</v>
      </c>
      <c r="B1362" t="s">
        <v>1294</v>
      </c>
      <c r="C1362" s="1">
        <v>-204958</v>
      </c>
      <c r="D1362" s="1">
        <v>-43851</v>
      </c>
      <c r="E1362">
        <v>0</v>
      </c>
      <c r="F1362">
        <v>31</v>
      </c>
    </row>
    <row r="1363" spans="1:6" x14ac:dyDescent="0.25">
      <c r="A1363">
        <v>3118106</v>
      </c>
      <c r="B1363" t="s">
        <v>1295</v>
      </c>
      <c r="C1363" s="1">
        <v>-188021</v>
      </c>
      <c r="D1363" s="1">
        <v>-436767</v>
      </c>
      <c r="E1363">
        <v>0</v>
      </c>
      <c r="F1363">
        <v>31</v>
      </c>
    </row>
    <row r="1364" spans="1:6" x14ac:dyDescent="0.25">
      <c r="A1364">
        <v>4106001</v>
      </c>
      <c r="B1364" t="s">
        <v>1296</v>
      </c>
      <c r="C1364" s="1">
        <v>-235493</v>
      </c>
      <c r="D1364" s="1">
        <v>-505569</v>
      </c>
      <c r="E1364">
        <v>0</v>
      </c>
      <c r="F1364">
        <v>41</v>
      </c>
    </row>
    <row r="1365" spans="1:6" x14ac:dyDescent="0.25">
      <c r="A1365">
        <v>3118205</v>
      </c>
      <c r="B1365" t="s">
        <v>1297</v>
      </c>
      <c r="C1365" s="1">
        <v>-199312</v>
      </c>
      <c r="D1365" s="1">
        <v>-475492</v>
      </c>
      <c r="E1365">
        <v>0</v>
      </c>
      <c r="F1365">
        <v>31</v>
      </c>
    </row>
    <row r="1366" spans="1:6" x14ac:dyDescent="0.25">
      <c r="A1366">
        <v>5103361</v>
      </c>
      <c r="B1366" t="s">
        <v>1298</v>
      </c>
      <c r="C1366" s="1">
        <v>-145381</v>
      </c>
      <c r="D1366" s="1">
        <v>-595444</v>
      </c>
      <c r="E1366">
        <v>0</v>
      </c>
      <c r="F1366">
        <v>51</v>
      </c>
    </row>
    <row r="1367" spans="1:6" x14ac:dyDescent="0.25">
      <c r="A1367">
        <v>3118304</v>
      </c>
      <c r="B1367" t="s">
        <v>1299</v>
      </c>
      <c r="C1367" s="1">
        <v>-206634</v>
      </c>
      <c r="D1367" s="1">
        <v>-437846</v>
      </c>
      <c r="E1367">
        <v>0</v>
      </c>
      <c r="F1367">
        <v>31</v>
      </c>
    </row>
    <row r="1368" spans="1:6" x14ac:dyDescent="0.25">
      <c r="A1368">
        <v>4106100</v>
      </c>
      <c r="B1368" t="s">
        <v>1300</v>
      </c>
      <c r="C1368" s="1">
        <v>-23623</v>
      </c>
      <c r="D1368" s="1">
        <v>-501707</v>
      </c>
      <c r="E1368">
        <v>0</v>
      </c>
      <c r="F1368">
        <v>41</v>
      </c>
    </row>
    <row r="1369" spans="1:6" x14ac:dyDescent="0.25">
      <c r="A1369">
        <v>3118403</v>
      </c>
      <c r="B1369" t="s">
        <v>1301</v>
      </c>
      <c r="C1369" s="1">
        <v>-191789</v>
      </c>
      <c r="D1369" s="1">
        <v>-414736</v>
      </c>
      <c r="E1369">
        <v>0</v>
      </c>
      <c r="F1369">
        <v>31</v>
      </c>
    </row>
    <row r="1370" spans="1:6" x14ac:dyDescent="0.25">
      <c r="A1370">
        <v>3118502</v>
      </c>
      <c r="B1370" t="s">
        <v>1302</v>
      </c>
      <c r="C1370" s="1">
        <v>-225493</v>
      </c>
      <c r="D1370" s="1">
        <v>-459255</v>
      </c>
      <c r="E1370">
        <v>0</v>
      </c>
      <c r="F1370">
        <v>31</v>
      </c>
    </row>
    <row r="1371" spans="1:6" x14ac:dyDescent="0.25">
      <c r="A1371">
        <v>4305801</v>
      </c>
      <c r="B1371" t="s">
        <v>1303</v>
      </c>
      <c r="C1371" s="1">
        <v>-27732</v>
      </c>
      <c r="D1371" s="1">
        <v>-529938</v>
      </c>
      <c r="E1371">
        <v>0</v>
      </c>
      <c r="F1371">
        <v>43</v>
      </c>
    </row>
    <row r="1372" spans="1:6" x14ac:dyDescent="0.25">
      <c r="A1372">
        <v>3118601</v>
      </c>
      <c r="B1372" t="s">
        <v>1304</v>
      </c>
      <c r="C1372" s="1">
        <v>-199321</v>
      </c>
      <c r="D1372" s="1">
        <v>-440539</v>
      </c>
      <c r="E1372">
        <v>0</v>
      </c>
      <c r="F1372">
        <v>31</v>
      </c>
    </row>
    <row r="1373" spans="1:6" x14ac:dyDescent="0.25">
      <c r="A1373">
        <v>4106209</v>
      </c>
      <c r="B1373" t="s">
        <v>1305</v>
      </c>
      <c r="C1373" s="1">
        <v>-256788</v>
      </c>
      <c r="D1373" s="1">
        <v>-49535</v>
      </c>
      <c r="E1373">
        <v>0</v>
      </c>
      <c r="F1373">
        <v>41</v>
      </c>
    </row>
    <row r="1374" spans="1:6" x14ac:dyDescent="0.25">
      <c r="A1374">
        <v>2908804</v>
      </c>
      <c r="B1374" t="s">
        <v>1306</v>
      </c>
      <c r="C1374" s="1">
        <v>-137537</v>
      </c>
      <c r="D1374" s="1">
        <v>-41048</v>
      </c>
      <c r="E1374">
        <v>0</v>
      </c>
      <c r="F1374">
        <v>29</v>
      </c>
    </row>
    <row r="1375" spans="1:6" x14ac:dyDescent="0.25">
      <c r="A1375">
        <v>3118700</v>
      </c>
      <c r="B1375" t="s">
        <v>1307</v>
      </c>
      <c r="C1375" s="1">
        <v>-211858</v>
      </c>
      <c r="D1375" s="1">
        <v>-454366</v>
      </c>
      <c r="E1375">
        <v>0</v>
      </c>
      <c r="F1375">
        <v>31</v>
      </c>
    </row>
    <row r="1376" spans="1:6" x14ac:dyDescent="0.25">
      <c r="A1376">
        <v>4305835</v>
      </c>
      <c r="B1376" t="s">
        <v>1308</v>
      </c>
      <c r="C1376" s="1">
        <v>-291802</v>
      </c>
      <c r="D1376" s="1">
        <v>-520942</v>
      </c>
      <c r="E1376">
        <v>0</v>
      </c>
      <c r="F1376">
        <v>43</v>
      </c>
    </row>
    <row r="1377" spans="1:6" x14ac:dyDescent="0.25">
      <c r="A1377">
        <v>2702207</v>
      </c>
      <c r="B1377" t="s">
        <v>1309</v>
      </c>
      <c r="C1377" s="1">
        <v>-963715</v>
      </c>
      <c r="D1377" s="1">
        <v>-357994</v>
      </c>
      <c r="E1377">
        <v>0</v>
      </c>
      <c r="F1377">
        <v>27</v>
      </c>
    </row>
    <row r="1378" spans="1:6" x14ac:dyDescent="0.25">
      <c r="A1378">
        <v>4305850</v>
      </c>
      <c r="B1378" t="s">
        <v>1310</v>
      </c>
      <c r="C1378" s="1">
        <v>-281194</v>
      </c>
      <c r="D1378" s="1">
        <v>-527842</v>
      </c>
      <c r="E1378">
        <v>0</v>
      </c>
      <c r="F1378">
        <v>43</v>
      </c>
    </row>
    <row r="1379" spans="1:6" x14ac:dyDescent="0.25">
      <c r="A1379">
        <v>3118809</v>
      </c>
      <c r="B1379" t="s">
        <v>1311</v>
      </c>
      <c r="C1379" s="1">
        <v>-166841</v>
      </c>
      <c r="D1379" s="1">
        <v>-443635</v>
      </c>
      <c r="E1379">
        <v>0</v>
      </c>
      <c r="F1379">
        <v>31</v>
      </c>
    </row>
    <row r="1380" spans="1:6" x14ac:dyDescent="0.25">
      <c r="A1380">
        <v>2908903</v>
      </c>
      <c r="B1380" t="s">
        <v>1312</v>
      </c>
      <c r="C1380" s="1">
        <v>-122333</v>
      </c>
      <c r="D1380" s="1">
        <v>-387487</v>
      </c>
      <c r="E1380">
        <v>0</v>
      </c>
      <c r="F1380">
        <v>29</v>
      </c>
    </row>
    <row r="1381" spans="1:6" x14ac:dyDescent="0.25">
      <c r="A1381">
        <v>4106308</v>
      </c>
      <c r="B1381" t="s">
        <v>1313</v>
      </c>
      <c r="C1381" s="1">
        <v>-247971</v>
      </c>
      <c r="D1381" s="1">
        <v>-533006</v>
      </c>
      <c r="E1381">
        <v>0</v>
      </c>
      <c r="F1381">
        <v>41</v>
      </c>
    </row>
    <row r="1382" spans="1:6" x14ac:dyDescent="0.25">
      <c r="A1382">
        <v>3301504</v>
      </c>
      <c r="B1382" t="s">
        <v>1314</v>
      </c>
      <c r="C1382" s="1">
        <v>-220267</v>
      </c>
      <c r="D1382" s="1">
        <v>-423648</v>
      </c>
      <c r="E1382">
        <v>0</v>
      </c>
      <c r="F1382">
        <v>33</v>
      </c>
    </row>
    <row r="1383" spans="1:6" x14ac:dyDescent="0.25">
      <c r="A1383">
        <v>3512407</v>
      </c>
      <c r="B1383" t="s">
        <v>1315</v>
      </c>
      <c r="C1383" s="1">
        <v>-224778</v>
      </c>
      <c r="D1383" s="1">
        <v>-474519</v>
      </c>
      <c r="E1383">
        <v>0</v>
      </c>
      <c r="F1383">
        <v>35</v>
      </c>
    </row>
    <row r="1384" spans="1:6" x14ac:dyDescent="0.25">
      <c r="A1384">
        <v>2909000</v>
      </c>
      <c r="B1384" t="s">
        <v>1316</v>
      </c>
      <c r="C1384" s="1">
        <v>-150356</v>
      </c>
      <c r="D1384" s="1">
        <v>-419308</v>
      </c>
      <c r="E1384">
        <v>0</v>
      </c>
      <c r="F1384">
        <v>29</v>
      </c>
    </row>
    <row r="1385" spans="1:6" x14ac:dyDescent="0.25">
      <c r="A1385">
        <v>4204350</v>
      </c>
      <c r="B1385" t="s">
        <v>1317</v>
      </c>
      <c r="C1385" s="1">
        <v>-269844</v>
      </c>
      <c r="D1385" s="1">
        <v>-526056</v>
      </c>
      <c r="E1385">
        <v>0</v>
      </c>
      <c r="F1385">
        <v>42</v>
      </c>
    </row>
    <row r="1386" spans="1:6" x14ac:dyDescent="0.25">
      <c r="A1386">
        <v>3118908</v>
      </c>
      <c r="B1386" t="s">
        <v>1318</v>
      </c>
      <c r="C1386" s="1">
        <v>-191224</v>
      </c>
      <c r="D1386" s="1">
        <v>-443224</v>
      </c>
      <c r="E1386">
        <v>0</v>
      </c>
      <c r="F1386">
        <v>31</v>
      </c>
    </row>
    <row r="1387" spans="1:6" x14ac:dyDescent="0.25">
      <c r="A1387">
        <v>3119005</v>
      </c>
      <c r="B1387" t="s">
        <v>1319</v>
      </c>
      <c r="C1387" s="1">
        <v>-217891</v>
      </c>
      <c r="D1387" s="1">
        <v>-456999</v>
      </c>
      <c r="E1387">
        <v>0</v>
      </c>
      <c r="F1387">
        <v>31</v>
      </c>
    </row>
    <row r="1388" spans="1:6" x14ac:dyDescent="0.25">
      <c r="A1388">
        <v>2304004</v>
      </c>
      <c r="B1388" t="s">
        <v>1320</v>
      </c>
      <c r="C1388" s="1">
        <v>-35415</v>
      </c>
      <c r="D1388" s="1">
        <v>-406587</v>
      </c>
      <c r="E1388">
        <v>0</v>
      </c>
      <c r="F1388">
        <v>23</v>
      </c>
    </row>
    <row r="1389" spans="1:6" x14ac:dyDescent="0.25">
      <c r="A1389">
        <v>2504801</v>
      </c>
      <c r="B1389" t="s">
        <v>1321</v>
      </c>
      <c r="C1389" s="1">
        <v>-700712</v>
      </c>
      <c r="D1389" s="1">
        <v>-379346</v>
      </c>
      <c r="E1389">
        <v>0</v>
      </c>
      <c r="F1389">
        <v>25</v>
      </c>
    </row>
    <row r="1390" spans="1:6" x14ac:dyDescent="0.25">
      <c r="A1390">
        <v>5003108</v>
      </c>
      <c r="B1390" t="s">
        <v>1322</v>
      </c>
      <c r="C1390" s="1">
        <v>-198243</v>
      </c>
      <c r="D1390" s="1">
        <v>-548281</v>
      </c>
      <c r="E1390">
        <v>0</v>
      </c>
      <c r="F1390">
        <v>50</v>
      </c>
    </row>
    <row r="1391" spans="1:6" x14ac:dyDescent="0.25">
      <c r="A1391">
        <v>2909109</v>
      </c>
      <c r="B1391" t="s">
        <v>1323</v>
      </c>
      <c r="C1391" s="1">
        <v>-138232</v>
      </c>
      <c r="D1391" s="1">
        <v>-444586</v>
      </c>
      <c r="E1391">
        <v>0</v>
      </c>
      <c r="F1391">
        <v>29</v>
      </c>
    </row>
    <row r="1392" spans="1:6" x14ac:dyDescent="0.25">
      <c r="A1392">
        <v>3119104</v>
      </c>
      <c r="B1392" t="s">
        <v>1324</v>
      </c>
      <c r="C1392" s="1">
        <v>-18369</v>
      </c>
      <c r="D1392" s="1">
        <v>-444542</v>
      </c>
      <c r="E1392">
        <v>0</v>
      </c>
      <c r="F1392">
        <v>31</v>
      </c>
    </row>
    <row r="1393" spans="1:6" x14ac:dyDescent="0.25">
      <c r="A1393">
        <v>4106407</v>
      </c>
      <c r="B1393" t="s">
        <v>1325</v>
      </c>
      <c r="C1393" s="1">
        <v>-231829</v>
      </c>
      <c r="D1393" s="1">
        <v>-506498</v>
      </c>
      <c r="E1393">
        <v>0</v>
      </c>
      <c r="F1393">
        <v>41</v>
      </c>
    </row>
    <row r="1394" spans="1:6" x14ac:dyDescent="0.25">
      <c r="A1394">
        <v>3119203</v>
      </c>
      <c r="B1394" t="s">
        <v>1326</v>
      </c>
      <c r="C1394" s="1">
        <v>-186156</v>
      </c>
      <c r="D1394" s="1">
        <v>-422791</v>
      </c>
      <c r="E1394">
        <v>0</v>
      </c>
      <c r="F1394">
        <v>31</v>
      </c>
    </row>
    <row r="1395" spans="1:6" x14ac:dyDescent="0.25">
      <c r="A1395">
        <v>3512506</v>
      </c>
      <c r="B1395" t="s">
        <v>1327</v>
      </c>
      <c r="C1395" s="1">
        <v>-213521</v>
      </c>
      <c r="D1395" s="1">
        <v>-502859</v>
      </c>
      <c r="E1395">
        <v>0</v>
      </c>
      <c r="F1395">
        <v>35</v>
      </c>
    </row>
    <row r="1396" spans="1:6" x14ac:dyDescent="0.25">
      <c r="A1396">
        <v>2103604</v>
      </c>
      <c r="B1396" t="s">
        <v>1328</v>
      </c>
      <c r="C1396" s="1">
        <v>-413442</v>
      </c>
      <c r="D1396" s="1">
        <v>-441244</v>
      </c>
      <c r="E1396">
        <v>0</v>
      </c>
      <c r="F1396">
        <v>21</v>
      </c>
    </row>
    <row r="1397" spans="1:6" x14ac:dyDescent="0.25">
      <c r="A1397">
        <v>3119302</v>
      </c>
      <c r="B1397" t="s">
        <v>1329</v>
      </c>
      <c r="C1397" s="1">
        <v>-184734</v>
      </c>
      <c r="D1397" s="1">
        <v>-471933</v>
      </c>
      <c r="E1397">
        <v>0</v>
      </c>
      <c r="F1397">
        <v>31</v>
      </c>
    </row>
    <row r="1398" spans="1:6" x14ac:dyDescent="0.25">
      <c r="A1398">
        <v>4305871</v>
      </c>
      <c r="B1398" t="s">
        <v>1330</v>
      </c>
      <c r="C1398" s="1">
        <v>-283921</v>
      </c>
      <c r="D1398" s="1">
        <v>-540686</v>
      </c>
      <c r="E1398">
        <v>0</v>
      </c>
      <c r="F1398">
        <v>43</v>
      </c>
    </row>
    <row r="1399" spans="1:6" x14ac:dyDescent="0.25">
      <c r="A1399">
        <v>4305900</v>
      </c>
      <c r="B1399" t="s">
        <v>1331</v>
      </c>
      <c r="C1399" s="1">
        <v>-277197</v>
      </c>
      <c r="D1399" s="1">
        <v>-537022</v>
      </c>
      <c r="E1399">
        <v>0</v>
      </c>
      <c r="F1399">
        <v>43</v>
      </c>
    </row>
    <row r="1400" spans="1:6" x14ac:dyDescent="0.25">
      <c r="A1400">
        <v>4106456</v>
      </c>
      <c r="B1400" t="s">
        <v>1332</v>
      </c>
      <c r="C1400" s="1">
        <v>-262277</v>
      </c>
      <c r="D1400" s="1">
        <v>-520356</v>
      </c>
      <c r="E1400">
        <v>0</v>
      </c>
      <c r="F1400">
        <v>41</v>
      </c>
    </row>
    <row r="1401" spans="1:6" x14ac:dyDescent="0.25">
      <c r="A1401">
        <v>2402808</v>
      </c>
      <c r="B1401" t="s">
        <v>1333</v>
      </c>
      <c r="C1401" s="1">
        <v>-63748</v>
      </c>
      <c r="D1401" s="1">
        <v>-362223</v>
      </c>
      <c r="E1401">
        <v>0</v>
      </c>
      <c r="F1401">
        <v>24</v>
      </c>
    </row>
    <row r="1402" spans="1:6" x14ac:dyDescent="0.25">
      <c r="A1402">
        <v>3119401</v>
      </c>
      <c r="B1402" t="s">
        <v>1334</v>
      </c>
      <c r="C1402" s="1">
        <v>-195179</v>
      </c>
      <c r="D1402" s="1">
        <v>-426276</v>
      </c>
      <c r="E1402">
        <v>0</v>
      </c>
      <c r="F1402">
        <v>31</v>
      </c>
    </row>
    <row r="1403" spans="1:6" x14ac:dyDescent="0.25">
      <c r="A1403">
        <v>4204400</v>
      </c>
      <c r="B1403" t="s">
        <v>1335</v>
      </c>
      <c r="C1403" s="1">
        <v>-269057</v>
      </c>
      <c r="D1403" s="1">
        <v>-527011</v>
      </c>
      <c r="E1403">
        <v>0</v>
      </c>
      <c r="F1403">
        <v>42</v>
      </c>
    </row>
    <row r="1404" spans="1:6" x14ac:dyDescent="0.25">
      <c r="A1404">
        <v>2402907</v>
      </c>
      <c r="B1404" t="s">
        <v>1336</v>
      </c>
      <c r="C1404" s="1">
        <v>-624974</v>
      </c>
      <c r="D1404" s="1">
        <v>-384441</v>
      </c>
      <c r="E1404">
        <v>0</v>
      </c>
      <c r="F1404">
        <v>24</v>
      </c>
    </row>
    <row r="1405" spans="1:6" x14ac:dyDescent="0.25">
      <c r="A1405">
        <v>2909208</v>
      </c>
      <c r="B1405" t="s">
        <v>1337</v>
      </c>
      <c r="C1405" s="1">
        <v>-102847</v>
      </c>
      <c r="D1405" s="1">
        <v>-379198</v>
      </c>
      <c r="E1405">
        <v>0</v>
      </c>
      <c r="F1405">
        <v>29</v>
      </c>
    </row>
    <row r="1406" spans="1:6" x14ac:dyDescent="0.25">
      <c r="A1406">
        <v>2202851</v>
      </c>
      <c r="B1406" t="s">
        <v>1338</v>
      </c>
      <c r="C1406" s="1">
        <v>-881397</v>
      </c>
      <c r="D1406" s="1">
        <v>-425232</v>
      </c>
      <c r="E1406">
        <v>0</v>
      </c>
      <c r="F1406">
        <v>22</v>
      </c>
    </row>
    <row r="1407" spans="1:6" x14ac:dyDescent="0.25">
      <c r="A1407">
        <v>3512605</v>
      </c>
      <c r="B1407" t="s">
        <v>1339</v>
      </c>
      <c r="C1407" s="1">
        <v>-236261</v>
      </c>
      <c r="D1407" t="e" vm="24">
        <f>_FV(-49,"31")</f>
        <v>#VALUE!</v>
      </c>
      <c r="E1407">
        <v>0</v>
      </c>
      <c r="F1407">
        <v>35</v>
      </c>
    </row>
    <row r="1408" spans="1:6" x14ac:dyDescent="0.25">
      <c r="A1408">
        <v>4204459</v>
      </c>
      <c r="B1408" t="s">
        <v>1340</v>
      </c>
      <c r="C1408" s="1">
        <v>-26511</v>
      </c>
      <c r="D1408" s="1">
        <v>-526694</v>
      </c>
      <c r="E1408">
        <v>0</v>
      </c>
      <c r="F1408">
        <v>42</v>
      </c>
    </row>
    <row r="1409" spans="1:6" x14ac:dyDescent="0.25">
      <c r="A1409">
        <v>3119500</v>
      </c>
      <c r="B1409" t="s">
        <v>1341</v>
      </c>
      <c r="C1409" s="1">
        <v>-166148</v>
      </c>
      <c r="D1409" s="1">
        <v>-42184</v>
      </c>
      <c r="E1409">
        <v>0</v>
      </c>
      <c r="F1409">
        <v>31</v>
      </c>
    </row>
    <row r="1410" spans="1:6" x14ac:dyDescent="0.25">
      <c r="A1410">
        <v>3119609</v>
      </c>
      <c r="B1410" t="s">
        <v>1342</v>
      </c>
      <c r="C1410" s="1">
        <v>-215898</v>
      </c>
      <c r="D1410" s="1">
        <v>-43256</v>
      </c>
      <c r="E1410">
        <v>0</v>
      </c>
      <c r="F1410">
        <v>31</v>
      </c>
    </row>
    <row r="1411" spans="1:6" x14ac:dyDescent="0.25">
      <c r="A1411">
        <v>4305934</v>
      </c>
      <c r="B1411" t="s">
        <v>1343</v>
      </c>
      <c r="C1411" s="1">
        <v>-292695</v>
      </c>
      <c r="D1411" s="1">
        <v>-516847</v>
      </c>
      <c r="E1411">
        <v>0</v>
      </c>
      <c r="F1411">
        <v>43</v>
      </c>
    </row>
    <row r="1412" spans="1:6" x14ac:dyDescent="0.25">
      <c r="A1412">
        <v>5003157</v>
      </c>
      <c r="B1412" t="s">
        <v>1344</v>
      </c>
      <c r="C1412" s="1">
        <v>-232724</v>
      </c>
      <c r="D1412" s="1">
        <v>-555278</v>
      </c>
      <c r="E1412">
        <v>0</v>
      </c>
      <c r="F1412">
        <v>50</v>
      </c>
    </row>
    <row r="1413" spans="1:6" x14ac:dyDescent="0.25">
      <c r="A1413">
        <v>4106506</v>
      </c>
      <c r="B1413" t="s">
        <v>1345</v>
      </c>
      <c r="C1413" s="1">
        <v>-259767</v>
      </c>
      <c r="D1413" s="1">
        <v>-525641</v>
      </c>
      <c r="E1413">
        <v>0</v>
      </c>
      <c r="F1413">
        <v>41</v>
      </c>
    </row>
    <row r="1414" spans="1:6" x14ac:dyDescent="0.25">
      <c r="A1414">
        <v>3119708</v>
      </c>
      <c r="B1414" t="s">
        <v>1346</v>
      </c>
      <c r="C1414" s="1">
        <v>-210277</v>
      </c>
      <c r="D1414" s="1">
        <v>-442206</v>
      </c>
      <c r="E1414">
        <v>0</v>
      </c>
      <c r="F1414">
        <v>31</v>
      </c>
    </row>
    <row r="1415" spans="1:6" x14ac:dyDescent="0.25">
      <c r="A1415">
        <v>3119807</v>
      </c>
      <c r="B1415" t="s">
        <v>1347</v>
      </c>
      <c r="C1415" s="1">
        <v>-198198</v>
      </c>
      <c r="D1415" s="1">
        <v>-459032</v>
      </c>
      <c r="E1415">
        <v>0</v>
      </c>
      <c r="F1415">
        <v>31</v>
      </c>
    </row>
    <row r="1416" spans="1:6" x14ac:dyDescent="0.25">
      <c r="A1416">
        <v>3119906</v>
      </c>
      <c r="B1416" t="s">
        <v>1348</v>
      </c>
      <c r="C1416" s="1">
        <v>-226269</v>
      </c>
      <c r="D1416" s="1">
        <v>-460241</v>
      </c>
      <c r="E1416">
        <v>0</v>
      </c>
      <c r="F1416">
        <v>31</v>
      </c>
    </row>
    <row r="1417" spans="1:6" x14ac:dyDescent="0.25">
      <c r="A1417">
        <v>5205703</v>
      </c>
      <c r="B1417" t="s">
        <v>1349</v>
      </c>
      <c r="C1417" s="1">
        <v>-162918</v>
      </c>
      <c r="D1417" s="1">
        <v>-505503</v>
      </c>
      <c r="E1417">
        <v>0</v>
      </c>
      <c r="F1417">
        <v>52</v>
      </c>
    </row>
    <row r="1418" spans="1:6" x14ac:dyDescent="0.25">
      <c r="A1418">
        <v>3119955</v>
      </c>
      <c r="B1418" t="s">
        <v>1350</v>
      </c>
      <c r="C1418" s="1">
        <v>-204474</v>
      </c>
      <c r="D1418" s="1">
        <v>-455617</v>
      </c>
      <c r="E1418">
        <v>0</v>
      </c>
      <c r="F1418">
        <v>31</v>
      </c>
    </row>
    <row r="1419" spans="1:6" x14ac:dyDescent="0.25">
      <c r="A1419">
        <v>3120003</v>
      </c>
      <c r="B1419" t="s">
        <v>1351</v>
      </c>
      <c r="C1419" s="1">
        <v>-198361</v>
      </c>
      <c r="D1419" s="1">
        <v>-423988</v>
      </c>
      <c r="E1419">
        <v>0</v>
      </c>
      <c r="F1419">
        <v>31</v>
      </c>
    </row>
    <row r="1420" spans="1:6" x14ac:dyDescent="0.25">
      <c r="A1420">
        <v>4204558</v>
      </c>
      <c r="B1420" t="s">
        <v>1352</v>
      </c>
      <c r="C1420" s="1">
        <v>-275877</v>
      </c>
      <c r="D1420" s="1">
        <v>-503614</v>
      </c>
      <c r="E1420">
        <v>0</v>
      </c>
      <c r="F1420">
        <v>42</v>
      </c>
    </row>
    <row r="1421" spans="1:6" x14ac:dyDescent="0.25">
      <c r="A1421">
        <v>2202901</v>
      </c>
      <c r="B1421" t="s">
        <v>1353</v>
      </c>
      <c r="C1421" s="1">
        <v>-104333</v>
      </c>
      <c r="D1421" s="1">
        <v>-451633</v>
      </c>
      <c r="E1421">
        <v>0</v>
      </c>
      <c r="F1421">
        <v>22</v>
      </c>
    </row>
    <row r="1422" spans="1:6" x14ac:dyDescent="0.25">
      <c r="A1422">
        <v>2604700</v>
      </c>
      <c r="B1422" t="s">
        <v>1354</v>
      </c>
      <c r="C1422" s="1">
        <v>-912117</v>
      </c>
      <c r="D1422" s="1">
        <v>-363244</v>
      </c>
      <c r="E1422">
        <v>0</v>
      </c>
      <c r="F1422">
        <v>26</v>
      </c>
    </row>
    <row r="1423" spans="1:6" x14ac:dyDescent="0.25">
      <c r="A1423">
        <v>2909307</v>
      </c>
      <c r="B1423" t="s">
        <v>1355</v>
      </c>
      <c r="C1423" s="1">
        <v>-133477</v>
      </c>
      <c r="D1423" s="1">
        <v>-446333</v>
      </c>
      <c r="E1423">
        <v>0</v>
      </c>
      <c r="F1423">
        <v>29</v>
      </c>
    </row>
    <row r="1424" spans="1:6" x14ac:dyDescent="0.25">
      <c r="A1424">
        <v>2604809</v>
      </c>
      <c r="B1424" t="s">
        <v>1356</v>
      </c>
      <c r="C1424" s="1">
        <v>-847443</v>
      </c>
      <c r="D1424" s="1">
        <v>-355468</v>
      </c>
      <c r="E1424">
        <v>0</v>
      </c>
      <c r="F1424">
        <v>26</v>
      </c>
    </row>
    <row r="1425" spans="1:6" x14ac:dyDescent="0.25">
      <c r="A1425">
        <v>5003207</v>
      </c>
      <c r="B1425" t="s">
        <v>1357</v>
      </c>
      <c r="C1425" s="1">
        <v>-190077</v>
      </c>
      <c r="D1425" s="1">
        <v>-57651</v>
      </c>
      <c r="E1425">
        <v>0</v>
      </c>
      <c r="F1425">
        <v>50</v>
      </c>
    </row>
    <row r="1426" spans="1:6" x14ac:dyDescent="0.25">
      <c r="A1426">
        <v>5205802</v>
      </c>
      <c r="B1426" t="s">
        <v>1358</v>
      </c>
      <c r="C1426" s="1">
        <v>-159245</v>
      </c>
      <c r="D1426" s="1">
        <v>-488117</v>
      </c>
      <c r="E1426">
        <v>0</v>
      </c>
      <c r="F1426">
        <v>52</v>
      </c>
    </row>
    <row r="1427" spans="1:6" x14ac:dyDescent="0.25">
      <c r="A1427">
        <v>5205901</v>
      </c>
      <c r="B1427" t="s">
        <v>1359</v>
      </c>
      <c r="C1427" s="1">
        <v>-181415</v>
      </c>
      <c r="D1427" s="1">
        <v>-485626</v>
      </c>
      <c r="E1427">
        <v>0</v>
      </c>
      <c r="F1427">
        <v>52</v>
      </c>
    </row>
    <row r="1428" spans="1:6" x14ac:dyDescent="0.25">
      <c r="A1428">
        <v>3512704</v>
      </c>
      <c r="B1428" t="s">
        <v>1360</v>
      </c>
      <c r="C1428" s="1">
        <v>-222213</v>
      </c>
      <c r="D1428" s="1">
        <v>-476215</v>
      </c>
      <c r="E1428">
        <v>0</v>
      </c>
      <c r="F1428">
        <v>35</v>
      </c>
    </row>
    <row r="1429" spans="1:6" x14ac:dyDescent="0.25">
      <c r="A1429">
        <v>4106555</v>
      </c>
      <c r="B1429" t="s">
        <v>1361</v>
      </c>
      <c r="C1429" s="1">
        <v>-24101</v>
      </c>
      <c r="D1429" s="1">
        <v>-521177</v>
      </c>
      <c r="E1429">
        <v>0</v>
      </c>
      <c r="F1429">
        <v>41</v>
      </c>
    </row>
    <row r="1430" spans="1:6" x14ac:dyDescent="0.25">
      <c r="A1430">
        <v>1100072</v>
      </c>
      <c r="B1430" t="s">
        <v>1362</v>
      </c>
      <c r="C1430" s="1">
        <v>-129551</v>
      </c>
      <c r="D1430" s="1">
        <v>-608947</v>
      </c>
      <c r="E1430">
        <v>0</v>
      </c>
      <c r="F1430">
        <v>11</v>
      </c>
    </row>
    <row r="1431" spans="1:6" x14ac:dyDescent="0.25">
      <c r="A1431">
        <v>4204509</v>
      </c>
      <c r="B1431" t="s">
        <v>1363</v>
      </c>
      <c r="C1431" s="1">
        <v>-264246</v>
      </c>
      <c r="D1431" s="1">
        <v>-49246</v>
      </c>
      <c r="E1431">
        <v>0</v>
      </c>
      <c r="F1431">
        <v>42</v>
      </c>
    </row>
    <row r="1432" spans="1:6" x14ac:dyDescent="0.25">
      <c r="A1432">
        <v>2702306</v>
      </c>
      <c r="B1432" t="s">
        <v>1364</v>
      </c>
      <c r="C1432" s="1">
        <v>-101276</v>
      </c>
      <c r="D1432" s="1">
        <v>-361717</v>
      </c>
      <c r="E1432">
        <v>0</v>
      </c>
      <c r="F1432">
        <v>27</v>
      </c>
    </row>
    <row r="1433" spans="1:6" x14ac:dyDescent="0.25">
      <c r="A1433">
        <v>3512803</v>
      </c>
      <c r="B1433" t="s">
        <v>1365</v>
      </c>
      <c r="C1433" s="1">
        <v>-226419</v>
      </c>
      <c r="D1433" s="1">
        <v>-471926</v>
      </c>
      <c r="E1433">
        <v>0</v>
      </c>
      <c r="F1433">
        <v>35</v>
      </c>
    </row>
    <row r="1434" spans="1:6" x14ac:dyDescent="0.25">
      <c r="A1434">
        <v>3512902</v>
      </c>
      <c r="B1434" t="s">
        <v>1366</v>
      </c>
      <c r="C1434" s="1">
        <v>-204755</v>
      </c>
      <c r="D1434" s="1">
        <v>-497827</v>
      </c>
      <c r="E1434">
        <v>0</v>
      </c>
      <c r="F1434">
        <v>35</v>
      </c>
    </row>
    <row r="1435" spans="1:6" x14ac:dyDescent="0.25">
      <c r="A1435">
        <v>1100080</v>
      </c>
      <c r="B1435" t="s">
        <v>1367</v>
      </c>
      <c r="C1435" s="1">
        <v>-124367</v>
      </c>
      <c r="D1435" s="1">
        <v>-64228</v>
      </c>
      <c r="E1435">
        <v>0</v>
      </c>
      <c r="F1435">
        <v>11</v>
      </c>
    </row>
    <row r="1436" spans="1:6" x14ac:dyDescent="0.25">
      <c r="A1436">
        <v>5003256</v>
      </c>
      <c r="B1436" t="s">
        <v>1368</v>
      </c>
      <c r="C1436" s="1">
        <v>-185432</v>
      </c>
      <c r="D1436" s="1">
        <v>-531287</v>
      </c>
      <c r="E1436">
        <v>0</v>
      </c>
      <c r="F1436">
        <v>50</v>
      </c>
    </row>
    <row r="1437" spans="1:6" x14ac:dyDescent="0.25">
      <c r="A1437">
        <v>2909406</v>
      </c>
      <c r="B1437" t="s">
        <v>1369</v>
      </c>
      <c r="C1437" s="1">
        <v>-120228</v>
      </c>
      <c r="D1437" s="1">
        <v>-442566</v>
      </c>
      <c r="E1437">
        <v>0</v>
      </c>
      <c r="F1437">
        <v>29</v>
      </c>
    </row>
    <row r="1438" spans="1:6" x14ac:dyDescent="0.25">
      <c r="A1438">
        <v>3513009</v>
      </c>
      <c r="B1438" t="s">
        <v>1370</v>
      </c>
      <c r="C1438" s="1">
        <v>-236022</v>
      </c>
      <c r="D1438" s="1">
        <v>-46919</v>
      </c>
      <c r="E1438">
        <v>0</v>
      </c>
      <c r="F1438">
        <v>35</v>
      </c>
    </row>
    <row r="1439" spans="1:6" x14ac:dyDescent="0.25">
      <c r="A1439">
        <v>4305959</v>
      </c>
      <c r="B1439" t="s">
        <v>1371</v>
      </c>
      <c r="C1439" s="1">
        <v>-289891</v>
      </c>
      <c r="D1439" s="1">
        <v>-516971</v>
      </c>
      <c r="E1439">
        <v>0</v>
      </c>
      <c r="F1439">
        <v>43</v>
      </c>
    </row>
    <row r="1440" spans="1:6" x14ac:dyDescent="0.25">
      <c r="A1440">
        <v>5103379</v>
      </c>
      <c r="B1440" t="s">
        <v>1372</v>
      </c>
      <c r="C1440" s="1">
        <v>-985656</v>
      </c>
      <c r="D1440" s="1">
        <v>-584192</v>
      </c>
      <c r="E1440">
        <v>0</v>
      </c>
      <c r="F1440">
        <v>51</v>
      </c>
    </row>
    <row r="1441" spans="1:6" x14ac:dyDescent="0.25">
      <c r="A1441">
        <v>3120102</v>
      </c>
      <c r="B1441" t="s">
        <v>1373</v>
      </c>
      <c r="C1441" s="1">
        <v>-180727</v>
      </c>
      <c r="D1441" s="1">
        <v>-434648</v>
      </c>
      <c r="E1441">
        <v>0</v>
      </c>
      <c r="F1441">
        <v>31</v>
      </c>
    </row>
    <row r="1442" spans="1:6" x14ac:dyDescent="0.25">
      <c r="A1442">
        <v>1706001</v>
      </c>
      <c r="B1442" t="s">
        <v>1374</v>
      </c>
      <c r="C1442" s="1">
        <v>-828411</v>
      </c>
      <c r="D1442" s="1">
        <v>-492473</v>
      </c>
      <c r="E1442">
        <v>0</v>
      </c>
      <c r="F1442">
        <v>17</v>
      </c>
    </row>
    <row r="1443" spans="1:6" x14ac:dyDescent="0.25">
      <c r="A1443">
        <v>4305975</v>
      </c>
      <c r="B1443" t="s">
        <v>1375</v>
      </c>
      <c r="C1443" s="1">
        <v>-28128</v>
      </c>
      <c r="D1443" s="1">
        <v>-523023</v>
      </c>
      <c r="E1443">
        <v>0</v>
      </c>
      <c r="F1443">
        <v>43</v>
      </c>
    </row>
    <row r="1444" spans="1:6" x14ac:dyDescent="0.25">
      <c r="A1444">
        <v>5003306</v>
      </c>
      <c r="B1444" t="s">
        <v>1376</v>
      </c>
      <c r="C1444" s="1">
        <v>-185013</v>
      </c>
      <c r="D1444" s="1">
        <v>-54751</v>
      </c>
      <c r="E1444">
        <v>0</v>
      </c>
      <c r="F1444">
        <v>50</v>
      </c>
    </row>
    <row r="1445" spans="1:6" x14ac:dyDescent="0.25">
      <c r="A1445">
        <v>2504850</v>
      </c>
      <c r="B1445" t="s">
        <v>1377</v>
      </c>
      <c r="C1445" s="1">
        <v>-762365</v>
      </c>
      <c r="D1445" s="1">
        <v>-366064</v>
      </c>
      <c r="E1445">
        <v>0</v>
      </c>
      <c r="F1445">
        <v>25</v>
      </c>
    </row>
    <row r="1446" spans="1:6" x14ac:dyDescent="0.25">
      <c r="A1446">
        <v>2702355</v>
      </c>
      <c r="B1446" t="s">
        <v>1378</v>
      </c>
      <c r="C1446" s="1">
        <v>-96178</v>
      </c>
      <c r="D1446" s="1">
        <v>-367697</v>
      </c>
      <c r="E1446">
        <v>0</v>
      </c>
      <c r="F1446">
        <v>27</v>
      </c>
    </row>
    <row r="1447" spans="1:6" x14ac:dyDescent="0.25">
      <c r="A1447">
        <v>2304103</v>
      </c>
      <c r="B1447" t="s">
        <v>1379</v>
      </c>
      <c r="C1447" s="1">
        <v>-516768</v>
      </c>
      <c r="D1447" s="1">
        <v>-406536</v>
      </c>
      <c r="E1447">
        <v>0</v>
      </c>
      <c r="F1447">
        <v>23</v>
      </c>
    </row>
    <row r="1448" spans="1:6" x14ac:dyDescent="0.25">
      <c r="A1448">
        <v>2304202</v>
      </c>
      <c r="B1448" t="s">
        <v>1380</v>
      </c>
      <c r="C1448" s="1">
        <v>-72153</v>
      </c>
      <c r="D1448" s="1">
        <v>-394103</v>
      </c>
      <c r="E1448">
        <v>0</v>
      </c>
      <c r="F1448">
        <v>23</v>
      </c>
    </row>
    <row r="1449" spans="1:6" x14ac:dyDescent="0.25">
      <c r="A1449">
        <v>3513108</v>
      </c>
      <c r="B1449" t="s">
        <v>1381</v>
      </c>
      <c r="C1449" s="1">
        <v>-21338</v>
      </c>
      <c r="D1449" s="1">
        <v>-477324</v>
      </c>
      <c r="E1449">
        <v>0</v>
      </c>
      <c r="F1449">
        <v>35</v>
      </c>
    </row>
    <row r="1450" spans="1:6" x14ac:dyDescent="0.25">
      <c r="A1450">
        <v>2909505</v>
      </c>
      <c r="B1450" t="s">
        <v>1382</v>
      </c>
      <c r="C1450" s="1">
        <v>-133531</v>
      </c>
      <c r="D1450" s="1">
        <v>-398031</v>
      </c>
      <c r="E1450">
        <v>0</v>
      </c>
      <c r="F1450">
        <v>29</v>
      </c>
    </row>
    <row r="1451" spans="1:6" x14ac:dyDescent="0.25">
      <c r="A1451">
        <v>4204608</v>
      </c>
      <c r="B1451" t="s">
        <v>1383</v>
      </c>
      <c r="C1451" s="1">
        <v>-286723</v>
      </c>
      <c r="D1451" s="1">
        <v>-493729</v>
      </c>
      <c r="E1451">
        <v>0</v>
      </c>
      <c r="F1451">
        <v>42</v>
      </c>
    </row>
    <row r="1452" spans="1:6" x14ac:dyDescent="0.25">
      <c r="A1452">
        <v>3120151</v>
      </c>
      <c r="B1452" t="s">
        <v>1384</v>
      </c>
      <c r="C1452" s="1">
        <v>-172381</v>
      </c>
      <c r="D1452" s="1">
        <v>-409184</v>
      </c>
      <c r="E1452">
        <v>0</v>
      </c>
      <c r="F1452">
        <v>31</v>
      </c>
    </row>
    <row r="1453" spans="1:6" x14ac:dyDescent="0.25">
      <c r="A1453">
        <v>2909604</v>
      </c>
      <c r="B1453" t="s">
        <v>1385</v>
      </c>
      <c r="C1453" s="1">
        <v>-115059</v>
      </c>
      <c r="D1453" s="1">
        <v>-381515</v>
      </c>
      <c r="E1453">
        <v>0</v>
      </c>
      <c r="F1453">
        <v>29</v>
      </c>
    </row>
    <row r="1454" spans="1:6" x14ac:dyDescent="0.25">
      <c r="A1454">
        <v>4306007</v>
      </c>
      <c r="B1454" t="s">
        <v>1386</v>
      </c>
      <c r="C1454" s="1">
        <v>-274999</v>
      </c>
      <c r="D1454" s="1">
        <v>-540994</v>
      </c>
      <c r="E1454">
        <v>0</v>
      </c>
      <c r="F1454">
        <v>43</v>
      </c>
    </row>
    <row r="1455" spans="1:6" x14ac:dyDescent="0.25">
      <c r="A1455">
        <v>3120201</v>
      </c>
      <c r="B1455" t="s">
        <v>1387</v>
      </c>
      <c r="C1455" s="1">
        <v>-208733</v>
      </c>
      <c r="D1455" s="1">
        <v>-455167</v>
      </c>
      <c r="E1455">
        <v>0</v>
      </c>
      <c r="F1455">
        <v>31</v>
      </c>
    </row>
    <row r="1456" spans="1:6" x14ac:dyDescent="0.25">
      <c r="A1456">
        <v>3513207</v>
      </c>
      <c r="B1456" t="s">
        <v>1388</v>
      </c>
      <c r="C1456" s="1">
        <v>-204036</v>
      </c>
      <c r="D1456" s="1">
        <v>-474209</v>
      </c>
      <c r="E1456">
        <v>0</v>
      </c>
      <c r="F1456">
        <v>35</v>
      </c>
    </row>
    <row r="1457" spans="1:6" x14ac:dyDescent="0.25">
      <c r="A1457">
        <v>4306056</v>
      </c>
      <c r="B1457" t="s">
        <v>1389</v>
      </c>
      <c r="C1457" s="1">
        <v>-310046</v>
      </c>
      <c r="D1457" s="1">
        <v>-520436</v>
      </c>
      <c r="E1457">
        <v>0</v>
      </c>
      <c r="F1457">
        <v>43</v>
      </c>
    </row>
    <row r="1458" spans="1:6" x14ac:dyDescent="0.25">
      <c r="A1458">
        <v>4306072</v>
      </c>
      <c r="B1458" t="s">
        <v>1390</v>
      </c>
      <c r="C1458" s="1">
        <v>-27452</v>
      </c>
      <c r="D1458" s="1">
        <v>-532422</v>
      </c>
      <c r="E1458">
        <v>0</v>
      </c>
      <c r="F1458">
        <v>43</v>
      </c>
    </row>
    <row r="1459" spans="1:6" x14ac:dyDescent="0.25">
      <c r="A1459">
        <v>1706100</v>
      </c>
      <c r="B1459" t="s">
        <v>1391</v>
      </c>
      <c r="C1459" s="1">
        <v>-105985</v>
      </c>
      <c r="D1459" s="1">
        <v>-491942</v>
      </c>
      <c r="E1459">
        <v>0</v>
      </c>
      <c r="F1459">
        <v>17</v>
      </c>
    </row>
    <row r="1460" spans="1:6" x14ac:dyDescent="0.25">
      <c r="A1460">
        <v>2203008</v>
      </c>
      <c r="B1460" t="s">
        <v>1392</v>
      </c>
      <c r="C1460" s="1">
        <v>-106443</v>
      </c>
      <c r="D1460" s="1">
        <v>-451893</v>
      </c>
      <c r="E1460">
        <v>0</v>
      </c>
      <c r="F1460">
        <v>22</v>
      </c>
    </row>
    <row r="1461" spans="1:6" x14ac:dyDescent="0.25">
      <c r="A1461">
        <v>3120300</v>
      </c>
      <c r="B1461" t="s">
        <v>1393</v>
      </c>
      <c r="C1461" s="1">
        <v>-16716</v>
      </c>
      <c r="D1461" s="1">
        <v>-428571</v>
      </c>
      <c r="E1461">
        <v>0</v>
      </c>
      <c r="F1461">
        <v>31</v>
      </c>
    </row>
    <row r="1462" spans="1:6" x14ac:dyDescent="0.25">
      <c r="A1462">
        <v>5206206</v>
      </c>
      <c r="B1462" t="s">
        <v>1394</v>
      </c>
      <c r="C1462" s="1">
        <v>-167676</v>
      </c>
      <c r="D1462" s="1">
        <v>-476131</v>
      </c>
      <c r="E1462">
        <v>0</v>
      </c>
      <c r="F1462">
        <v>52</v>
      </c>
    </row>
    <row r="1463" spans="1:6" x14ac:dyDescent="0.25">
      <c r="A1463">
        <v>3120409</v>
      </c>
      <c r="B1463" t="s">
        <v>1395</v>
      </c>
      <c r="C1463" s="1">
        <v>-208324</v>
      </c>
      <c r="D1463" s="1">
        <v>-438166</v>
      </c>
      <c r="E1463">
        <v>0</v>
      </c>
      <c r="F1463">
        <v>31</v>
      </c>
    </row>
    <row r="1464" spans="1:6" x14ac:dyDescent="0.25">
      <c r="A1464">
        <v>5206305</v>
      </c>
      <c r="B1464" t="s">
        <v>1396</v>
      </c>
      <c r="C1464" s="1">
        <v>-171987</v>
      </c>
      <c r="D1464" s="1">
        <v>-487034</v>
      </c>
      <c r="E1464">
        <v>0</v>
      </c>
      <c r="F1464">
        <v>52</v>
      </c>
    </row>
    <row r="1465" spans="1:6" x14ac:dyDescent="0.25">
      <c r="A1465">
        <v>3120508</v>
      </c>
      <c r="B1465" t="s">
        <v>1397</v>
      </c>
      <c r="C1465" s="1">
        <v>-22208</v>
      </c>
      <c r="D1465" s="1">
        <v>-452673</v>
      </c>
      <c r="E1465">
        <v>0</v>
      </c>
      <c r="F1465">
        <v>31</v>
      </c>
    </row>
    <row r="1466" spans="1:6" x14ac:dyDescent="0.25">
      <c r="A1466">
        <v>2801702</v>
      </c>
      <c r="B1466" t="s">
        <v>1398</v>
      </c>
      <c r="C1466" s="1">
        <v>-114668</v>
      </c>
      <c r="D1466" s="1">
        <v>-377585</v>
      </c>
      <c r="E1466">
        <v>0</v>
      </c>
      <c r="F1466">
        <v>28</v>
      </c>
    </row>
    <row r="1467" spans="1:6" x14ac:dyDescent="0.25">
      <c r="A1467">
        <v>2203107</v>
      </c>
      <c r="B1467" t="s">
        <v>1399</v>
      </c>
      <c r="C1467" s="1">
        <v>-882273</v>
      </c>
      <c r="D1467" s="1">
        <v>-44223</v>
      </c>
      <c r="E1467">
        <v>0</v>
      </c>
      <c r="F1467">
        <v>22</v>
      </c>
    </row>
    <row r="1468" spans="1:6" x14ac:dyDescent="0.25">
      <c r="A1468">
        <v>2909703</v>
      </c>
      <c r="B1468" t="s">
        <v>1400</v>
      </c>
      <c r="C1468" s="1">
        <v>-122249</v>
      </c>
      <c r="D1468" s="1">
        <v>-444214</v>
      </c>
      <c r="E1468">
        <v>0</v>
      </c>
      <c r="F1468">
        <v>29</v>
      </c>
    </row>
    <row r="1469" spans="1:6" x14ac:dyDescent="0.25">
      <c r="A1469">
        <v>5206404</v>
      </c>
      <c r="B1469" t="s">
        <v>1401</v>
      </c>
      <c r="C1469" s="1">
        <v>-145412</v>
      </c>
      <c r="D1469" s="1">
        <v>-49974</v>
      </c>
      <c r="E1469">
        <v>0</v>
      </c>
      <c r="F1469">
        <v>52</v>
      </c>
    </row>
    <row r="1470" spans="1:6" x14ac:dyDescent="0.25">
      <c r="A1470">
        <v>1706258</v>
      </c>
      <c r="B1470" t="s">
        <v>1402</v>
      </c>
      <c r="C1470" s="1">
        <v>-110994</v>
      </c>
      <c r="D1470" s="1">
        <v>-489152</v>
      </c>
      <c r="E1470">
        <v>0</v>
      </c>
      <c r="F1470">
        <v>17</v>
      </c>
    </row>
    <row r="1471" spans="1:6" x14ac:dyDescent="0.25">
      <c r="A1471">
        <v>2304236</v>
      </c>
      <c r="B1471" t="s">
        <v>1403</v>
      </c>
      <c r="C1471" s="1">
        <v>-440481</v>
      </c>
      <c r="D1471" s="1">
        <v>-409022</v>
      </c>
      <c r="E1471">
        <v>0</v>
      </c>
      <c r="F1471">
        <v>23</v>
      </c>
    </row>
    <row r="1472" spans="1:6" x14ac:dyDescent="0.25">
      <c r="A1472">
        <v>5206503</v>
      </c>
      <c r="B1472" t="s">
        <v>1404</v>
      </c>
      <c r="C1472" s="1">
        <v>-172883</v>
      </c>
      <c r="D1472" s="1">
        <v>-493798</v>
      </c>
      <c r="E1472">
        <v>0</v>
      </c>
      <c r="F1472">
        <v>52</v>
      </c>
    </row>
    <row r="1473" spans="1:6" x14ac:dyDescent="0.25">
      <c r="A1473">
        <v>3120607</v>
      </c>
      <c r="B1473" t="s">
        <v>1405</v>
      </c>
      <c r="C1473" s="1">
        <v>-203923</v>
      </c>
      <c r="D1473" s="1">
        <v>-443334</v>
      </c>
      <c r="E1473">
        <v>0</v>
      </c>
      <c r="F1473">
        <v>31</v>
      </c>
    </row>
    <row r="1474" spans="1:6" x14ac:dyDescent="0.25">
      <c r="A1474">
        <v>2304251</v>
      </c>
      <c r="B1474" t="s">
        <v>1406</v>
      </c>
      <c r="C1474" s="1">
        <v>-291813</v>
      </c>
      <c r="D1474" s="1">
        <v>-40176</v>
      </c>
      <c r="E1474">
        <v>0</v>
      </c>
      <c r="F1474">
        <v>23</v>
      </c>
    </row>
    <row r="1475" spans="1:6" x14ac:dyDescent="0.25">
      <c r="A1475">
        <v>4306106</v>
      </c>
      <c r="B1475" t="s">
        <v>1407</v>
      </c>
      <c r="C1475" s="1">
        <v>-28645</v>
      </c>
      <c r="D1475" s="1">
        <v>-536048</v>
      </c>
      <c r="E1475">
        <v>0</v>
      </c>
      <c r="F1475">
        <v>43</v>
      </c>
    </row>
    <row r="1476" spans="1:6" x14ac:dyDescent="0.25">
      <c r="A1476">
        <v>2909802</v>
      </c>
      <c r="B1476" t="s">
        <v>1408</v>
      </c>
      <c r="C1476" s="1">
        <v>-126675</v>
      </c>
      <c r="D1476" s="1">
        <v>-391008</v>
      </c>
      <c r="E1476">
        <v>0</v>
      </c>
      <c r="F1476">
        <v>29</v>
      </c>
    </row>
    <row r="1477" spans="1:6" x14ac:dyDescent="0.25">
      <c r="A1477">
        <v>2504900</v>
      </c>
      <c r="B1477" t="s">
        <v>1409</v>
      </c>
      <c r="C1477" s="1">
        <v>-713902</v>
      </c>
      <c r="D1477" s="1">
        <v>-350857</v>
      </c>
      <c r="E1477">
        <v>0</v>
      </c>
      <c r="F1477">
        <v>25</v>
      </c>
    </row>
    <row r="1478" spans="1:6" x14ac:dyDescent="0.25">
      <c r="A1478">
        <v>4106803</v>
      </c>
      <c r="B1478" t="s">
        <v>1410</v>
      </c>
      <c r="C1478" s="1">
        <v>-260166</v>
      </c>
      <c r="D1478" s="1">
        <v>-51343</v>
      </c>
      <c r="E1478">
        <v>0</v>
      </c>
      <c r="F1478">
        <v>41</v>
      </c>
    </row>
    <row r="1479" spans="1:6" x14ac:dyDescent="0.25">
      <c r="A1479">
        <v>3513306</v>
      </c>
      <c r="B1479" t="s">
        <v>1411</v>
      </c>
      <c r="C1479" s="1">
        <v>-227373</v>
      </c>
      <c r="D1479" s="1">
        <v>-507909</v>
      </c>
      <c r="E1479">
        <v>0</v>
      </c>
      <c r="F1479">
        <v>35</v>
      </c>
    </row>
    <row r="1480" spans="1:6" x14ac:dyDescent="0.25">
      <c r="A1480">
        <v>4306130</v>
      </c>
      <c r="B1480" t="s">
        <v>1412</v>
      </c>
      <c r="C1480" s="1">
        <v>-276672</v>
      </c>
      <c r="D1480" s="1">
        <v>-526522</v>
      </c>
      <c r="E1480">
        <v>0</v>
      </c>
      <c r="F1480">
        <v>43</v>
      </c>
    </row>
    <row r="1481" spans="1:6" x14ac:dyDescent="0.25">
      <c r="A1481">
        <v>3513405</v>
      </c>
      <c r="B1481" t="s">
        <v>1413</v>
      </c>
      <c r="C1481" s="1">
        <v>-225728</v>
      </c>
      <c r="D1481" s="1">
        <v>-44969</v>
      </c>
      <c r="E1481">
        <v>0</v>
      </c>
      <c r="F1481">
        <v>35</v>
      </c>
    </row>
    <row r="1482" spans="1:6" x14ac:dyDescent="0.25">
      <c r="A1482">
        <v>3120706</v>
      </c>
      <c r="B1482" t="s">
        <v>1414</v>
      </c>
      <c r="C1482" s="1">
        <v>-18944</v>
      </c>
      <c r="D1482" s="1">
        <v>-466669</v>
      </c>
      <c r="E1482">
        <v>0</v>
      </c>
      <c r="F1482">
        <v>31</v>
      </c>
    </row>
    <row r="1483" spans="1:6" x14ac:dyDescent="0.25">
      <c r="A1483">
        <v>4106571</v>
      </c>
      <c r="B1483" t="s">
        <v>1415</v>
      </c>
      <c r="C1483" s="1">
        <v>-256192</v>
      </c>
      <c r="D1483" s="1">
        <v>-531285</v>
      </c>
      <c r="E1483">
        <v>0</v>
      </c>
      <c r="F1483">
        <v>41</v>
      </c>
    </row>
    <row r="1484" spans="1:6" x14ac:dyDescent="0.25">
      <c r="A1484">
        <v>4106605</v>
      </c>
      <c r="B1484" t="s">
        <v>1416</v>
      </c>
      <c r="C1484" s="1">
        <v>-237799</v>
      </c>
      <c r="D1484" s="1">
        <v>-530774</v>
      </c>
      <c r="E1484">
        <v>0</v>
      </c>
      <c r="F1484">
        <v>41</v>
      </c>
    </row>
    <row r="1485" spans="1:6" x14ac:dyDescent="0.25">
      <c r="A1485">
        <v>4106704</v>
      </c>
      <c r="B1485" t="s">
        <v>1417</v>
      </c>
      <c r="C1485" s="1">
        <v>-229624</v>
      </c>
      <c r="D1485" s="1">
        <v>-521622</v>
      </c>
      <c r="E1485">
        <v>0</v>
      </c>
      <c r="F1485">
        <v>41</v>
      </c>
    </row>
    <row r="1486" spans="1:6" x14ac:dyDescent="0.25">
      <c r="A1486">
        <v>4306205</v>
      </c>
      <c r="B1486" t="s">
        <v>1417</v>
      </c>
      <c r="C1486" s="1">
        <v>-295148</v>
      </c>
      <c r="D1486" s="1">
        <v>-519928</v>
      </c>
      <c r="E1486">
        <v>0</v>
      </c>
      <c r="F1486">
        <v>43</v>
      </c>
    </row>
    <row r="1487" spans="1:6" x14ac:dyDescent="0.25">
      <c r="A1487">
        <v>1200203</v>
      </c>
      <c r="B1487" t="s">
        <v>1417</v>
      </c>
      <c r="C1487" s="1">
        <v>-762762</v>
      </c>
      <c r="D1487" s="1">
        <v>-726756</v>
      </c>
      <c r="E1487">
        <v>0</v>
      </c>
      <c r="F1487">
        <v>12</v>
      </c>
    </row>
    <row r="1488" spans="1:6" x14ac:dyDescent="0.25">
      <c r="A1488">
        <v>2403004</v>
      </c>
      <c r="B1488" t="s">
        <v>1418</v>
      </c>
      <c r="C1488" s="1">
        <v>-640894</v>
      </c>
      <c r="D1488" s="1">
        <v>-367782</v>
      </c>
      <c r="E1488">
        <v>0</v>
      </c>
      <c r="F1488">
        <v>24</v>
      </c>
    </row>
    <row r="1489" spans="1:6" x14ac:dyDescent="0.25">
      <c r="A1489">
        <v>3120805</v>
      </c>
      <c r="B1489" t="s">
        <v>1419</v>
      </c>
      <c r="C1489" t="e" vm="29">
        <f>_FV(-21,"84")</f>
        <v>#VALUE!</v>
      </c>
      <c r="D1489" s="1">
        <v>-448067</v>
      </c>
      <c r="E1489">
        <v>0</v>
      </c>
      <c r="F1489">
        <v>31</v>
      </c>
    </row>
    <row r="1490" spans="1:6" x14ac:dyDescent="0.25">
      <c r="A1490">
        <v>4106852</v>
      </c>
      <c r="B1490" t="s">
        <v>1420</v>
      </c>
      <c r="C1490" s="1">
        <v>-240132</v>
      </c>
      <c r="D1490" s="1">
        <v>-514563</v>
      </c>
      <c r="E1490">
        <v>0</v>
      </c>
      <c r="F1490">
        <v>41</v>
      </c>
    </row>
    <row r="1491" spans="1:6" x14ac:dyDescent="0.25">
      <c r="A1491">
        <v>3513504</v>
      </c>
      <c r="B1491" t="s">
        <v>1421</v>
      </c>
      <c r="C1491" s="1">
        <v>-238911</v>
      </c>
      <c r="D1491" s="1">
        <v>-46424</v>
      </c>
      <c r="E1491">
        <v>0</v>
      </c>
      <c r="F1491">
        <v>35</v>
      </c>
    </row>
    <row r="1492" spans="1:6" x14ac:dyDescent="0.25">
      <c r="A1492">
        <v>2505006</v>
      </c>
      <c r="B1492" t="s">
        <v>1422</v>
      </c>
      <c r="C1492" s="1">
        <v>-686686</v>
      </c>
      <c r="D1492" s="1">
        <v>-363619</v>
      </c>
      <c r="E1492">
        <v>0</v>
      </c>
      <c r="F1492">
        <v>25</v>
      </c>
    </row>
    <row r="1493" spans="1:6" x14ac:dyDescent="0.25">
      <c r="A1493">
        <v>5103403</v>
      </c>
      <c r="B1493" t="s">
        <v>1423</v>
      </c>
      <c r="C1493" s="1">
        <v>-15601</v>
      </c>
      <c r="D1493" s="1">
        <v>-560974</v>
      </c>
      <c r="E1493">
        <v>1</v>
      </c>
      <c r="F1493">
        <v>51</v>
      </c>
    </row>
    <row r="1494" spans="1:6" x14ac:dyDescent="0.25">
      <c r="A1494">
        <v>2505105</v>
      </c>
      <c r="B1494" t="s">
        <v>1424</v>
      </c>
      <c r="C1494" s="1">
        <v>-647647</v>
      </c>
      <c r="D1494" s="1">
        <v>-361515</v>
      </c>
      <c r="E1494">
        <v>0</v>
      </c>
      <c r="F1494">
        <v>25</v>
      </c>
    </row>
    <row r="1495" spans="1:6" x14ac:dyDescent="0.25">
      <c r="A1495">
        <v>2505238</v>
      </c>
      <c r="B1495" t="s">
        <v>1425</v>
      </c>
      <c r="C1495" s="1">
        <v>-691292</v>
      </c>
      <c r="D1495" s="1">
        <v>-352502</v>
      </c>
      <c r="E1495">
        <v>0</v>
      </c>
      <c r="F1495">
        <v>25</v>
      </c>
    </row>
    <row r="1496" spans="1:6" x14ac:dyDescent="0.25">
      <c r="A1496">
        <v>2505204</v>
      </c>
      <c r="B1496" t="s">
        <v>1426</v>
      </c>
      <c r="C1496" s="1">
        <v>-689058</v>
      </c>
      <c r="D1496" s="1">
        <v>-355215</v>
      </c>
      <c r="E1496">
        <v>0</v>
      </c>
      <c r="F1496">
        <v>25</v>
      </c>
    </row>
    <row r="1497" spans="1:6" x14ac:dyDescent="0.25">
      <c r="A1497">
        <v>1100940</v>
      </c>
      <c r="B1497" t="s">
        <v>1427</v>
      </c>
      <c r="C1497" s="1">
        <v>-936065</v>
      </c>
      <c r="D1497" s="1">
        <v>-625846</v>
      </c>
      <c r="E1497">
        <v>0</v>
      </c>
      <c r="F1497">
        <v>11</v>
      </c>
    </row>
    <row r="1498" spans="1:6" x14ac:dyDescent="0.25">
      <c r="A1498">
        <v>5206602</v>
      </c>
      <c r="B1498" t="s">
        <v>1428</v>
      </c>
      <c r="C1498" s="1">
        <v>-182644</v>
      </c>
      <c r="D1498" s="1">
        <v>-481511</v>
      </c>
      <c r="E1498">
        <v>0</v>
      </c>
      <c r="F1498">
        <v>52</v>
      </c>
    </row>
    <row r="1499" spans="1:6" x14ac:dyDescent="0.25">
      <c r="A1499">
        <v>2604908</v>
      </c>
      <c r="B1499" t="s">
        <v>1429</v>
      </c>
      <c r="C1499" s="1">
        <v>-800827</v>
      </c>
      <c r="D1499" s="1">
        <v>-356957</v>
      </c>
      <c r="E1499">
        <v>0</v>
      </c>
      <c r="F1499">
        <v>26</v>
      </c>
    </row>
    <row r="1500" spans="1:6" x14ac:dyDescent="0.25">
      <c r="A1500">
        <v>1502764</v>
      </c>
      <c r="B1500" t="s">
        <v>1430</v>
      </c>
      <c r="C1500" s="1">
        <v>-781097</v>
      </c>
      <c r="D1500" s="1">
        <v>-507698</v>
      </c>
      <c r="E1500">
        <v>0</v>
      </c>
      <c r="F1500">
        <v>15</v>
      </c>
    </row>
    <row r="1501" spans="1:6" x14ac:dyDescent="0.25">
      <c r="A1501">
        <v>2801900</v>
      </c>
      <c r="B1501" t="s">
        <v>1431</v>
      </c>
      <c r="C1501" s="1">
        <v>-10352</v>
      </c>
      <c r="D1501" s="1">
        <v>-371846</v>
      </c>
      <c r="E1501">
        <v>0</v>
      </c>
      <c r="F1501">
        <v>28</v>
      </c>
    </row>
    <row r="1502" spans="1:6" x14ac:dyDescent="0.25">
      <c r="A1502">
        <v>3513603</v>
      </c>
      <c r="B1502" t="s">
        <v>1432</v>
      </c>
      <c r="C1502" s="1">
        <v>-230731</v>
      </c>
      <c r="D1502" s="1">
        <v>-449576</v>
      </c>
      <c r="E1502">
        <v>0</v>
      </c>
      <c r="F1502">
        <v>35</v>
      </c>
    </row>
    <row r="1503" spans="1:6" x14ac:dyDescent="0.25">
      <c r="A1503">
        <v>4204707</v>
      </c>
      <c r="B1503" t="s">
        <v>1433</v>
      </c>
      <c r="C1503" s="1">
        <v>-26895</v>
      </c>
      <c r="D1503" s="1">
        <v>-531662</v>
      </c>
      <c r="E1503">
        <v>0</v>
      </c>
      <c r="F1503">
        <v>42</v>
      </c>
    </row>
    <row r="1504" spans="1:6" x14ac:dyDescent="0.25">
      <c r="A1504">
        <v>4204756</v>
      </c>
      <c r="B1504" t="s">
        <v>1434</v>
      </c>
      <c r="C1504" s="1">
        <v>-269709</v>
      </c>
      <c r="D1504" s="1">
        <v>-530895</v>
      </c>
      <c r="E1504">
        <v>0</v>
      </c>
      <c r="F1504">
        <v>42</v>
      </c>
    </row>
    <row r="1505" spans="1:6" x14ac:dyDescent="0.25">
      <c r="A1505">
        <v>3120839</v>
      </c>
      <c r="B1505" t="s">
        <v>1435</v>
      </c>
      <c r="C1505" s="1">
        <v>-189648</v>
      </c>
      <c r="D1505" s="1">
        <v>-410986</v>
      </c>
      <c r="E1505">
        <v>0</v>
      </c>
      <c r="F1505">
        <v>31</v>
      </c>
    </row>
    <row r="1506" spans="1:6" x14ac:dyDescent="0.25">
      <c r="A1506">
        <v>2605004</v>
      </c>
      <c r="B1506" t="s">
        <v>1436</v>
      </c>
      <c r="C1506" s="1">
        <v>-862432</v>
      </c>
      <c r="D1506" s="1">
        <v>-359518</v>
      </c>
      <c r="E1506">
        <v>0</v>
      </c>
      <c r="F1506">
        <v>26</v>
      </c>
    </row>
    <row r="1507" spans="1:6" x14ac:dyDescent="0.25">
      <c r="A1507">
        <v>2909901</v>
      </c>
      <c r="B1507" t="s">
        <v>1437</v>
      </c>
      <c r="C1507" s="1">
        <v>-898458</v>
      </c>
      <c r="D1507" s="1">
        <v>-398997</v>
      </c>
      <c r="E1507">
        <v>0</v>
      </c>
      <c r="F1507">
        <v>29</v>
      </c>
    </row>
    <row r="1508" spans="1:6" x14ac:dyDescent="0.25">
      <c r="A1508">
        <v>2203206</v>
      </c>
      <c r="B1508" t="s">
        <v>1438</v>
      </c>
      <c r="C1508" s="1">
        <v>-100326</v>
      </c>
      <c r="D1508" s="1">
        <v>-443002</v>
      </c>
      <c r="E1508">
        <v>0</v>
      </c>
      <c r="F1508">
        <v>22</v>
      </c>
    </row>
    <row r="1509" spans="1:6" x14ac:dyDescent="0.25">
      <c r="A1509">
        <v>1502772</v>
      </c>
      <c r="B1509" t="s">
        <v>1439</v>
      </c>
      <c r="C1509" s="1">
        <v>-609965</v>
      </c>
      <c r="D1509" s="1">
        <v>-496068</v>
      </c>
      <c r="E1509">
        <v>0</v>
      </c>
      <c r="F1509">
        <v>15</v>
      </c>
    </row>
    <row r="1510" spans="1:6" x14ac:dyDescent="0.25">
      <c r="A1510">
        <v>4106902</v>
      </c>
      <c r="B1510" t="s">
        <v>1440</v>
      </c>
      <c r="C1510" s="1">
        <v>-254195</v>
      </c>
      <c r="D1510" s="1">
        <v>-492646</v>
      </c>
      <c r="E1510">
        <v>1</v>
      </c>
      <c r="F1510">
        <v>41</v>
      </c>
    </row>
    <row r="1511" spans="1:6" x14ac:dyDescent="0.25">
      <c r="A1511">
        <v>4204806</v>
      </c>
      <c r="B1511" t="s">
        <v>1441</v>
      </c>
      <c r="C1511" s="1">
        <v>-272824</v>
      </c>
      <c r="D1511" s="1">
        <v>-505816</v>
      </c>
      <c r="E1511">
        <v>0</v>
      </c>
      <c r="F1511">
        <v>42</v>
      </c>
    </row>
    <row r="1512" spans="1:6" x14ac:dyDescent="0.25">
      <c r="A1512">
        <v>4107009</v>
      </c>
      <c r="B1512" t="s">
        <v>1442</v>
      </c>
      <c r="C1512" s="1">
        <v>-240362</v>
      </c>
      <c r="D1512" s="1">
        <v>-504576</v>
      </c>
      <c r="E1512">
        <v>0</v>
      </c>
      <c r="F1512">
        <v>41</v>
      </c>
    </row>
    <row r="1513" spans="1:6" x14ac:dyDescent="0.25">
      <c r="A1513">
        <v>2203230</v>
      </c>
      <c r="B1513" t="s">
        <v>1443</v>
      </c>
      <c r="C1513" s="1">
        <v>-901175</v>
      </c>
      <c r="D1513" s="1">
        <v>-444062</v>
      </c>
      <c r="E1513">
        <v>0</v>
      </c>
      <c r="F1513">
        <v>22</v>
      </c>
    </row>
    <row r="1514" spans="1:6" x14ac:dyDescent="0.25">
      <c r="A1514">
        <v>2403103</v>
      </c>
      <c r="B1514" t="s">
        <v>1444</v>
      </c>
      <c r="C1514" s="1">
        <v>-625484</v>
      </c>
      <c r="D1514" s="1">
        <v>-365146</v>
      </c>
      <c r="E1514">
        <v>0</v>
      </c>
      <c r="F1514">
        <v>24</v>
      </c>
    </row>
    <row r="1515" spans="1:6" x14ac:dyDescent="0.25">
      <c r="A1515">
        <v>2505279</v>
      </c>
      <c r="B1515" t="s">
        <v>1445</v>
      </c>
      <c r="C1515" s="1">
        <v>-672325</v>
      </c>
      <c r="D1515" s="1">
        <v>-352639</v>
      </c>
      <c r="E1515">
        <v>0</v>
      </c>
      <c r="F1515">
        <v>25</v>
      </c>
    </row>
    <row r="1516" spans="1:6" x14ac:dyDescent="0.25">
      <c r="A1516">
        <v>3120870</v>
      </c>
      <c r="B1516" t="s">
        <v>1446</v>
      </c>
      <c r="C1516" s="1">
        <v>-159327</v>
      </c>
      <c r="D1516" s="1">
        <v>-418557</v>
      </c>
      <c r="E1516">
        <v>0</v>
      </c>
      <c r="F1516">
        <v>31</v>
      </c>
    </row>
    <row r="1517" spans="1:6" x14ac:dyDescent="0.25">
      <c r="A1517">
        <v>2203271</v>
      </c>
      <c r="B1517" t="s">
        <v>1447</v>
      </c>
      <c r="C1517" s="1">
        <v>-78313</v>
      </c>
      <c r="D1517" s="1">
        <v>-408957</v>
      </c>
      <c r="E1517">
        <v>0</v>
      </c>
      <c r="F1517">
        <v>22</v>
      </c>
    </row>
    <row r="1518" spans="1:6" x14ac:dyDescent="0.25">
      <c r="A1518">
        <v>2505303</v>
      </c>
      <c r="B1518" t="s">
        <v>1448</v>
      </c>
      <c r="C1518" s="1">
        <v>-753075</v>
      </c>
      <c r="D1518" s="1">
        <v>-381962</v>
      </c>
      <c r="E1518">
        <v>0</v>
      </c>
      <c r="F1518">
        <v>25</v>
      </c>
    </row>
    <row r="1519" spans="1:6" x14ac:dyDescent="0.25">
      <c r="A1519">
        <v>1502806</v>
      </c>
      <c r="B1519" t="s">
        <v>1449</v>
      </c>
      <c r="C1519" s="1">
        <v>-181179</v>
      </c>
      <c r="D1519" s="1">
        <v>-497952</v>
      </c>
      <c r="E1519">
        <v>0</v>
      </c>
      <c r="F1519">
        <v>15</v>
      </c>
    </row>
    <row r="1520" spans="1:6" x14ac:dyDescent="0.25">
      <c r="A1520">
        <v>2203255</v>
      </c>
      <c r="B1520" t="s">
        <v>1450</v>
      </c>
      <c r="C1520" s="1">
        <v>-560825</v>
      </c>
      <c r="D1520" s="1">
        <v>-428376</v>
      </c>
      <c r="E1520">
        <v>0</v>
      </c>
      <c r="F1520">
        <v>22</v>
      </c>
    </row>
    <row r="1521" spans="1:6" x14ac:dyDescent="0.25">
      <c r="A1521">
        <v>1502855</v>
      </c>
      <c r="B1521" t="s">
        <v>1451</v>
      </c>
      <c r="C1521" s="1">
        <v>-188775</v>
      </c>
      <c r="D1521" s="1">
        <v>-551168</v>
      </c>
      <c r="E1521">
        <v>0</v>
      </c>
      <c r="F1521">
        <v>15</v>
      </c>
    </row>
    <row r="1522" spans="1:6" x14ac:dyDescent="0.25">
      <c r="A1522">
        <v>1502905</v>
      </c>
      <c r="B1522" t="s">
        <v>1452</v>
      </c>
      <c r="C1522" t="e" vm="30">
        <f>_FV(0,"733214")</f>
        <v>#VALUE!</v>
      </c>
      <c r="D1522" s="1">
        <v>-478515</v>
      </c>
      <c r="E1522">
        <v>0</v>
      </c>
      <c r="F1522">
        <v>15</v>
      </c>
    </row>
    <row r="1523" spans="1:6" x14ac:dyDescent="0.25">
      <c r="A1523">
        <v>2103703</v>
      </c>
      <c r="B1523" t="s">
        <v>1453</v>
      </c>
      <c r="C1523" s="1">
        <v>-181475</v>
      </c>
      <c r="D1523" s="1">
        <v>-448644</v>
      </c>
      <c r="E1523">
        <v>0</v>
      </c>
      <c r="F1523">
        <v>21</v>
      </c>
    </row>
    <row r="1524" spans="1:6" x14ac:dyDescent="0.25">
      <c r="A1524">
        <v>5103437</v>
      </c>
      <c r="B1524" t="s">
        <v>1454</v>
      </c>
      <c r="C1524" s="1">
        <v>-156084</v>
      </c>
      <c r="D1524" s="1">
        <v>-579133</v>
      </c>
      <c r="E1524">
        <v>0</v>
      </c>
      <c r="F1524">
        <v>51</v>
      </c>
    </row>
    <row r="1525" spans="1:6" x14ac:dyDescent="0.25">
      <c r="A1525">
        <v>3120904</v>
      </c>
      <c r="B1525" t="s">
        <v>1455</v>
      </c>
      <c r="C1525" s="1">
        <v>-187527</v>
      </c>
      <c r="D1525" s="1">
        <v>-444303</v>
      </c>
      <c r="E1525">
        <v>0</v>
      </c>
      <c r="F1525">
        <v>31</v>
      </c>
    </row>
    <row r="1526" spans="1:6" x14ac:dyDescent="0.25">
      <c r="A1526">
        <v>2605103</v>
      </c>
      <c r="B1526" t="s">
        <v>1456</v>
      </c>
      <c r="C1526" s="1">
        <v>-808546</v>
      </c>
      <c r="D1526" s="1">
        <v>-376443</v>
      </c>
      <c r="E1526">
        <v>0</v>
      </c>
      <c r="F1526">
        <v>26</v>
      </c>
    </row>
    <row r="1527" spans="1:6" x14ac:dyDescent="0.25">
      <c r="A1527">
        <v>1600212</v>
      </c>
      <c r="B1527" t="s">
        <v>1457</v>
      </c>
      <c r="C1527" t="s">
        <v>1458</v>
      </c>
      <c r="D1527" s="1">
        <v>-508005</v>
      </c>
      <c r="E1527">
        <v>0</v>
      </c>
      <c r="F1527">
        <v>16</v>
      </c>
    </row>
    <row r="1528" spans="1:6" x14ac:dyDescent="0.25">
      <c r="A1528">
        <v>5206701</v>
      </c>
      <c r="B1528" t="s">
        <v>1459</v>
      </c>
      <c r="C1528" s="1">
        <v>-145604</v>
      </c>
      <c r="D1528" s="1">
        <v>-46178</v>
      </c>
      <c r="E1528">
        <v>0</v>
      </c>
      <c r="F1528">
        <v>52</v>
      </c>
    </row>
    <row r="1529" spans="1:6" x14ac:dyDescent="0.25">
      <c r="A1529">
        <v>2505352</v>
      </c>
      <c r="B1529" t="s">
        <v>1460</v>
      </c>
      <c r="C1529" s="1">
        <v>-663161</v>
      </c>
      <c r="D1529" s="1">
        <v>-359101</v>
      </c>
      <c r="E1529">
        <v>0</v>
      </c>
      <c r="F1529">
        <v>25</v>
      </c>
    </row>
    <row r="1530" spans="1:6" x14ac:dyDescent="0.25">
      <c r="A1530">
        <v>5206800</v>
      </c>
      <c r="B1530" t="s">
        <v>1461</v>
      </c>
      <c r="C1530" s="1">
        <v>-162544</v>
      </c>
      <c r="D1530" s="1">
        <v>-493631</v>
      </c>
      <c r="E1530">
        <v>0</v>
      </c>
      <c r="F1530">
        <v>52</v>
      </c>
    </row>
    <row r="1531" spans="1:6" x14ac:dyDescent="0.25">
      <c r="A1531">
        <v>1706506</v>
      </c>
      <c r="B1531" t="s">
        <v>1462</v>
      </c>
      <c r="C1531" s="1">
        <v>-671591</v>
      </c>
      <c r="D1531" s="1">
        <v>-477597</v>
      </c>
      <c r="E1531">
        <v>0</v>
      </c>
      <c r="F1531">
        <v>17</v>
      </c>
    </row>
    <row r="1532" spans="1:6" x14ac:dyDescent="0.25">
      <c r="A1532">
        <v>2910008</v>
      </c>
      <c r="B1532" t="s">
        <v>1463</v>
      </c>
      <c r="C1532" s="1">
        <v>-144229</v>
      </c>
      <c r="D1532" s="1">
        <v>-399031</v>
      </c>
      <c r="E1532">
        <v>0</v>
      </c>
      <c r="F1532">
        <v>29</v>
      </c>
    </row>
    <row r="1533" spans="1:6" x14ac:dyDescent="0.25">
      <c r="A1533">
        <v>3121001</v>
      </c>
      <c r="B1533" t="s">
        <v>1464</v>
      </c>
      <c r="C1533" s="1">
        <v>-184478</v>
      </c>
      <c r="D1533" s="1">
        <v>-436591</v>
      </c>
      <c r="E1533">
        <v>0</v>
      </c>
      <c r="F1533">
        <v>31</v>
      </c>
    </row>
    <row r="1534" spans="1:6" x14ac:dyDescent="0.25">
      <c r="A1534">
        <v>4306304</v>
      </c>
      <c r="B1534" t="s">
        <v>1465</v>
      </c>
      <c r="C1534" s="1">
        <v>-283849</v>
      </c>
      <c r="D1534" s="1">
        <v>-518482</v>
      </c>
      <c r="E1534">
        <v>0</v>
      </c>
      <c r="F1534">
        <v>43</v>
      </c>
    </row>
    <row r="1535" spans="1:6" x14ac:dyDescent="0.25">
      <c r="A1535">
        <v>2103752</v>
      </c>
      <c r="B1535" t="s">
        <v>1466</v>
      </c>
      <c r="C1535" s="1">
        <v>-554637</v>
      </c>
      <c r="D1535" s="1">
        <v>-474217</v>
      </c>
      <c r="E1535">
        <v>0</v>
      </c>
      <c r="F1535">
        <v>21</v>
      </c>
    </row>
    <row r="1536" spans="1:6" x14ac:dyDescent="0.25">
      <c r="A1536">
        <v>5206909</v>
      </c>
      <c r="B1536" t="s">
        <v>1466</v>
      </c>
      <c r="C1536" s="1">
        <v>-181501</v>
      </c>
      <c r="D1536" s="1">
        <v>-475568</v>
      </c>
      <c r="E1536">
        <v>0</v>
      </c>
      <c r="F1536">
        <v>52</v>
      </c>
    </row>
    <row r="1537" spans="1:6" x14ac:dyDescent="0.25">
      <c r="A1537">
        <v>3121100</v>
      </c>
      <c r="B1537" t="s">
        <v>1467</v>
      </c>
      <c r="C1537" s="1">
        <v>-225036</v>
      </c>
      <c r="D1537" s="1">
        <v>-452792</v>
      </c>
      <c r="E1537">
        <v>0</v>
      </c>
      <c r="F1537">
        <v>31</v>
      </c>
    </row>
    <row r="1538" spans="1:6" x14ac:dyDescent="0.25">
      <c r="A1538">
        <v>3121209</v>
      </c>
      <c r="B1538" t="s">
        <v>1468</v>
      </c>
      <c r="C1538" s="1">
        <v>-203468</v>
      </c>
      <c r="D1538" s="1">
        <v>-468456</v>
      </c>
      <c r="E1538">
        <v>0</v>
      </c>
      <c r="F1538">
        <v>31</v>
      </c>
    </row>
    <row r="1539" spans="1:6" x14ac:dyDescent="0.25">
      <c r="A1539">
        <v>2702405</v>
      </c>
      <c r="B1539" t="s">
        <v>1469</v>
      </c>
      <c r="C1539" s="1">
        <v>-938534</v>
      </c>
      <c r="D1539" s="1">
        <v>-379987</v>
      </c>
      <c r="E1539">
        <v>0</v>
      </c>
      <c r="F1539">
        <v>27</v>
      </c>
    </row>
    <row r="1540" spans="1:6" x14ac:dyDescent="0.25">
      <c r="A1540">
        <v>3121258</v>
      </c>
      <c r="B1540" t="s">
        <v>1470</v>
      </c>
      <c r="C1540" s="1">
        <v>-199721</v>
      </c>
      <c r="D1540" s="1">
        <v>-477841</v>
      </c>
      <c r="E1540">
        <v>0</v>
      </c>
      <c r="F1540">
        <v>31</v>
      </c>
    </row>
    <row r="1541" spans="1:6" x14ac:dyDescent="0.25">
      <c r="A1541">
        <v>2203305</v>
      </c>
      <c r="B1541" t="s">
        <v>1471</v>
      </c>
      <c r="C1541" s="1">
        <v>-535875</v>
      </c>
      <c r="D1541" s="1">
        <v>-426776</v>
      </c>
      <c r="E1541">
        <v>0</v>
      </c>
      <c r="F1541">
        <v>22</v>
      </c>
    </row>
    <row r="1542" spans="1:6" x14ac:dyDescent="0.25">
      <c r="A1542">
        <v>5103452</v>
      </c>
      <c r="B1542" t="s">
        <v>1472</v>
      </c>
      <c r="C1542" s="1">
        <v>-147324</v>
      </c>
      <c r="D1542" s="1">
        <v>-570583</v>
      </c>
      <c r="E1542">
        <v>0</v>
      </c>
      <c r="F1542">
        <v>51</v>
      </c>
    </row>
    <row r="1543" spans="1:6" x14ac:dyDescent="0.25">
      <c r="A1543">
        <v>5003454</v>
      </c>
      <c r="B1543" t="s">
        <v>1473</v>
      </c>
      <c r="C1543" s="1">
        <v>-222763</v>
      </c>
      <c r="D1543" s="1">
        <v>-541682</v>
      </c>
      <c r="E1543">
        <v>0</v>
      </c>
      <c r="F1543">
        <v>50</v>
      </c>
    </row>
    <row r="1544" spans="1:6" x14ac:dyDescent="0.25">
      <c r="A1544">
        <v>2304269</v>
      </c>
      <c r="B1544" t="s">
        <v>1474</v>
      </c>
      <c r="C1544" s="1">
        <v>-591485</v>
      </c>
      <c r="D1544" s="1">
        <v>-39257</v>
      </c>
      <c r="E1544">
        <v>0</v>
      </c>
      <c r="F1544">
        <v>23</v>
      </c>
    </row>
    <row r="1545" spans="1:6" x14ac:dyDescent="0.25">
      <c r="A1545">
        <v>4306320</v>
      </c>
      <c r="B1545" t="s">
        <v>1475</v>
      </c>
      <c r="C1545" s="1">
        <v>-272642</v>
      </c>
      <c r="D1545" s="1">
        <v>-538645</v>
      </c>
      <c r="E1545">
        <v>0</v>
      </c>
      <c r="F1545">
        <v>43</v>
      </c>
    </row>
    <row r="1546" spans="1:6" x14ac:dyDescent="0.25">
      <c r="A1546">
        <v>3513702</v>
      </c>
      <c r="B1546" t="s">
        <v>1476</v>
      </c>
      <c r="C1546" s="1">
        <v>-219002</v>
      </c>
      <c r="D1546" s="1">
        <v>-476181</v>
      </c>
      <c r="E1546">
        <v>0</v>
      </c>
      <c r="F1546">
        <v>35</v>
      </c>
    </row>
    <row r="1547" spans="1:6" x14ac:dyDescent="0.25">
      <c r="A1547">
        <v>4204905</v>
      </c>
      <c r="B1547" t="s">
        <v>1477</v>
      </c>
      <c r="C1547" s="1">
        <v>-26827</v>
      </c>
      <c r="D1547" s="1">
        <v>-535034</v>
      </c>
      <c r="E1547">
        <v>0</v>
      </c>
      <c r="F1547">
        <v>42</v>
      </c>
    </row>
    <row r="1548" spans="1:6" x14ac:dyDescent="0.25">
      <c r="A1548">
        <v>3121308</v>
      </c>
      <c r="B1548" t="s">
        <v>1478</v>
      </c>
      <c r="C1548" t="e" vm="31">
        <f>_FV(-21,"46")</f>
        <v>#VALUE!</v>
      </c>
      <c r="D1548" s="1">
        <v>-429618</v>
      </c>
      <c r="E1548">
        <v>0</v>
      </c>
      <c r="F1548">
        <v>31</v>
      </c>
    </row>
    <row r="1549" spans="1:6" x14ac:dyDescent="0.25">
      <c r="A1549">
        <v>2505402</v>
      </c>
      <c r="B1549" t="s">
        <v>1479</v>
      </c>
      <c r="C1549" s="1">
        <v>-7287</v>
      </c>
      <c r="D1549" s="1">
        <v>-370925</v>
      </c>
      <c r="E1549">
        <v>0</v>
      </c>
      <c r="F1549">
        <v>25</v>
      </c>
    </row>
    <row r="1550" spans="1:6" x14ac:dyDescent="0.25">
      <c r="A1550">
        <v>3121407</v>
      </c>
      <c r="B1550" t="s">
        <v>1480</v>
      </c>
      <c r="C1550" s="1">
        <v>-20665</v>
      </c>
      <c r="D1550" s="1">
        <v>-443334</v>
      </c>
      <c r="E1550">
        <v>0</v>
      </c>
      <c r="F1550">
        <v>31</v>
      </c>
    </row>
    <row r="1551" spans="1:6" x14ac:dyDescent="0.25">
      <c r="A1551">
        <v>3121506</v>
      </c>
      <c r="B1551" t="s">
        <v>1481</v>
      </c>
      <c r="C1551" s="1">
        <v>-21143</v>
      </c>
      <c r="D1551" s="1">
        <v>-435178</v>
      </c>
      <c r="E1551">
        <v>0</v>
      </c>
      <c r="F1551">
        <v>31</v>
      </c>
    </row>
    <row r="1552" spans="1:6" x14ac:dyDescent="0.25">
      <c r="A1552">
        <v>4306353</v>
      </c>
      <c r="B1552" t="s">
        <v>1482</v>
      </c>
      <c r="C1552" s="1">
        <v>-28219</v>
      </c>
      <c r="D1552" s="1">
        <v>-550617</v>
      </c>
      <c r="E1552">
        <v>0</v>
      </c>
      <c r="F1552">
        <v>43</v>
      </c>
    </row>
    <row r="1553" spans="1:6" x14ac:dyDescent="0.25">
      <c r="A1553">
        <v>3513801</v>
      </c>
      <c r="B1553" t="s">
        <v>1483</v>
      </c>
      <c r="C1553" s="1">
        <v>-236813</v>
      </c>
      <c r="D1553" s="1">
        <v>-466205</v>
      </c>
      <c r="E1553">
        <v>0</v>
      </c>
      <c r="F1553">
        <v>35</v>
      </c>
    </row>
    <row r="1554" spans="1:6" x14ac:dyDescent="0.25">
      <c r="A1554">
        <v>2505600</v>
      </c>
      <c r="B1554" t="s">
        <v>1484</v>
      </c>
      <c r="C1554" s="1">
        <v>-741738</v>
      </c>
      <c r="D1554" s="1">
        <v>-382615</v>
      </c>
      <c r="E1554">
        <v>0</v>
      </c>
      <c r="F1554">
        <v>25</v>
      </c>
    </row>
    <row r="1555" spans="1:6" x14ac:dyDescent="0.25">
      <c r="A1555">
        <v>4107157</v>
      </c>
      <c r="B1555" t="s">
        <v>1485</v>
      </c>
      <c r="C1555" s="1">
        <v>-249419</v>
      </c>
      <c r="D1555" s="1">
        <v>-541052</v>
      </c>
      <c r="E1555">
        <v>0</v>
      </c>
      <c r="F1555">
        <v>41</v>
      </c>
    </row>
    <row r="1556" spans="1:6" x14ac:dyDescent="0.25">
      <c r="A1556">
        <v>4107108</v>
      </c>
      <c r="B1556" t="s">
        <v>1486</v>
      </c>
      <c r="C1556" s="1">
        <v>-22655</v>
      </c>
      <c r="D1556" s="1">
        <v>-528617</v>
      </c>
      <c r="E1556">
        <v>0</v>
      </c>
      <c r="F1556">
        <v>41</v>
      </c>
    </row>
    <row r="1557" spans="1:6" x14ac:dyDescent="0.25">
      <c r="A1557">
        <v>4107124</v>
      </c>
      <c r="B1557" t="s">
        <v>1487</v>
      </c>
      <c r="C1557" s="1">
        <v>-25035</v>
      </c>
      <c r="D1557" s="1">
        <v>-526768</v>
      </c>
      <c r="E1557">
        <v>0</v>
      </c>
      <c r="F1557">
        <v>41</v>
      </c>
    </row>
    <row r="1558" spans="1:6" x14ac:dyDescent="0.25">
      <c r="A1558">
        <v>3121605</v>
      </c>
      <c r="B1558" t="s">
        <v>1488</v>
      </c>
      <c r="C1558" s="1">
        <v>-182413</v>
      </c>
      <c r="D1558" s="1">
        <v>-436031</v>
      </c>
      <c r="E1558">
        <v>0</v>
      </c>
      <c r="F1558">
        <v>31</v>
      </c>
    </row>
    <row r="1559" spans="1:6" x14ac:dyDescent="0.25">
      <c r="A1559">
        <v>5103502</v>
      </c>
      <c r="B1559" t="s">
        <v>1489</v>
      </c>
      <c r="C1559" s="1">
        <v>-144037</v>
      </c>
      <c r="D1559" s="1">
        <v>-564366</v>
      </c>
      <c r="E1559">
        <v>0</v>
      </c>
      <c r="F1559">
        <v>51</v>
      </c>
    </row>
    <row r="1560" spans="1:6" x14ac:dyDescent="0.25">
      <c r="A1560">
        <v>1707009</v>
      </c>
      <c r="B1560" t="s">
        <v>1490</v>
      </c>
      <c r="C1560" s="1">
        <v>-11624</v>
      </c>
      <c r="D1560" s="1">
        <v>-468198</v>
      </c>
      <c r="E1560">
        <v>0</v>
      </c>
      <c r="F1560">
        <v>17</v>
      </c>
    </row>
    <row r="1561" spans="1:6" x14ac:dyDescent="0.25">
      <c r="A1561">
        <v>2910057</v>
      </c>
      <c r="B1561" t="s">
        <v>1491</v>
      </c>
      <c r="C1561" s="1">
        <v>-126187</v>
      </c>
      <c r="D1561" s="1">
        <v>-382926</v>
      </c>
      <c r="E1561">
        <v>0</v>
      </c>
      <c r="F1561">
        <v>29</v>
      </c>
    </row>
    <row r="1562" spans="1:6" x14ac:dyDescent="0.25">
      <c r="A1562">
        <v>4306379</v>
      </c>
      <c r="B1562" t="s">
        <v>1492</v>
      </c>
      <c r="C1562" s="1">
        <v>-297054</v>
      </c>
      <c r="D1562" s="1">
        <v>-542122</v>
      </c>
      <c r="E1562">
        <v>0</v>
      </c>
      <c r="F1562">
        <v>43</v>
      </c>
    </row>
    <row r="1563" spans="1:6" x14ac:dyDescent="0.25">
      <c r="A1563">
        <v>3121704</v>
      </c>
      <c r="B1563" t="s">
        <v>1493</v>
      </c>
      <c r="C1563" s="1">
        <v>-204879</v>
      </c>
      <c r="D1563" s="1">
        <v>-431953</v>
      </c>
      <c r="E1563">
        <v>0</v>
      </c>
      <c r="F1563">
        <v>31</v>
      </c>
    </row>
    <row r="1564" spans="1:6" x14ac:dyDescent="0.25">
      <c r="A1564">
        <v>3121803</v>
      </c>
      <c r="B1564" t="s">
        <v>1494</v>
      </c>
      <c r="C1564" s="1">
        <v>-198433</v>
      </c>
      <c r="D1564" s="1">
        <v>-427701</v>
      </c>
      <c r="E1564">
        <v>0</v>
      </c>
      <c r="F1564">
        <v>31</v>
      </c>
    </row>
    <row r="1565" spans="1:6" x14ac:dyDescent="0.25">
      <c r="A1565">
        <v>4205001</v>
      </c>
      <c r="B1565" t="s">
        <v>1495</v>
      </c>
      <c r="C1565" s="1">
        <v>-262648</v>
      </c>
      <c r="D1565" s="1">
        <v>-536351</v>
      </c>
      <c r="E1565">
        <v>0</v>
      </c>
      <c r="F1565">
        <v>42</v>
      </c>
    </row>
    <row r="1566" spans="1:6" x14ac:dyDescent="0.25">
      <c r="A1566">
        <v>5207105</v>
      </c>
      <c r="B1566" t="s">
        <v>1496</v>
      </c>
      <c r="C1566" s="1">
        <v>-162329</v>
      </c>
      <c r="D1566" s="1">
        <v>-512543</v>
      </c>
      <c r="E1566">
        <v>0</v>
      </c>
      <c r="F1566">
        <v>52</v>
      </c>
    </row>
    <row r="1567" spans="1:6" x14ac:dyDescent="0.25">
      <c r="A1567">
        <v>3513850</v>
      </c>
      <c r="B1567" t="s">
        <v>1497</v>
      </c>
      <c r="C1567" s="1">
        <v>-204642</v>
      </c>
      <c r="D1567" s="1">
        <v>-506073</v>
      </c>
      <c r="E1567">
        <v>0</v>
      </c>
      <c r="F1567">
        <v>35</v>
      </c>
    </row>
    <row r="1568" spans="1:6" x14ac:dyDescent="0.25">
      <c r="A1568">
        <v>2203354</v>
      </c>
      <c r="B1568" t="s">
        <v>1498</v>
      </c>
      <c r="C1568" s="1">
        <v>-933939</v>
      </c>
      <c r="D1568" s="1">
        <v>-424348</v>
      </c>
      <c r="E1568">
        <v>0</v>
      </c>
      <c r="F1568">
        <v>22</v>
      </c>
    </row>
    <row r="1569" spans="1:6" x14ac:dyDescent="0.25">
      <c r="A1569">
        <v>2802007</v>
      </c>
      <c r="B1569" t="s">
        <v>1499</v>
      </c>
      <c r="C1569" s="1">
        <v>-106782</v>
      </c>
      <c r="D1569" s="1">
        <v>-371506</v>
      </c>
      <c r="E1569">
        <v>0</v>
      </c>
      <c r="F1569">
        <v>28</v>
      </c>
    </row>
    <row r="1570" spans="1:6" x14ac:dyDescent="0.25">
      <c r="A1570">
        <v>3121902</v>
      </c>
      <c r="B1570" t="s">
        <v>1500</v>
      </c>
      <c r="C1570" s="1">
        <v>-209917</v>
      </c>
      <c r="D1570" s="1">
        <v>-430003</v>
      </c>
      <c r="E1570">
        <v>0</v>
      </c>
      <c r="F1570">
        <v>31</v>
      </c>
    </row>
    <row r="1571" spans="1:6" x14ac:dyDescent="0.25">
      <c r="A1571">
        <v>3122009</v>
      </c>
      <c r="B1571" t="s">
        <v>1501</v>
      </c>
      <c r="C1571" s="1">
        <v>-206134</v>
      </c>
      <c r="D1571" s="1">
        <v>-421438</v>
      </c>
      <c r="E1571">
        <v>0</v>
      </c>
      <c r="F1571">
        <v>31</v>
      </c>
    </row>
    <row r="1572" spans="1:6" x14ac:dyDescent="0.25">
      <c r="A1572">
        <v>3122108</v>
      </c>
      <c r="B1572" t="s">
        <v>1502</v>
      </c>
      <c r="C1572" s="1">
        <v>-187755</v>
      </c>
      <c r="D1572" s="1">
        <v>-414781</v>
      </c>
      <c r="E1572">
        <v>0</v>
      </c>
      <c r="F1572">
        <v>31</v>
      </c>
    </row>
    <row r="1573" spans="1:6" x14ac:dyDescent="0.25">
      <c r="A1573">
        <v>3201803</v>
      </c>
      <c r="B1573" t="s">
        <v>1503</v>
      </c>
      <c r="C1573" s="1">
        <v>-206229</v>
      </c>
      <c r="D1573" s="1">
        <v>-416937</v>
      </c>
      <c r="E1573">
        <v>0</v>
      </c>
      <c r="F1573">
        <v>32</v>
      </c>
    </row>
    <row r="1574" spans="1:6" x14ac:dyDescent="0.25">
      <c r="A1574">
        <v>3513900</v>
      </c>
      <c r="B1574" t="s">
        <v>1504</v>
      </c>
      <c r="C1574" s="1">
        <v>-216637</v>
      </c>
      <c r="D1574" s="1">
        <v>-467361</v>
      </c>
      <c r="E1574">
        <v>0</v>
      </c>
      <c r="F1574">
        <v>35</v>
      </c>
    </row>
    <row r="1575" spans="1:6" x14ac:dyDescent="0.25">
      <c r="A1575">
        <v>3122207</v>
      </c>
      <c r="B1575" t="s">
        <v>1505</v>
      </c>
      <c r="C1575" s="1">
        <v>-188004</v>
      </c>
      <c r="D1575" s="1">
        <v>-426103</v>
      </c>
      <c r="E1575">
        <v>0</v>
      </c>
      <c r="F1575">
        <v>31</v>
      </c>
    </row>
    <row r="1576" spans="1:6" x14ac:dyDescent="0.25">
      <c r="A1576">
        <v>3122306</v>
      </c>
      <c r="B1576" t="s">
        <v>1506</v>
      </c>
      <c r="C1576" s="1">
        <v>-201446</v>
      </c>
      <c r="D1576" s="1">
        <v>-448912</v>
      </c>
      <c r="E1576">
        <v>0</v>
      </c>
      <c r="F1576">
        <v>31</v>
      </c>
    </row>
    <row r="1577" spans="1:6" x14ac:dyDescent="0.25">
      <c r="A1577">
        <v>5208301</v>
      </c>
      <c r="B1577" t="s">
        <v>1507</v>
      </c>
      <c r="C1577" s="1">
        <v>-132853</v>
      </c>
      <c r="D1577" s="1">
        <v>-463999</v>
      </c>
      <c r="E1577">
        <v>0</v>
      </c>
      <c r="F1577">
        <v>52</v>
      </c>
    </row>
    <row r="1578" spans="1:6" x14ac:dyDescent="0.25">
      <c r="A1578">
        <v>1707108</v>
      </c>
      <c r="B1578" t="s">
        <v>1508</v>
      </c>
      <c r="C1578" s="1">
        <v>-980018</v>
      </c>
      <c r="D1578" s="1">
        <v>-492169</v>
      </c>
      <c r="E1578">
        <v>0</v>
      </c>
      <c r="F1578">
        <v>17</v>
      </c>
    </row>
    <row r="1579" spans="1:6" x14ac:dyDescent="0.25">
      <c r="A1579">
        <v>3122355</v>
      </c>
      <c r="B1579" t="s">
        <v>1509</v>
      </c>
      <c r="C1579" s="1">
        <v>-157221</v>
      </c>
      <c r="D1579" s="1">
        <v>-413463</v>
      </c>
      <c r="E1579">
        <v>0</v>
      </c>
      <c r="F1579">
        <v>31</v>
      </c>
    </row>
    <row r="1580" spans="1:6" x14ac:dyDescent="0.25">
      <c r="A1580">
        <v>3122405</v>
      </c>
      <c r="B1580" t="s">
        <v>1510</v>
      </c>
      <c r="C1580" s="1">
        <v>-215092</v>
      </c>
      <c r="D1580" s="1">
        <v>-461904</v>
      </c>
      <c r="E1580">
        <v>0</v>
      </c>
      <c r="F1580">
        <v>31</v>
      </c>
    </row>
    <row r="1581" spans="1:6" x14ac:dyDescent="0.25">
      <c r="A1581">
        <v>3122454</v>
      </c>
      <c r="B1581" t="s">
        <v>1511</v>
      </c>
      <c r="C1581" s="1">
        <v>-157254</v>
      </c>
      <c r="D1581" s="1">
        <v>-409997</v>
      </c>
      <c r="E1581">
        <v>0</v>
      </c>
      <c r="F1581">
        <v>31</v>
      </c>
    </row>
    <row r="1582" spans="1:6" x14ac:dyDescent="0.25">
      <c r="A1582">
        <v>3514007</v>
      </c>
      <c r="B1582" t="s">
        <v>1512</v>
      </c>
      <c r="C1582" s="1">
        <v>-215155</v>
      </c>
      <c r="D1582" s="1">
        <v>-483935</v>
      </c>
      <c r="E1582">
        <v>0</v>
      </c>
      <c r="F1582">
        <v>35</v>
      </c>
    </row>
    <row r="1583" spans="1:6" x14ac:dyDescent="0.25">
      <c r="A1583">
        <v>3514106</v>
      </c>
      <c r="B1583" t="s">
        <v>1513</v>
      </c>
      <c r="C1583" s="1">
        <v>-223673</v>
      </c>
      <c r="D1583" s="1">
        <v>-483819</v>
      </c>
      <c r="E1583">
        <v>0</v>
      </c>
      <c r="F1583">
        <v>35</v>
      </c>
    </row>
    <row r="1584" spans="1:6" x14ac:dyDescent="0.25">
      <c r="A1584">
        <v>4306403</v>
      </c>
      <c r="B1584" t="s">
        <v>1514</v>
      </c>
      <c r="C1584" s="1">
        <v>-295836</v>
      </c>
      <c r="D1584" s="1">
        <v>-510898</v>
      </c>
      <c r="E1584">
        <v>0</v>
      </c>
      <c r="F1584">
        <v>43</v>
      </c>
    </row>
    <row r="1585" spans="1:6" x14ac:dyDescent="0.25">
      <c r="A1585">
        <v>4306429</v>
      </c>
      <c r="B1585" t="s">
        <v>1515</v>
      </c>
      <c r="C1585" s="1">
        <v>-276621</v>
      </c>
      <c r="D1585" s="1">
        <v>-535304</v>
      </c>
      <c r="E1585">
        <v>0</v>
      </c>
      <c r="F1585">
        <v>43</v>
      </c>
    </row>
    <row r="1586" spans="1:6" x14ac:dyDescent="0.25">
      <c r="A1586">
        <v>5003488</v>
      </c>
      <c r="B1586" t="s">
        <v>1516</v>
      </c>
      <c r="C1586" s="1">
        <v>-206848</v>
      </c>
      <c r="D1586" s="1">
        <v>-552915</v>
      </c>
      <c r="E1586">
        <v>0</v>
      </c>
      <c r="F1586">
        <v>50</v>
      </c>
    </row>
    <row r="1587" spans="1:6" x14ac:dyDescent="0.25">
      <c r="A1587">
        <v>1707207</v>
      </c>
      <c r="B1587" t="s">
        <v>1517</v>
      </c>
      <c r="C1587" s="1">
        <v>-925534</v>
      </c>
      <c r="D1587" s="1">
        <v>-490638</v>
      </c>
      <c r="E1587">
        <v>0</v>
      </c>
      <c r="F1587">
        <v>17</v>
      </c>
    </row>
    <row r="1588" spans="1:6" x14ac:dyDescent="0.25">
      <c r="A1588">
        <v>4306452</v>
      </c>
      <c r="B1588" t="s">
        <v>1518</v>
      </c>
      <c r="C1588" s="1">
        <v>-28983</v>
      </c>
      <c r="D1588" s="1">
        <v>-518396</v>
      </c>
      <c r="E1588">
        <v>0</v>
      </c>
      <c r="F1588">
        <v>43</v>
      </c>
    </row>
    <row r="1589" spans="1:6" x14ac:dyDescent="0.25">
      <c r="A1589">
        <v>2702504</v>
      </c>
      <c r="B1589" t="s">
        <v>1519</v>
      </c>
      <c r="C1589" s="1">
        <v>-938465</v>
      </c>
      <c r="D1589" s="1">
        <v>-370965</v>
      </c>
      <c r="E1589">
        <v>0</v>
      </c>
      <c r="F1589">
        <v>27</v>
      </c>
    </row>
    <row r="1590" spans="1:6" x14ac:dyDescent="0.25">
      <c r="A1590">
        <v>4107207</v>
      </c>
      <c r="B1590" t="s">
        <v>1520</v>
      </c>
      <c r="C1590" s="1">
        <v>-257407</v>
      </c>
      <c r="D1590" s="1">
        <v>-53057</v>
      </c>
      <c r="E1590">
        <v>0</v>
      </c>
      <c r="F1590">
        <v>41</v>
      </c>
    </row>
    <row r="1591" spans="1:6" x14ac:dyDescent="0.25">
      <c r="A1591">
        <v>3514205</v>
      </c>
      <c r="B1591" t="s">
        <v>1521</v>
      </c>
      <c r="C1591" s="1">
        <v>-20124</v>
      </c>
      <c r="D1591" s="1">
        <v>-505149</v>
      </c>
      <c r="E1591">
        <v>0</v>
      </c>
      <c r="F1591">
        <v>35</v>
      </c>
    </row>
    <row r="1592" spans="1:6" x14ac:dyDescent="0.25">
      <c r="A1592">
        <v>5103601</v>
      </c>
      <c r="B1592" t="s">
        <v>1522</v>
      </c>
      <c r="C1592" s="1">
        <v>-158099</v>
      </c>
      <c r="D1592" s="1">
        <v>-549223</v>
      </c>
      <c r="E1592">
        <v>0</v>
      </c>
      <c r="F1592">
        <v>51</v>
      </c>
    </row>
    <row r="1593" spans="1:6" x14ac:dyDescent="0.25">
      <c r="A1593">
        <v>2910107</v>
      </c>
      <c r="B1593" t="s">
        <v>1523</v>
      </c>
      <c r="C1593" s="1">
        <v>-137565</v>
      </c>
      <c r="D1593" s="1">
        <v>-417677</v>
      </c>
      <c r="E1593">
        <v>0</v>
      </c>
      <c r="F1593">
        <v>29</v>
      </c>
    </row>
    <row r="1594" spans="1:6" x14ac:dyDescent="0.25">
      <c r="A1594">
        <v>3122470</v>
      </c>
      <c r="B1594" t="s">
        <v>1524</v>
      </c>
      <c r="C1594" s="1">
        <v>-16652</v>
      </c>
      <c r="D1594" s="1">
        <v>-462597</v>
      </c>
      <c r="E1594">
        <v>0</v>
      </c>
      <c r="F1594">
        <v>31</v>
      </c>
    </row>
    <row r="1595" spans="1:6" x14ac:dyDescent="0.25">
      <c r="A1595">
        <v>3122504</v>
      </c>
      <c r="B1595" t="s">
        <v>1525</v>
      </c>
      <c r="C1595" s="1">
        <v>-193735</v>
      </c>
      <c r="D1595" s="1">
        <v>-421121</v>
      </c>
      <c r="E1595">
        <v>0</v>
      </c>
      <c r="F1595">
        <v>31</v>
      </c>
    </row>
    <row r="1596" spans="1:6" x14ac:dyDescent="0.25">
      <c r="A1596">
        <v>1502939</v>
      </c>
      <c r="B1596" t="s">
        <v>1526</v>
      </c>
      <c r="C1596" s="1">
        <v>-419944</v>
      </c>
      <c r="D1596" s="1">
        <v>-478245</v>
      </c>
      <c r="E1596">
        <v>0</v>
      </c>
      <c r="F1596">
        <v>15</v>
      </c>
    </row>
    <row r="1597" spans="1:6" x14ac:dyDescent="0.25">
      <c r="A1597">
        <v>2203404</v>
      </c>
      <c r="B1597" t="s">
        <v>1527</v>
      </c>
      <c r="C1597" s="1">
        <v>-695332</v>
      </c>
      <c r="D1597" s="1">
        <v>-416396</v>
      </c>
      <c r="E1597">
        <v>0</v>
      </c>
      <c r="F1597">
        <v>22</v>
      </c>
    </row>
    <row r="1598" spans="1:6" x14ac:dyDescent="0.25">
      <c r="A1598">
        <v>4306502</v>
      </c>
      <c r="B1598" t="s">
        <v>1528</v>
      </c>
      <c r="C1598" s="1">
        <v>-307004</v>
      </c>
      <c r="D1598" s="1">
        <v>-521026</v>
      </c>
      <c r="E1598">
        <v>0</v>
      </c>
      <c r="F1598">
        <v>43</v>
      </c>
    </row>
    <row r="1599" spans="1:6" x14ac:dyDescent="0.25">
      <c r="A1599">
        <v>2203453</v>
      </c>
      <c r="B1599" t="s">
        <v>1529</v>
      </c>
      <c r="C1599" s="1">
        <v>-900516</v>
      </c>
      <c r="D1599" s="1">
        <v>-419697</v>
      </c>
      <c r="E1599">
        <v>0</v>
      </c>
      <c r="F1599">
        <v>22</v>
      </c>
    </row>
    <row r="1600" spans="1:6" x14ac:dyDescent="0.25">
      <c r="A1600">
        <v>3122603</v>
      </c>
      <c r="B1600" t="s">
        <v>1530</v>
      </c>
      <c r="C1600" s="1">
        <v>-18961</v>
      </c>
      <c r="D1600" s="1">
        <v>-432544</v>
      </c>
      <c r="E1600">
        <v>0</v>
      </c>
      <c r="F1600">
        <v>31</v>
      </c>
    </row>
    <row r="1601" spans="1:6" x14ac:dyDescent="0.25">
      <c r="A1601">
        <v>2910206</v>
      </c>
      <c r="B1601" t="s">
        <v>1531</v>
      </c>
      <c r="C1601" s="1">
        <v>-129016</v>
      </c>
      <c r="D1601" s="1">
        <v>-391923</v>
      </c>
      <c r="E1601">
        <v>0</v>
      </c>
      <c r="F1601">
        <v>29</v>
      </c>
    </row>
    <row r="1602" spans="1:6" x14ac:dyDescent="0.25">
      <c r="A1602">
        <v>4306601</v>
      </c>
      <c r="B1602" t="s">
        <v>1532</v>
      </c>
      <c r="C1602" s="1">
        <v>-309756</v>
      </c>
      <c r="D1602" s="1">
        <v>-546694</v>
      </c>
      <c r="E1602">
        <v>0</v>
      </c>
      <c r="F1602">
        <v>43</v>
      </c>
    </row>
    <row r="1603" spans="1:6" x14ac:dyDescent="0.25">
      <c r="A1603">
        <v>2103802</v>
      </c>
      <c r="B1603" t="s">
        <v>1533</v>
      </c>
      <c r="C1603" s="1">
        <v>-503518</v>
      </c>
      <c r="D1603" s="1">
        <v>-444409</v>
      </c>
      <c r="E1603">
        <v>0</v>
      </c>
      <c r="F1603">
        <v>21</v>
      </c>
    </row>
    <row r="1604" spans="1:6" x14ac:dyDescent="0.25">
      <c r="A1604">
        <v>4306551</v>
      </c>
      <c r="B1604" t="s">
        <v>1534</v>
      </c>
      <c r="C1604" s="1">
        <v>-293639</v>
      </c>
      <c r="D1604" s="1">
        <v>-49853</v>
      </c>
      <c r="E1604">
        <v>0</v>
      </c>
      <c r="F1604">
        <v>43</v>
      </c>
    </row>
    <row r="1605" spans="1:6" x14ac:dyDescent="0.25">
      <c r="A1605">
        <v>3122702</v>
      </c>
      <c r="B1605" t="s">
        <v>1535</v>
      </c>
      <c r="C1605" s="1">
        <v>-201627</v>
      </c>
      <c r="D1605" s="1">
        <v>-429627</v>
      </c>
      <c r="E1605">
        <v>0</v>
      </c>
      <c r="F1605">
        <v>31</v>
      </c>
    </row>
    <row r="1606" spans="1:6" x14ac:dyDescent="0.25">
      <c r="A1606">
        <v>3122801</v>
      </c>
      <c r="B1606" t="s">
        <v>1536</v>
      </c>
      <c r="C1606" s="1">
        <v>-222511</v>
      </c>
      <c r="D1606" s="1">
        <v>-451643</v>
      </c>
      <c r="E1606">
        <v>0</v>
      </c>
      <c r="F1606">
        <v>31</v>
      </c>
    </row>
    <row r="1607" spans="1:6" x14ac:dyDescent="0.25">
      <c r="A1607">
        <v>3201902</v>
      </c>
      <c r="B1607" t="s">
        <v>1537</v>
      </c>
      <c r="C1607" s="1">
        <v>-203603</v>
      </c>
      <c r="D1607" s="1">
        <v>-406594</v>
      </c>
      <c r="E1607">
        <v>0</v>
      </c>
      <c r="F1607">
        <v>32</v>
      </c>
    </row>
    <row r="1608" spans="1:6" x14ac:dyDescent="0.25">
      <c r="A1608">
        <v>2203420</v>
      </c>
      <c r="B1608" t="s">
        <v>1538</v>
      </c>
      <c r="C1608" s="1">
        <v>-42495</v>
      </c>
      <c r="D1608" s="1">
        <v>-412683</v>
      </c>
      <c r="E1608">
        <v>0</v>
      </c>
      <c r="F1608">
        <v>22</v>
      </c>
    </row>
    <row r="1609" spans="1:6" x14ac:dyDescent="0.25">
      <c r="A1609">
        <v>4205100</v>
      </c>
      <c r="B1609" t="s">
        <v>1539</v>
      </c>
      <c r="C1609" s="1">
        <v>-26981</v>
      </c>
      <c r="D1609" s="1">
        <v>-497261</v>
      </c>
      <c r="E1609">
        <v>0</v>
      </c>
      <c r="F1609">
        <v>42</v>
      </c>
    </row>
    <row r="1610" spans="1:6" x14ac:dyDescent="0.25">
      <c r="A1610">
        <v>3122900</v>
      </c>
      <c r="B1610" t="s">
        <v>1540</v>
      </c>
      <c r="C1610" s="1">
        <v>-21319</v>
      </c>
      <c r="D1610" s="1">
        <v>-42807</v>
      </c>
      <c r="E1610">
        <v>0</v>
      </c>
      <c r="F1610">
        <v>31</v>
      </c>
    </row>
    <row r="1611" spans="1:6" x14ac:dyDescent="0.25">
      <c r="A1611">
        <v>4306700</v>
      </c>
      <c r="B1611" t="s">
        <v>1541</v>
      </c>
      <c r="C1611" s="1">
        <v>-296195</v>
      </c>
      <c r="D1611" s="1">
        <v>-533617</v>
      </c>
      <c r="E1611">
        <v>0</v>
      </c>
      <c r="F1611">
        <v>43</v>
      </c>
    </row>
    <row r="1612" spans="1:6" x14ac:dyDescent="0.25">
      <c r="A1612">
        <v>2505709</v>
      </c>
      <c r="B1612" t="s">
        <v>1542</v>
      </c>
      <c r="C1612" s="1">
        <v>-661566</v>
      </c>
      <c r="D1612" s="1">
        <v>-356205</v>
      </c>
      <c r="E1612">
        <v>0</v>
      </c>
      <c r="F1612">
        <v>25</v>
      </c>
    </row>
    <row r="1613" spans="1:6" x14ac:dyDescent="0.25">
      <c r="A1613">
        <v>3123007</v>
      </c>
      <c r="B1613" t="s">
        <v>1543</v>
      </c>
      <c r="C1613" s="1">
        <v>-211139</v>
      </c>
      <c r="D1613" s="1">
        <v>-440207</v>
      </c>
      <c r="E1613">
        <v>0</v>
      </c>
      <c r="F1613">
        <v>31</v>
      </c>
    </row>
    <row r="1614" spans="1:6" x14ac:dyDescent="0.25">
      <c r="A1614">
        <v>3123106</v>
      </c>
      <c r="B1614" t="s">
        <v>1544</v>
      </c>
      <c r="C1614" s="1">
        <v>-190516</v>
      </c>
      <c r="D1614" s="1">
        <v>-429254</v>
      </c>
      <c r="E1614">
        <v>0</v>
      </c>
      <c r="F1614">
        <v>31</v>
      </c>
    </row>
    <row r="1615" spans="1:6" x14ac:dyDescent="0.25">
      <c r="A1615">
        <v>3123205</v>
      </c>
      <c r="B1615" t="s">
        <v>1545</v>
      </c>
      <c r="C1615" s="1">
        <v>-194628</v>
      </c>
      <c r="D1615" s="1">
        <v>-455927</v>
      </c>
      <c r="E1615">
        <v>0</v>
      </c>
      <c r="F1615">
        <v>31</v>
      </c>
    </row>
    <row r="1616" spans="1:6" x14ac:dyDescent="0.25">
      <c r="A1616">
        <v>3202009</v>
      </c>
      <c r="B1616" t="s">
        <v>1546</v>
      </c>
      <c r="C1616" s="1">
        <v>-206931</v>
      </c>
      <c r="D1616" s="1">
        <v>-418405</v>
      </c>
      <c r="E1616">
        <v>0</v>
      </c>
      <c r="F1616">
        <v>32</v>
      </c>
    </row>
    <row r="1617" spans="1:6" x14ac:dyDescent="0.25">
      <c r="A1617">
        <v>3123304</v>
      </c>
      <c r="B1617" t="s">
        <v>1547</v>
      </c>
      <c r="C1617" s="1">
        <v>-209785</v>
      </c>
      <c r="D1617" s="1">
        <v>-431834</v>
      </c>
      <c r="E1617">
        <v>0</v>
      </c>
      <c r="F1617">
        <v>31</v>
      </c>
    </row>
    <row r="1618" spans="1:6" x14ac:dyDescent="0.25">
      <c r="A1618">
        <v>3123403</v>
      </c>
      <c r="B1618" t="s">
        <v>1548</v>
      </c>
      <c r="C1618" s="1">
        <v>-202868</v>
      </c>
      <c r="D1618" s="1">
        <v>-459007</v>
      </c>
      <c r="E1618">
        <v>0</v>
      </c>
      <c r="F1618">
        <v>31</v>
      </c>
    </row>
    <row r="1619" spans="1:6" x14ac:dyDescent="0.25">
      <c r="A1619">
        <v>2605152</v>
      </c>
      <c r="B1619" t="s">
        <v>1549</v>
      </c>
      <c r="C1619" s="1">
        <v>-844116</v>
      </c>
      <c r="D1619" s="1">
        <v>-407662</v>
      </c>
      <c r="E1619">
        <v>0</v>
      </c>
      <c r="F1619">
        <v>26</v>
      </c>
    </row>
    <row r="1620" spans="1:6" x14ac:dyDescent="0.25">
      <c r="A1620">
        <v>5003504</v>
      </c>
      <c r="B1620" t="s">
        <v>1550</v>
      </c>
      <c r="C1620" s="1">
        <v>-220405</v>
      </c>
      <c r="D1620" s="1">
        <v>-546158</v>
      </c>
      <c r="E1620">
        <v>0</v>
      </c>
      <c r="F1620">
        <v>50</v>
      </c>
    </row>
    <row r="1621" spans="1:6" x14ac:dyDescent="0.25">
      <c r="A1621">
        <v>4107256</v>
      </c>
      <c r="B1621" t="s">
        <v>1550</v>
      </c>
      <c r="C1621" s="1">
        <v>-233807</v>
      </c>
      <c r="D1621" s="1">
        <v>-532918</v>
      </c>
      <c r="E1621">
        <v>0</v>
      </c>
      <c r="F1621">
        <v>41</v>
      </c>
    </row>
    <row r="1622" spans="1:6" x14ac:dyDescent="0.25">
      <c r="A1622">
        <v>3514304</v>
      </c>
      <c r="B1622" t="s">
        <v>1551</v>
      </c>
      <c r="C1622" s="1">
        <v>-221044</v>
      </c>
      <c r="D1622" s="1">
        <v>-483178</v>
      </c>
      <c r="E1622">
        <v>0</v>
      </c>
      <c r="F1622">
        <v>35</v>
      </c>
    </row>
    <row r="1623" spans="1:6" x14ac:dyDescent="0.25">
      <c r="A1623">
        <v>3123502</v>
      </c>
      <c r="B1623" t="s">
        <v>1552</v>
      </c>
      <c r="C1623" s="1">
        <v>-184338</v>
      </c>
      <c r="D1623" s="1">
        <v>-475993</v>
      </c>
      <c r="E1623">
        <v>0</v>
      </c>
      <c r="F1623">
        <v>31</v>
      </c>
    </row>
    <row r="1624" spans="1:6" x14ac:dyDescent="0.25">
      <c r="A1624">
        <v>5003702</v>
      </c>
      <c r="B1624" t="s">
        <v>1553</v>
      </c>
      <c r="C1624" s="1">
        <v>-222231</v>
      </c>
      <c r="D1624" s="1">
        <v>-54812</v>
      </c>
      <c r="E1624">
        <v>0</v>
      </c>
      <c r="F1624">
        <v>50</v>
      </c>
    </row>
    <row r="1625" spans="1:6" x14ac:dyDescent="0.25">
      <c r="A1625">
        <v>4107306</v>
      </c>
      <c r="B1625" t="s">
        <v>1554</v>
      </c>
      <c r="C1625" s="1">
        <v>-235582</v>
      </c>
      <c r="D1625" s="1">
        <v>-522178</v>
      </c>
      <c r="E1625">
        <v>0</v>
      </c>
      <c r="F1625">
        <v>41</v>
      </c>
    </row>
    <row r="1626" spans="1:6" x14ac:dyDescent="0.25">
      <c r="A1626">
        <v>4306734</v>
      </c>
      <c r="B1626" t="s">
        <v>1555</v>
      </c>
      <c r="C1626" s="1">
        <v>-275103</v>
      </c>
      <c r="D1626" s="1">
        <v>-543577</v>
      </c>
      <c r="E1626">
        <v>0</v>
      </c>
      <c r="F1626">
        <v>43</v>
      </c>
    </row>
    <row r="1627" spans="1:6" x14ac:dyDescent="0.25">
      <c r="A1627">
        <v>4205159</v>
      </c>
      <c r="B1627" t="s">
        <v>1556</v>
      </c>
      <c r="C1627" s="1">
        <v>-267174</v>
      </c>
      <c r="D1627" s="1">
        <v>-494795</v>
      </c>
      <c r="E1627">
        <v>0</v>
      </c>
      <c r="F1627">
        <v>42</v>
      </c>
    </row>
    <row r="1628" spans="1:6" x14ac:dyDescent="0.25">
      <c r="A1628">
        <v>4306759</v>
      </c>
      <c r="B1628" t="s">
        <v>1557</v>
      </c>
      <c r="C1628" s="1">
        <v>-29084</v>
      </c>
      <c r="D1628" s="1">
        <v>-519972</v>
      </c>
      <c r="E1628">
        <v>0</v>
      </c>
      <c r="F1628">
        <v>43</v>
      </c>
    </row>
    <row r="1629" spans="1:6" x14ac:dyDescent="0.25">
      <c r="A1629">
        <v>2403202</v>
      </c>
      <c r="B1629" t="s">
        <v>1558</v>
      </c>
      <c r="C1629" s="1">
        <v>-608082</v>
      </c>
      <c r="D1629" s="1">
        <v>-383794</v>
      </c>
      <c r="E1629">
        <v>0</v>
      </c>
      <c r="F1629">
        <v>24</v>
      </c>
    </row>
    <row r="1630" spans="1:6" x14ac:dyDescent="0.25">
      <c r="A1630">
        <v>4128633</v>
      </c>
      <c r="B1630" t="s">
        <v>1559</v>
      </c>
      <c r="C1630" s="1">
        <v>-245665</v>
      </c>
      <c r="D1630" s="1">
        <v>-494219</v>
      </c>
      <c r="E1630">
        <v>0</v>
      </c>
      <c r="F1630">
        <v>41</v>
      </c>
    </row>
    <row r="1631" spans="1:6" x14ac:dyDescent="0.25">
      <c r="A1631">
        <v>5207253</v>
      </c>
      <c r="B1631" t="s">
        <v>1560</v>
      </c>
      <c r="C1631" s="1">
        <v>-167188</v>
      </c>
      <c r="D1631" s="1">
        <v>-523189</v>
      </c>
      <c r="E1631">
        <v>0</v>
      </c>
      <c r="F1631">
        <v>52</v>
      </c>
    </row>
    <row r="1632" spans="1:6" x14ac:dyDescent="0.25">
      <c r="A1632">
        <v>3514403</v>
      </c>
      <c r="B1632" t="s">
        <v>1561</v>
      </c>
      <c r="C1632" s="1">
        <v>-214843</v>
      </c>
      <c r="D1632" s="1">
        <v>-51535</v>
      </c>
      <c r="E1632">
        <v>0</v>
      </c>
      <c r="F1632">
        <v>35</v>
      </c>
    </row>
    <row r="1633" spans="1:6" x14ac:dyDescent="0.25">
      <c r="A1633">
        <v>3514502</v>
      </c>
      <c r="B1633" t="s">
        <v>1562</v>
      </c>
      <c r="C1633" s="1">
        <v>-224146</v>
      </c>
      <c r="D1633" s="1">
        <v>-494084</v>
      </c>
      <c r="E1633">
        <v>0</v>
      </c>
      <c r="F1633">
        <v>35</v>
      </c>
    </row>
    <row r="1634" spans="1:6" x14ac:dyDescent="0.25">
      <c r="A1634">
        <v>3301603</v>
      </c>
      <c r="B1634" t="s">
        <v>1563</v>
      </c>
      <c r="C1634" s="1">
        <v>-220536</v>
      </c>
      <c r="D1634" s="1">
        <v>-425232</v>
      </c>
      <c r="E1634">
        <v>0</v>
      </c>
      <c r="F1634">
        <v>33</v>
      </c>
    </row>
    <row r="1635" spans="1:6" x14ac:dyDescent="0.25">
      <c r="A1635">
        <v>2505808</v>
      </c>
      <c r="B1635" t="s">
        <v>1564</v>
      </c>
      <c r="C1635" s="1">
        <v>-668499</v>
      </c>
      <c r="D1635" s="1">
        <v>-35418</v>
      </c>
      <c r="E1635">
        <v>0</v>
      </c>
      <c r="F1635">
        <v>25</v>
      </c>
    </row>
    <row r="1636" spans="1:6" x14ac:dyDescent="0.25">
      <c r="A1636">
        <v>1707306</v>
      </c>
      <c r="B1636" t="s">
        <v>1565</v>
      </c>
      <c r="C1636" s="1">
        <v>-113416</v>
      </c>
      <c r="D1636" s="1">
        <v>-492716</v>
      </c>
      <c r="E1636">
        <v>0</v>
      </c>
      <c r="F1636">
        <v>17</v>
      </c>
    </row>
    <row r="1637" spans="1:6" x14ac:dyDescent="0.25">
      <c r="A1637">
        <v>3514601</v>
      </c>
      <c r="B1637" t="s">
        <v>1566</v>
      </c>
      <c r="C1637" s="1">
        <v>-212324</v>
      </c>
      <c r="D1637" s="1">
        <v>-479756</v>
      </c>
      <c r="E1637">
        <v>0</v>
      </c>
      <c r="F1637">
        <v>35</v>
      </c>
    </row>
    <row r="1638" spans="1:6" x14ac:dyDescent="0.25">
      <c r="A1638">
        <v>2103901</v>
      </c>
      <c r="B1638" t="s">
        <v>1567</v>
      </c>
      <c r="C1638" s="1">
        <v>-415002</v>
      </c>
      <c r="D1638" s="1">
        <v>-429477</v>
      </c>
      <c r="E1638">
        <v>0</v>
      </c>
      <c r="F1638">
        <v>21</v>
      </c>
    </row>
    <row r="1639" spans="1:6" x14ac:dyDescent="0.25">
      <c r="A1639">
        <v>3301702</v>
      </c>
      <c r="B1639" t="s">
        <v>1568</v>
      </c>
      <c r="C1639" s="1">
        <v>-227858</v>
      </c>
      <c r="D1639" s="1">
        <v>-433049</v>
      </c>
      <c r="E1639">
        <v>0</v>
      </c>
      <c r="F1639">
        <v>33</v>
      </c>
    </row>
    <row r="1640" spans="1:6" x14ac:dyDescent="0.25">
      <c r="A1640">
        <v>3123528</v>
      </c>
      <c r="B1640" t="s">
        <v>1569</v>
      </c>
      <c r="C1640" s="1">
        <v>-202058</v>
      </c>
      <c r="D1640" s="1">
        <v>-417977</v>
      </c>
      <c r="E1640">
        <v>0</v>
      </c>
      <c r="F1640">
        <v>31</v>
      </c>
    </row>
    <row r="1641" spans="1:6" x14ac:dyDescent="0.25">
      <c r="A1641">
        <v>3514700</v>
      </c>
      <c r="B1641" t="s">
        <v>1570</v>
      </c>
      <c r="C1641" s="1">
        <v>-224326</v>
      </c>
      <c r="D1641" s="1">
        <v>-502038</v>
      </c>
      <c r="E1641">
        <v>0</v>
      </c>
      <c r="F1641">
        <v>35</v>
      </c>
    </row>
    <row r="1642" spans="1:6" x14ac:dyDescent="0.25">
      <c r="A1642">
        <v>3202108</v>
      </c>
      <c r="B1642" t="s">
        <v>1571</v>
      </c>
      <c r="C1642" s="1">
        <v>-183702</v>
      </c>
      <c r="D1642" s="1">
        <v>-40836</v>
      </c>
      <c r="E1642">
        <v>0</v>
      </c>
      <c r="F1642">
        <v>32</v>
      </c>
    </row>
    <row r="1643" spans="1:6" x14ac:dyDescent="0.25">
      <c r="A1643">
        <v>5207352</v>
      </c>
      <c r="B1643" t="s">
        <v>1572</v>
      </c>
      <c r="C1643" s="1">
        <v>-174239</v>
      </c>
      <c r="D1643" s="1">
        <v>-496644</v>
      </c>
      <c r="E1643">
        <v>0</v>
      </c>
      <c r="F1643">
        <v>52</v>
      </c>
    </row>
    <row r="1644" spans="1:6" x14ac:dyDescent="0.25">
      <c r="A1644">
        <v>5207402</v>
      </c>
      <c r="B1644" t="s">
        <v>1573</v>
      </c>
      <c r="C1644" s="1">
        <v>-173406</v>
      </c>
      <c r="D1644" s="1">
        <v>-499295</v>
      </c>
      <c r="E1644">
        <v>0</v>
      </c>
      <c r="F1644">
        <v>52</v>
      </c>
    </row>
    <row r="1645" spans="1:6" x14ac:dyDescent="0.25">
      <c r="A1645">
        <v>1301407</v>
      </c>
      <c r="B1645" t="s">
        <v>1574</v>
      </c>
      <c r="C1645" s="1">
        <v>-665677</v>
      </c>
      <c r="D1645" s="1">
        <v>-698662</v>
      </c>
      <c r="E1645">
        <v>0</v>
      </c>
      <c r="F1645">
        <v>13</v>
      </c>
    </row>
    <row r="1646" spans="1:6" x14ac:dyDescent="0.25">
      <c r="A1646">
        <v>5003751</v>
      </c>
      <c r="B1646" t="s">
        <v>1575</v>
      </c>
      <c r="C1646" s="1">
        <v>-237868</v>
      </c>
      <c r="D1646" s="1">
        <v>-542838</v>
      </c>
      <c r="E1646">
        <v>0</v>
      </c>
      <c r="F1646">
        <v>50</v>
      </c>
    </row>
    <row r="1647" spans="1:6" x14ac:dyDescent="0.25">
      <c r="A1647">
        <v>3514809</v>
      </c>
      <c r="B1647" t="s">
        <v>1575</v>
      </c>
      <c r="C1647" s="1">
        <v>-245281</v>
      </c>
      <c r="D1647" s="1">
        <v>-481141</v>
      </c>
      <c r="E1647">
        <v>0</v>
      </c>
      <c r="F1647">
        <v>35</v>
      </c>
    </row>
    <row r="1648" spans="1:6" x14ac:dyDescent="0.25">
      <c r="A1648">
        <v>1502954</v>
      </c>
      <c r="B1648" t="s">
        <v>1576</v>
      </c>
      <c r="C1648" s="1">
        <v>-610389</v>
      </c>
      <c r="D1648" s="1">
        <v>-493553</v>
      </c>
      <c r="E1648">
        <v>0</v>
      </c>
      <c r="F1648">
        <v>15</v>
      </c>
    </row>
    <row r="1649" spans="1:6" x14ac:dyDescent="0.25">
      <c r="A1649">
        <v>4306767</v>
      </c>
      <c r="B1649" t="s">
        <v>1577</v>
      </c>
      <c r="C1649" s="1">
        <v>-300847</v>
      </c>
      <c r="D1649" s="1">
        <v>-516187</v>
      </c>
      <c r="E1649">
        <v>0</v>
      </c>
      <c r="F1649">
        <v>43</v>
      </c>
    </row>
    <row r="1650" spans="1:6" x14ac:dyDescent="0.25">
      <c r="A1650">
        <v>2203503</v>
      </c>
      <c r="B1650" t="s">
        <v>1578</v>
      </c>
      <c r="C1650" s="1">
        <v>-619947</v>
      </c>
      <c r="D1650" s="1">
        <v>-421355</v>
      </c>
      <c r="E1650">
        <v>0</v>
      </c>
      <c r="F1650">
        <v>22</v>
      </c>
    </row>
    <row r="1651" spans="1:6" x14ac:dyDescent="0.25">
      <c r="A1651">
        <v>3514908</v>
      </c>
      <c r="B1651" t="s">
        <v>1579</v>
      </c>
      <c r="C1651" s="1">
        <v>-230428</v>
      </c>
      <c r="D1651" s="1">
        <v>-473682</v>
      </c>
      <c r="E1651">
        <v>0</v>
      </c>
      <c r="F1651">
        <v>35</v>
      </c>
    </row>
    <row r="1652" spans="1:6" x14ac:dyDescent="0.25">
      <c r="A1652">
        <v>2203602</v>
      </c>
      <c r="B1652" t="s">
        <v>1580</v>
      </c>
      <c r="C1652" s="1">
        <v>-809629</v>
      </c>
      <c r="D1652" s="1">
        <v>-436705</v>
      </c>
      <c r="E1652">
        <v>0</v>
      </c>
      <c r="F1652">
        <v>22</v>
      </c>
    </row>
    <row r="1653" spans="1:6" x14ac:dyDescent="0.25">
      <c r="A1653">
        <v>3514924</v>
      </c>
      <c r="B1653" t="s">
        <v>1581</v>
      </c>
      <c r="C1653" s="1">
        <v>-211678</v>
      </c>
      <c r="D1653" s="1">
        <v>-491146</v>
      </c>
      <c r="E1653">
        <v>0</v>
      </c>
      <c r="F1653">
        <v>35</v>
      </c>
    </row>
    <row r="1654" spans="1:6" x14ac:dyDescent="0.25">
      <c r="A1654">
        <v>2910305</v>
      </c>
      <c r="B1654" t="s">
        <v>1582</v>
      </c>
      <c r="C1654" s="1">
        <v>-129417</v>
      </c>
      <c r="D1654" s="1">
        <v>-395191</v>
      </c>
      <c r="E1654">
        <v>0</v>
      </c>
      <c r="F1654">
        <v>29</v>
      </c>
    </row>
    <row r="1655" spans="1:6" x14ac:dyDescent="0.25">
      <c r="A1655">
        <v>3123601</v>
      </c>
      <c r="B1655" t="s">
        <v>1583</v>
      </c>
      <c r="C1655" s="1">
        <v>-216088</v>
      </c>
      <c r="D1655" s="1">
        <v>-455691</v>
      </c>
      <c r="E1655">
        <v>0</v>
      </c>
      <c r="F1655">
        <v>31</v>
      </c>
    </row>
    <row r="1656" spans="1:6" x14ac:dyDescent="0.25">
      <c r="A1656">
        <v>2505907</v>
      </c>
      <c r="B1656" t="s">
        <v>1584</v>
      </c>
      <c r="C1656" s="1">
        <v>-709964</v>
      </c>
      <c r="D1656" s="1">
        <v>-377163</v>
      </c>
      <c r="E1656">
        <v>0</v>
      </c>
      <c r="F1656">
        <v>25</v>
      </c>
    </row>
    <row r="1657" spans="1:6" x14ac:dyDescent="0.25">
      <c r="A1657">
        <v>3514957</v>
      </c>
      <c r="B1657" t="s">
        <v>1585</v>
      </c>
      <c r="C1657" s="1">
        <v>-209796</v>
      </c>
      <c r="D1657" s="1">
        <v>-488325</v>
      </c>
      <c r="E1657">
        <v>0</v>
      </c>
      <c r="F1657">
        <v>35</v>
      </c>
    </row>
    <row r="1658" spans="1:6" x14ac:dyDescent="0.25">
      <c r="A1658">
        <v>3515004</v>
      </c>
      <c r="B1658" t="s">
        <v>1586</v>
      </c>
      <c r="C1658" s="1">
        <v>-236437</v>
      </c>
      <c r="D1658" s="1">
        <v>-468579</v>
      </c>
      <c r="E1658">
        <v>0</v>
      </c>
      <c r="F1658">
        <v>35</v>
      </c>
    </row>
    <row r="1659" spans="1:6" x14ac:dyDescent="0.25">
      <c r="A1659">
        <v>3515103</v>
      </c>
      <c r="B1659" t="s">
        <v>1587</v>
      </c>
      <c r="C1659" s="1">
        <v>-238297</v>
      </c>
      <c r="D1659" s="1">
        <v>-468136</v>
      </c>
      <c r="E1659">
        <v>0</v>
      </c>
      <c r="F1659">
        <v>35</v>
      </c>
    </row>
    <row r="1660" spans="1:6" x14ac:dyDescent="0.25">
      <c r="A1660">
        <v>3515129</v>
      </c>
      <c r="B1660" t="s">
        <v>1588</v>
      </c>
      <c r="C1660" s="1">
        <v>-218314</v>
      </c>
      <c r="D1660" s="1">
        <v>-514832</v>
      </c>
      <c r="E1660">
        <v>0</v>
      </c>
      <c r="F1660">
        <v>35</v>
      </c>
    </row>
    <row r="1661" spans="1:6" x14ac:dyDescent="0.25">
      <c r="A1661">
        <v>4306809</v>
      </c>
      <c r="B1661" t="s">
        <v>1589</v>
      </c>
      <c r="C1661" s="1">
        <v>-292351</v>
      </c>
      <c r="D1661" s="1">
        <v>-518703</v>
      </c>
      <c r="E1661">
        <v>0</v>
      </c>
      <c r="F1661">
        <v>43</v>
      </c>
    </row>
    <row r="1662" spans="1:6" x14ac:dyDescent="0.25">
      <c r="A1662">
        <v>2403301</v>
      </c>
      <c r="B1662" t="s">
        <v>1590</v>
      </c>
      <c r="C1662" s="1">
        <v>-610691</v>
      </c>
      <c r="D1662" s="1">
        <v>-383033</v>
      </c>
      <c r="E1662">
        <v>0</v>
      </c>
      <c r="F1662">
        <v>24</v>
      </c>
    </row>
    <row r="1663" spans="1:6" x14ac:dyDescent="0.25">
      <c r="A1663">
        <v>2910404</v>
      </c>
      <c r="B1663" t="s">
        <v>1591</v>
      </c>
      <c r="C1663" s="1">
        <v>-155302</v>
      </c>
      <c r="D1663" s="1">
        <v>-409124</v>
      </c>
      <c r="E1663">
        <v>0</v>
      </c>
      <c r="F1663">
        <v>29</v>
      </c>
    </row>
    <row r="1664" spans="1:6" x14ac:dyDescent="0.25">
      <c r="A1664">
        <v>4306908</v>
      </c>
      <c r="B1664" t="s">
        <v>1592</v>
      </c>
      <c r="C1664" s="1">
        <v>-30543</v>
      </c>
      <c r="D1664" s="1">
        <v>-525204</v>
      </c>
      <c r="E1664">
        <v>0</v>
      </c>
      <c r="F1664">
        <v>43</v>
      </c>
    </row>
    <row r="1665" spans="1:6" x14ac:dyDescent="0.25">
      <c r="A1665">
        <v>4107405</v>
      </c>
      <c r="B1665" t="s">
        <v>1593</v>
      </c>
      <c r="C1665" s="1">
        <v>-259445</v>
      </c>
      <c r="D1665" s="1">
        <v>-531659</v>
      </c>
      <c r="E1665">
        <v>0</v>
      </c>
      <c r="F1665">
        <v>41</v>
      </c>
    </row>
    <row r="1666" spans="1:6" x14ac:dyDescent="0.25">
      <c r="A1666">
        <v>4107504</v>
      </c>
      <c r="B1666" t="s">
        <v>1594</v>
      </c>
      <c r="C1666" s="1">
        <v>-23797</v>
      </c>
      <c r="D1666" s="1">
        <v>-522659</v>
      </c>
      <c r="E1666">
        <v>0</v>
      </c>
      <c r="F1666">
        <v>41</v>
      </c>
    </row>
    <row r="1667" spans="1:6" x14ac:dyDescent="0.25">
      <c r="A1667">
        <v>3123700</v>
      </c>
      <c r="B1667" t="s">
        <v>1595</v>
      </c>
      <c r="C1667" s="1">
        <v>-192065</v>
      </c>
      <c r="D1667" s="1">
        <v>-420503</v>
      </c>
      <c r="E1667">
        <v>0</v>
      </c>
      <c r="F1667">
        <v>31</v>
      </c>
    </row>
    <row r="1668" spans="1:6" x14ac:dyDescent="0.25">
      <c r="A1668">
        <v>3515152</v>
      </c>
      <c r="B1668" t="s">
        <v>1596</v>
      </c>
      <c r="C1668" s="1">
        <v>-224836</v>
      </c>
      <c r="D1668" s="1">
        <v>-47211</v>
      </c>
      <c r="E1668">
        <v>0</v>
      </c>
      <c r="F1668">
        <v>35</v>
      </c>
    </row>
    <row r="1669" spans="1:6" x14ac:dyDescent="0.25">
      <c r="A1669">
        <v>3123809</v>
      </c>
      <c r="B1669" t="s">
        <v>1597</v>
      </c>
      <c r="C1669" s="1">
        <v>-172831</v>
      </c>
      <c r="D1669" s="1">
        <v>-43947</v>
      </c>
      <c r="E1669">
        <v>0</v>
      </c>
      <c r="F1669">
        <v>31</v>
      </c>
    </row>
    <row r="1670" spans="1:6" x14ac:dyDescent="0.25">
      <c r="A1670">
        <v>3301801</v>
      </c>
      <c r="B1670" t="s">
        <v>1598</v>
      </c>
      <c r="C1670" s="1">
        <v>-225498</v>
      </c>
      <c r="D1670" s="1">
        <v>-436827</v>
      </c>
      <c r="E1670">
        <v>0</v>
      </c>
      <c r="F1670">
        <v>33</v>
      </c>
    </row>
    <row r="1671" spans="1:6" x14ac:dyDescent="0.25">
      <c r="A1671">
        <v>4306924</v>
      </c>
      <c r="B1671" t="s">
        <v>1599</v>
      </c>
      <c r="C1671" s="1">
        <v>-27706</v>
      </c>
      <c r="D1671" s="1">
        <v>-529145</v>
      </c>
      <c r="E1671">
        <v>0</v>
      </c>
      <c r="F1671">
        <v>43</v>
      </c>
    </row>
    <row r="1672" spans="1:6" x14ac:dyDescent="0.25">
      <c r="A1672">
        <v>3123858</v>
      </c>
      <c r="B1672" t="s">
        <v>1600</v>
      </c>
      <c r="C1672" s="1">
        <v>-196218</v>
      </c>
      <c r="D1672" s="1">
        <v>-422306</v>
      </c>
      <c r="E1672">
        <v>0</v>
      </c>
      <c r="F1672">
        <v>31</v>
      </c>
    </row>
    <row r="1673" spans="1:6" x14ac:dyDescent="0.25">
      <c r="A1673">
        <v>2910503</v>
      </c>
      <c r="B1673" t="s">
        <v>1601</v>
      </c>
      <c r="C1673" s="1">
        <v>-119392</v>
      </c>
      <c r="D1673" s="1">
        <v>-380871</v>
      </c>
      <c r="E1673">
        <v>0</v>
      </c>
      <c r="F1673">
        <v>29</v>
      </c>
    </row>
    <row r="1674" spans="1:6" x14ac:dyDescent="0.25">
      <c r="A1674">
        <v>4205175</v>
      </c>
      <c r="B1674" t="s">
        <v>1601</v>
      </c>
      <c r="C1674" s="1">
        <v>-267225</v>
      </c>
      <c r="D1674" s="1">
        <v>-525585</v>
      </c>
      <c r="E1674">
        <v>0</v>
      </c>
      <c r="F1674">
        <v>42</v>
      </c>
    </row>
    <row r="1675" spans="1:6" x14ac:dyDescent="0.25">
      <c r="A1675">
        <v>3123908</v>
      </c>
      <c r="B1675" t="s">
        <v>1602</v>
      </c>
      <c r="C1675" s="1">
        <v>-206706</v>
      </c>
      <c r="D1675" s="1">
        <v>-440654</v>
      </c>
      <c r="E1675">
        <v>0</v>
      </c>
      <c r="F1675">
        <v>31</v>
      </c>
    </row>
    <row r="1676" spans="1:6" x14ac:dyDescent="0.25">
      <c r="A1676">
        <v>4107538</v>
      </c>
      <c r="B1676" t="s">
        <v>1603</v>
      </c>
      <c r="C1676" s="1">
        <v>-247042</v>
      </c>
      <c r="D1676" s="1">
        <v>-542385</v>
      </c>
      <c r="E1676">
        <v>0</v>
      </c>
      <c r="F1676">
        <v>41</v>
      </c>
    </row>
    <row r="1677" spans="1:6" x14ac:dyDescent="0.25">
      <c r="A1677">
        <v>4306957</v>
      </c>
      <c r="B1677" t="s">
        <v>1604</v>
      </c>
      <c r="C1677" s="1">
        <v>-275298</v>
      </c>
      <c r="D1677" s="1">
        <v>-527347</v>
      </c>
      <c r="E1677">
        <v>0</v>
      </c>
      <c r="F1677">
        <v>43</v>
      </c>
    </row>
    <row r="1678" spans="1:6" x14ac:dyDescent="0.25">
      <c r="A1678">
        <v>4306932</v>
      </c>
      <c r="B1678" t="s">
        <v>1605</v>
      </c>
      <c r="C1678" s="1">
        <v>-283686</v>
      </c>
      <c r="D1678" s="1">
        <v>-542686</v>
      </c>
      <c r="E1678">
        <v>0</v>
      </c>
      <c r="F1678">
        <v>43</v>
      </c>
    </row>
    <row r="1679" spans="1:6" x14ac:dyDescent="0.25">
      <c r="A1679">
        <v>1301506</v>
      </c>
      <c r="B1679" t="s">
        <v>1606</v>
      </c>
      <c r="C1679" s="1">
        <v>-743789</v>
      </c>
      <c r="D1679" s="1">
        <v>-700281</v>
      </c>
      <c r="E1679">
        <v>0</v>
      </c>
      <c r="F1679">
        <v>13</v>
      </c>
    </row>
    <row r="1680" spans="1:6" x14ac:dyDescent="0.25">
      <c r="A1680">
        <v>1200252</v>
      </c>
      <c r="B1680" t="s">
        <v>1607</v>
      </c>
      <c r="C1680" s="1">
        <v>-110188</v>
      </c>
      <c r="D1680" s="1">
        <v>-687341</v>
      </c>
      <c r="E1680">
        <v>0</v>
      </c>
      <c r="F1680">
        <v>12</v>
      </c>
    </row>
    <row r="1681" spans="1:6" x14ac:dyDescent="0.25">
      <c r="A1681">
        <v>2403400</v>
      </c>
      <c r="B1681" t="s">
        <v>1608</v>
      </c>
      <c r="C1681" s="1">
        <v>-693835</v>
      </c>
      <c r="D1681" s="1">
        <v>-36717</v>
      </c>
      <c r="E1681">
        <v>0</v>
      </c>
      <c r="F1681">
        <v>24</v>
      </c>
    </row>
    <row r="1682" spans="1:6" x14ac:dyDescent="0.25">
      <c r="A1682">
        <v>4306973</v>
      </c>
      <c r="B1682" t="s">
        <v>1609</v>
      </c>
      <c r="C1682" s="1">
        <v>-278544</v>
      </c>
      <c r="D1682" s="1">
        <v>-523005</v>
      </c>
      <c r="E1682">
        <v>0</v>
      </c>
      <c r="F1682">
        <v>43</v>
      </c>
    </row>
    <row r="1683" spans="1:6" x14ac:dyDescent="0.25">
      <c r="A1683">
        <v>4307005</v>
      </c>
      <c r="B1683" t="s">
        <v>1610</v>
      </c>
      <c r="C1683" s="1">
        <v>-276364</v>
      </c>
      <c r="D1683" s="1">
        <v>-522697</v>
      </c>
      <c r="E1683">
        <v>0</v>
      </c>
      <c r="F1683">
        <v>43</v>
      </c>
    </row>
    <row r="1684" spans="1:6" x14ac:dyDescent="0.25">
      <c r="A1684">
        <v>2304277</v>
      </c>
      <c r="B1684" t="s">
        <v>1611</v>
      </c>
      <c r="C1684" s="1">
        <v>-602751</v>
      </c>
      <c r="D1684" s="1">
        <v>-383461</v>
      </c>
      <c r="E1684">
        <v>0</v>
      </c>
      <c r="F1684">
        <v>23</v>
      </c>
    </row>
    <row r="1685" spans="1:6" x14ac:dyDescent="0.25">
      <c r="A1685">
        <v>2900504</v>
      </c>
      <c r="B1685" t="s">
        <v>1612</v>
      </c>
      <c r="C1685" s="1">
        <v>-134215</v>
      </c>
      <c r="D1685" s="1">
        <v>-421352</v>
      </c>
      <c r="E1685">
        <v>0</v>
      </c>
      <c r="F1685">
        <v>29</v>
      </c>
    </row>
    <row r="1686" spans="1:6" x14ac:dyDescent="0.25">
      <c r="A1686">
        <v>4205191</v>
      </c>
      <c r="B1686" t="s">
        <v>1613</v>
      </c>
      <c r="C1686" s="1">
        <v>-289869</v>
      </c>
      <c r="D1686" s="1">
        <v>-49643</v>
      </c>
      <c r="E1686">
        <v>0</v>
      </c>
      <c r="F1686">
        <v>42</v>
      </c>
    </row>
    <row r="1687" spans="1:6" x14ac:dyDescent="0.25">
      <c r="A1687">
        <v>4307054</v>
      </c>
      <c r="B1687" t="s">
        <v>1614</v>
      </c>
      <c r="C1687" s="1">
        <v>-284977</v>
      </c>
      <c r="D1687" s="1">
        <v>-525836</v>
      </c>
      <c r="E1687">
        <v>0</v>
      </c>
      <c r="F1687">
        <v>43</v>
      </c>
    </row>
    <row r="1688" spans="1:6" x14ac:dyDescent="0.25">
      <c r="A1688">
        <v>4307203</v>
      </c>
      <c r="B1688" t="s">
        <v>1615</v>
      </c>
      <c r="C1688" s="1">
        <v>-273926</v>
      </c>
      <c r="D1688" s="1">
        <v>-52574</v>
      </c>
      <c r="E1688">
        <v>0</v>
      </c>
      <c r="F1688">
        <v>43</v>
      </c>
    </row>
    <row r="1689" spans="1:6" x14ac:dyDescent="0.25">
      <c r="A1689">
        <v>4307302</v>
      </c>
      <c r="B1689" t="s">
        <v>1616</v>
      </c>
      <c r="C1689" s="1">
        <v>-275443</v>
      </c>
      <c r="D1689" s="1">
        <v>-535005</v>
      </c>
      <c r="E1689">
        <v>0</v>
      </c>
      <c r="F1689">
        <v>43</v>
      </c>
    </row>
    <row r="1690" spans="1:6" x14ac:dyDescent="0.25">
      <c r="A1690">
        <v>4205209</v>
      </c>
      <c r="B1690" t="s">
        <v>1617</v>
      </c>
      <c r="C1690" s="1">
        <v>-272743</v>
      </c>
      <c r="D1690" s="1">
        <v>-51443</v>
      </c>
      <c r="E1690">
        <v>0</v>
      </c>
      <c r="F1690">
        <v>42</v>
      </c>
    </row>
    <row r="1691" spans="1:6" x14ac:dyDescent="0.25">
      <c r="A1691">
        <v>3124005</v>
      </c>
      <c r="B1691" t="s">
        <v>1618</v>
      </c>
      <c r="C1691" s="1">
        <v>-208403</v>
      </c>
      <c r="D1691" s="1">
        <v>-426544</v>
      </c>
      <c r="E1691">
        <v>0</v>
      </c>
      <c r="F1691">
        <v>31</v>
      </c>
    </row>
    <row r="1692" spans="1:6" x14ac:dyDescent="0.25">
      <c r="A1692">
        <v>2605202</v>
      </c>
      <c r="B1692" t="s">
        <v>1619</v>
      </c>
      <c r="C1692" s="1">
        <v>-835672</v>
      </c>
      <c r="D1692" s="1">
        <v>-352241</v>
      </c>
      <c r="E1692">
        <v>0</v>
      </c>
      <c r="F1692">
        <v>26</v>
      </c>
    </row>
    <row r="1693" spans="1:6" x14ac:dyDescent="0.25">
      <c r="A1693">
        <v>4307401</v>
      </c>
      <c r="B1693" t="s">
        <v>1620</v>
      </c>
      <c r="C1693" s="1">
        <v>-280518</v>
      </c>
      <c r="D1693" s="1">
        <v>-511933</v>
      </c>
      <c r="E1693">
        <v>0</v>
      </c>
      <c r="F1693">
        <v>43</v>
      </c>
    </row>
    <row r="1694" spans="1:6" x14ac:dyDescent="0.25">
      <c r="A1694">
        <v>3124104</v>
      </c>
      <c r="B1694" t="s">
        <v>1621</v>
      </c>
      <c r="C1694" s="1">
        <v>-19764</v>
      </c>
      <c r="D1694" s="1">
        <v>-443065</v>
      </c>
      <c r="E1694">
        <v>0</v>
      </c>
      <c r="F1694">
        <v>31</v>
      </c>
    </row>
    <row r="1695" spans="1:6" x14ac:dyDescent="0.25">
      <c r="A1695">
        <v>3124203</v>
      </c>
      <c r="B1695" t="s">
        <v>1622</v>
      </c>
      <c r="C1695" s="1">
        <v>-206508</v>
      </c>
      <c r="D1695" s="1">
        <v>-419119</v>
      </c>
      <c r="E1695">
        <v>0</v>
      </c>
      <c r="F1695">
        <v>31</v>
      </c>
    </row>
    <row r="1696" spans="1:6" x14ac:dyDescent="0.25">
      <c r="A1696">
        <v>2506004</v>
      </c>
      <c r="B1696" t="s">
        <v>1623</v>
      </c>
      <c r="C1696" s="1">
        <v>-702278</v>
      </c>
      <c r="D1696" s="1">
        <v>-358597</v>
      </c>
      <c r="E1696">
        <v>0</v>
      </c>
      <c r="F1696">
        <v>25</v>
      </c>
    </row>
    <row r="1697" spans="1:6" x14ac:dyDescent="0.25">
      <c r="A1697">
        <v>4307450</v>
      </c>
      <c r="B1697" t="s">
        <v>1624</v>
      </c>
      <c r="C1697" s="1">
        <v>-273603</v>
      </c>
      <c r="D1697" s="1">
        <v>-539891</v>
      </c>
      <c r="E1697">
        <v>0</v>
      </c>
      <c r="F1697">
        <v>43</v>
      </c>
    </row>
    <row r="1698" spans="1:6" x14ac:dyDescent="0.25">
      <c r="A1698">
        <v>4107520</v>
      </c>
      <c r="B1698" t="s">
        <v>1625</v>
      </c>
      <c r="C1698" s="1">
        <v>-237238</v>
      </c>
      <c r="D1698" s="1">
        <v>-53811</v>
      </c>
      <c r="E1698">
        <v>0</v>
      </c>
      <c r="F1698">
        <v>41</v>
      </c>
    </row>
    <row r="1699" spans="1:6" x14ac:dyDescent="0.25">
      <c r="A1699">
        <v>1707405</v>
      </c>
      <c r="B1699" t="s">
        <v>1626</v>
      </c>
      <c r="C1699" s="1">
        <v>-536593</v>
      </c>
      <c r="D1699" s="1">
        <v>-485378</v>
      </c>
      <c r="E1699">
        <v>0</v>
      </c>
      <c r="F1699">
        <v>17</v>
      </c>
    </row>
    <row r="1700" spans="1:6" x14ac:dyDescent="0.25">
      <c r="A1700">
        <v>2203701</v>
      </c>
      <c r="B1700" t="s">
        <v>1626</v>
      </c>
      <c r="C1700" s="1">
        <v>-388863</v>
      </c>
      <c r="D1700" s="1">
        <v>-422324</v>
      </c>
      <c r="E1700">
        <v>0</v>
      </c>
      <c r="F1700">
        <v>22</v>
      </c>
    </row>
    <row r="1701" spans="1:6" x14ac:dyDescent="0.25">
      <c r="A1701">
        <v>2104008</v>
      </c>
      <c r="B1701" t="s">
        <v>1627</v>
      </c>
      <c r="C1701" s="1">
        <v>-487938</v>
      </c>
      <c r="D1701" s="1">
        <v>-446926</v>
      </c>
      <c r="E1701">
        <v>0</v>
      </c>
      <c r="F1701">
        <v>21</v>
      </c>
    </row>
    <row r="1702" spans="1:6" x14ac:dyDescent="0.25">
      <c r="A1702">
        <v>4107546</v>
      </c>
      <c r="B1702" t="s">
        <v>1628</v>
      </c>
      <c r="C1702" s="1">
        <v>-254216</v>
      </c>
      <c r="D1702" s="1">
        <v>-528348</v>
      </c>
      <c r="E1702">
        <v>0</v>
      </c>
      <c r="F1702">
        <v>41</v>
      </c>
    </row>
    <row r="1703" spans="1:6" x14ac:dyDescent="0.25">
      <c r="A1703">
        <v>1100098</v>
      </c>
      <c r="B1703" t="s">
        <v>1629</v>
      </c>
      <c r="C1703" s="1">
        <v>-115266</v>
      </c>
      <c r="D1703" s="1">
        <v>-610252</v>
      </c>
      <c r="E1703">
        <v>0</v>
      </c>
      <c r="F1703">
        <v>11</v>
      </c>
    </row>
    <row r="1704" spans="1:6" x14ac:dyDescent="0.25">
      <c r="A1704">
        <v>3124302</v>
      </c>
      <c r="B1704" t="s">
        <v>1630</v>
      </c>
      <c r="C1704" s="1">
        <v>-149249</v>
      </c>
      <c r="D1704" s="1">
        <v>-42809</v>
      </c>
      <c r="E1704">
        <v>0</v>
      </c>
      <c r="F1704">
        <v>31</v>
      </c>
    </row>
    <row r="1705" spans="1:6" x14ac:dyDescent="0.25">
      <c r="A1705">
        <v>2403509</v>
      </c>
      <c r="B1705" t="s">
        <v>1631</v>
      </c>
      <c r="C1705" s="1">
        <v>-633563</v>
      </c>
      <c r="D1705" s="1">
        <v>-353052</v>
      </c>
      <c r="E1705">
        <v>0</v>
      </c>
      <c r="F1705">
        <v>24</v>
      </c>
    </row>
    <row r="1706" spans="1:6" x14ac:dyDescent="0.25">
      <c r="A1706">
        <v>3124401</v>
      </c>
      <c r="B1706" t="s">
        <v>1632</v>
      </c>
      <c r="C1706" s="1">
        <v>-220454</v>
      </c>
      <c r="D1706" s="1">
        <v>-459548</v>
      </c>
      <c r="E1706">
        <v>0</v>
      </c>
      <c r="F1706">
        <v>31</v>
      </c>
    </row>
    <row r="1707" spans="1:6" x14ac:dyDescent="0.25">
      <c r="A1707">
        <v>3515186</v>
      </c>
      <c r="B1707" t="s">
        <v>1633</v>
      </c>
      <c r="C1707" s="1">
        <v>-221909</v>
      </c>
      <c r="D1707" s="1">
        <v>-467477</v>
      </c>
      <c r="E1707">
        <v>0</v>
      </c>
      <c r="F1707">
        <v>35</v>
      </c>
    </row>
    <row r="1708" spans="1:6" x14ac:dyDescent="0.25">
      <c r="A1708">
        <v>3515194</v>
      </c>
      <c r="B1708" t="s">
        <v>1634</v>
      </c>
      <c r="C1708" s="1">
        <v>-226925</v>
      </c>
      <c r="D1708" s="1">
        <v>-494341</v>
      </c>
      <c r="E1708">
        <v>0</v>
      </c>
      <c r="F1708">
        <v>35</v>
      </c>
    </row>
    <row r="1709" spans="1:6" x14ac:dyDescent="0.25">
      <c r="A1709">
        <v>2910602</v>
      </c>
      <c r="B1709" t="s">
        <v>1635</v>
      </c>
      <c r="C1709" s="1">
        <v>-117942</v>
      </c>
      <c r="D1709" s="1">
        <v>-379432</v>
      </c>
      <c r="E1709">
        <v>0</v>
      </c>
      <c r="F1709">
        <v>29</v>
      </c>
    </row>
    <row r="1710" spans="1:6" x14ac:dyDescent="0.25">
      <c r="A1710">
        <v>4307500</v>
      </c>
      <c r="B1710" t="s">
        <v>1636</v>
      </c>
      <c r="C1710" s="1">
        <v>-287286</v>
      </c>
      <c r="D1710" s="1">
        <v>-528461</v>
      </c>
      <c r="E1710">
        <v>0</v>
      </c>
      <c r="F1710">
        <v>43</v>
      </c>
    </row>
    <row r="1711" spans="1:6" x14ac:dyDescent="0.25">
      <c r="A1711">
        <v>4307559</v>
      </c>
      <c r="B1711" t="s">
        <v>1637</v>
      </c>
      <c r="C1711" s="1">
        <v>-279135</v>
      </c>
      <c r="D1711" s="1">
        <v>-522635</v>
      </c>
      <c r="E1711">
        <v>0</v>
      </c>
      <c r="F1711">
        <v>43</v>
      </c>
    </row>
    <row r="1712" spans="1:6" x14ac:dyDescent="0.25">
      <c r="A1712">
        <v>2802106</v>
      </c>
      <c r="B1712" t="s">
        <v>1638</v>
      </c>
      <c r="C1712" s="1">
        <v>-112659</v>
      </c>
      <c r="D1712" s="1">
        <v>-374484</v>
      </c>
      <c r="E1712">
        <v>0</v>
      </c>
      <c r="F1712">
        <v>28</v>
      </c>
    </row>
    <row r="1713" spans="1:6" x14ac:dyDescent="0.25">
      <c r="A1713">
        <v>4307609</v>
      </c>
      <c r="B1713" t="s">
        <v>1639</v>
      </c>
      <c r="C1713" s="1">
        <v>-296535</v>
      </c>
      <c r="D1713" s="1">
        <v>-511843</v>
      </c>
      <c r="E1713">
        <v>0</v>
      </c>
      <c r="F1713">
        <v>43</v>
      </c>
    </row>
    <row r="1714" spans="1:6" x14ac:dyDescent="0.25">
      <c r="A1714">
        <v>4307708</v>
      </c>
      <c r="B1714" t="s">
        <v>1640</v>
      </c>
      <c r="C1714" s="1">
        <v>-29852</v>
      </c>
      <c r="D1714" s="1">
        <v>-511841</v>
      </c>
      <c r="E1714">
        <v>0</v>
      </c>
      <c r="F1714">
        <v>43</v>
      </c>
    </row>
    <row r="1715" spans="1:6" x14ac:dyDescent="0.25">
      <c r="A1715">
        <v>3124500</v>
      </c>
      <c r="B1715" t="s">
        <v>1641</v>
      </c>
      <c r="C1715" s="1">
        <v>-224577</v>
      </c>
      <c r="D1715" s="1">
        <v>-460191</v>
      </c>
      <c r="E1715">
        <v>0</v>
      </c>
      <c r="F1715">
        <v>31</v>
      </c>
    </row>
    <row r="1716" spans="1:6" x14ac:dyDescent="0.25">
      <c r="A1716">
        <v>3557303</v>
      </c>
      <c r="B1716" t="s">
        <v>1642</v>
      </c>
      <c r="C1716" s="1">
        <v>-222713</v>
      </c>
      <c r="D1716" s="1">
        <v>-469481</v>
      </c>
      <c r="E1716">
        <v>0</v>
      </c>
      <c r="F1716">
        <v>35</v>
      </c>
    </row>
    <row r="1717" spans="1:6" x14ac:dyDescent="0.25">
      <c r="A1717">
        <v>2104057</v>
      </c>
      <c r="B1717" t="s">
        <v>1643</v>
      </c>
      <c r="C1717" s="1">
        <v>-656077</v>
      </c>
      <c r="D1717" s="1">
        <v>-474431</v>
      </c>
      <c r="E1717">
        <v>0</v>
      </c>
      <c r="F1717">
        <v>21</v>
      </c>
    </row>
    <row r="1718" spans="1:6" x14ac:dyDescent="0.25">
      <c r="A1718">
        <v>4307807</v>
      </c>
      <c r="B1718" t="s">
        <v>1644</v>
      </c>
      <c r="C1718" s="1">
        <v>-295002</v>
      </c>
      <c r="D1718" s="1">
        <v>-519495</v>
      </c>
      <c r="E1718">
        <v>0</v>
      </c>
      <c r="F1718">
        <v>43</v>
      </c>
    </row>
    <row r="1719" spans="1:6" x14ac:dyDescent="0.25">
      <c r="A1719">
        <v>3515202</v>
      </c>
      <c r="B1719" t="s">
        <v>1645</v>
      </c>
      <c r="C1719" s="1">
        <v>-202875</v>
      </c>
      <c r="D1719" s="1">
        <v>-504049</v>
      </c>
      <c r="E1719">
        <v>0</v>
      </c>
      <c r="F1719">
        <v>35</v>
      </c>
    </row>
    <row r="1720" spans="1:6" x14ac:dyDescent="0.25">
      <c r="A1720">
        <v>3124609</v>
      </c>
      <c r="B1720" t="s">
        <v>1646</v>
      </c>
      <c r="C1720" s="1">
        <v>-217412</v>
      </c>
      <c r="D1720" s="1">
        <v>-424574</v>
      </c>
      <c r="E1720">
        <v>0</v>
      </c>
      <c r="F1720">
        <v>31</v>
      </c>
    </row>
    <row r="1721" spans="1:6" x14ac:dyDescent="0.25">
      <c r="A1721">
        <v>2702553</v>
      </c>
      <c r="B1721" t="s">
        <v>1647</v>
      </c>
      <c r="C1721" s="1">
        <v>-939089</v>
      </c>
      <c r="D1721" s="1">
        <v>-367644</v>
      </c>
      <c r="E1721">
        <v>0</v>
      </c>
      <c r="F1721">
        <v>27</v>
      </c>
    </row>
    <row r="1722" spans="1:6" x14ac:dyDescent="0.25">
      <c r="A1722">
        <v>3124708</v>
      </c>
      <c r="B1722" t="s">
        <v>1648</v>
      </c>
      <c r="C1722" s="1">
        <v>-195169</v>
      </c>
      <c r="D1722" s="1">
        <v>-457859</v>
      </c>
      <c r="E1722">
        <v>0</v>
      </c>
      <c r="F1722">
        <v>31</v>
      </c>
    </row>
    <row r="1723" spans="1:6" x14ac:dyDescent="0.25">
      <c r="A1723">
        <v>5207501</v>
      </c>
      <c r="B1723" t="s">
        <v>1649</v>
      </c>
      <c r="C1723" s="1">
        <v>-138665</v>
      </c>
      <c r="D1723" s="1">
        <v>-490716</v>
      </c>
      <c r="E1723">
        <v>0</v>
      </c>
      <c r="F1723">
        <v>52</v>
      </c>
    </row>
    <row r="1724" spans="1:6" x14ac:dyDescent="0.25">
      <c r="A1724">
        <v>3515301</v>
      </c>
      <c r="B1724" t="s">
        <v>1649</v>
      </c>
      <c r="C1724" s="1">
        <v>-224859</v>
      </c>
      <c r="D1724" s="1">
        <v>-516632</v>
      </c>
      <c r="E1724">
        <v>0</v>
      </c>
      <c r="F1724">
        <v>35</v>
      </c>
    </row>
    <row r="1725" spans="1:6" x14ac:dyDescent="0.25">
      <c r="A1725">
        <v>3124807</v>
      </c>
      <c r="B1725" t="s">
        <v>1650</v>
      </c>
      <c r="C1725" s="1">
        <v>-187399</v>
      </c>
      <c r="D1725" s="1">
        <v>-476956</v>
      </c>
      <c r="E1725">
        <v>0</v>
      </c>
      <c r="F1725">
        <v>31</v>
      </c>
    </row>
    <row r="1726" spans="1:6" x14ac:dyDescent="0.25">
      <c r="A1726">
        <v>4307815</v>
      </c>
      <c r="B1726" t="s">
        <v>1651</v>
      </c>
      <c r="C1726" s="1">
        <v>-291713</v>
      </c>
      <c r="D1726" s="1">
        <v>-531639</v>
      </c>
      <c r="E1726">
        <v>0</v>
      </c>
      <c r="F1726">
        <v>43</v>
      </c>
    </row>
    <row r="1727" spans="1:6" x14ac:dyDescent="0.25">
      <c r="A1727">
        <v>2910701</v>
      </c>
      <c r="B1727" t="s">
        <v>1652</v>
      </c>
      <c r="C1727" s="1">
        <v>-105078</v>
      </c>
      <c r="D1727" s="1">
        <v>-390153</v>
      </c>
      <c r="E1727">
        <v>0</v>
      </c>
      <c r="F1727">
        <v>29</v>
      </c>
    </row>
    <row r="1728" spans="1:6" x14ac:dyDescent="0.25">
      <c r="A1728">
        <v>3515350</v>
      </c>
      <c r="B1728" t="s">
        <v>1653</v>
      </c>
      <c r="C1728" s="1">
        <v>-225545</v>
      </c>
      <c r="D1728" s="1">
        <v>-525928</v>
      </c>
      <c r="E1728">
        <v>0</v>
      </c>
      <c r="F1728">
        <v>35</v>
      </c>
    </row>
    <row r="1729" spans="1:6" x14ac:dyDescent="0.25">
      <c r="A1729">
        <v>4307831</v>
      </c>
      <c r="B1729" t="s">
        <v>1654</v>
      </c>
      <c r="C1729" s="1">
        <v>-285315</v>
      </c>
      <c r="D1729" s="1">
        <v>-541506</v>
      </c>
      <c r="E1729">
        <v>0</v>
      </c>
      <c r="F1729">
        <v>43</v>
      </c>
    </row>
    <row r="1730" spans="1:6" x14ac:dyDescent="0.25">
      <c r="A1730">
        <v>3124906</v>
      </c>
      <c r="B1730" t="s">
        <v>1655</v>
      </c>
      <c r="C1730" s="1">
        <v>-211002</v>
      </c>
      <c r="D1730" s="1">
        <v>-421878</v>
      </c>
      <c r="E1730">
        <v>0</v>
      </c>
      <c r="F1730">
        <v>31</v>
      </c>
    </row>
    <row r="1731" spans="1:6" x14ac:dyDescent="0.25">
      <c r="A1731">
        <v>2910727</v>
      </c>
      <c r="B1731" t="s">
        <v>1656</v>
      </c>
      <c r="C1731" s="1">
        <v>-163715</v>
      </c>
      <c r="D1731" s="1">
        <v>-395821</v>
      </c>
      <c r="E1731">
        <v>0</v>
      </c>
      <c r="F1731">
        <v>29</v>
      </c>
    </row>
    <row r="1732" spans="1:6" x14ac:dyDescent="0.25">
      <c r="A1732">
        <v>2304285</v>
      </c>
      <c r="B1732" t="s">
        <v>1657</v>
      </c>
      <c r="C1732" s="1">
        <v>-38925</v>
      </c>
      <c r="D1732" s="1">
        <v>-384559</v>
      </c>
      <c r="E1732">
        <v>0</v>
      </c>
      <c r="F1732">
        <v>23</v>
      </c>
    </row>
    <row r="1733" spans="1:6" x14ac:dyDescent="0.25">
      <c r="A1733">
        <v>3125002</v>
      </c>
      <c r="B1733" t="s">
        <v>1658</v>
      </c>
      <c r="C1733" s="1">
        <v>-215498</v>
      </c>
      <c r="D1733" s="1">
        <v>-435068</v>
      </c>
      <c r="E1733">
        <v>0</v>
      </c>
      <c r="F1733">
        <v>31</v>
      </c>
    </row>
    <row r="1734" spans="1:6" x14ac:dyDescent="0.25">
      <c r="A1734">
        <v>3125101</v>
      </c>
      <c r="B1734" t="s">
        <v>1659</v>
      </c>
      <c r="C1734" s="1">
        <v>-22854</v>
      </c>
      <c r="D1734" s="1">
        <v>-463178</v>
      </c>
      <c r="E1734">
        <v>0</v>
      </c>
      <c r="F1734">
        <v>31</v>
      </c>
    </row>
    <row r="1735" spans="1:6" x14ac:dyDescent="0.25">
      <c r="A1735">
        <v>2403608</v>
      </c>
      <c r="B1735" t="s">
        <v>1660</v>
      </c>
      <c r="C1735" s="1">
        <v>-570143</v>
      </c>
      <c r="D1735" s="1">
        <v>-353048</v>
      </c>
      <c r="E1735">
        <v>0</v>
      </c>
      <c r="F1735">
        <v>24</v>
      </c>
    </row>
    <row r="1736" spans="1:6" x14ac:dyDescent="0.25">
      <c r="A1736">
        <v>2605301</v>
      </c>
      <c r="B1736" t="s">
        <v>1661</v>
      </c>
      <c r="C1736" s="1">
        <v>-750364</v>
      </c>
      <c r="D1736" s="1">
        <v>-397238</v>
      </c>
      <c r="E1736">
        <v>0</v>
      </c>
      <c r="F1736">
        <v>26</v>
      </c>
    </row>
    <row r="1737" spans="1:6" x14ac:dyDescent="0.25">
      <c r="A1737">
        <v>2506103</v>
      </c>
      <c r="B1737" t="s">
        <v>1662</v>
      </c>
      <c r="C1737" s="1">
        <v>-734454</v>
      </c>
      <c r="D1737" s="1">
        <v>-357931</v>
      </c>
      <c r="E1737">
        <v>0</v>
      </c>
      <c r="F1737">
        <v>25</v>
      </c>
    </row>
    <row r="1738" spans="1:6" x14ac:dyDescent="0.25">
      <c r="A1738">
        <v>4307864</v>
      </c>
      <c r="B1738" t="s">
        <v>1663</v>
      </c>
      <c r="C1738" s="1">
        <v>-288794</v>
      </c>
      <c r="D1738" s="1">
        <v>-517014</v>
      </c>
      <c r="E1738">
        <v>0</v>
      </c>
      <c r="F1738">
        <v>43</v>
      </c>
    </row>
    <row r="1739" spans="1:6" x14ac:dyDescent="0.25">
      <c r="A1739">
        <v>5207535</v>
      </c>
      <c r="B1739" t="s">
        <v>1664</v>
      </c>
      <c r="C1739" s="1">
        <v>-154473</v>
      </c>
      <c r="D1739" s="1">
        <v>-503622</v>
      </c>
      <c r="E1739">
        <v>0</v>
      </c>
      <c r="F1739">
        <v>52</v>
      </c>
    </row>
    <row r="1740" spans="1:6" x14ac:dyDescent="0.25">
      <c r="A1740">
        <v>3125200</v>
      </c>
      <c r="B1740" t="s">
        <v>1665</v>
      </c>
      <c r="C1740" s="1">
        <v>-214089</v>
      </c>
      <c r="D1740" s="1">
        <v>-458286</v>
      </c>
      <c r="E1740">
        <v>0</v>
      </c>
      <c r="F1740">
        <v>31</v>
      </c>
    </row>
    <row r="1741" spans="1:6" x14ac:dyDescent="0.25">
      <c r="A1741">
        <v>3125309</v>
      </c>
      <c r="B1741" t="s">
        <v>1666</v>
      </c>
      <c r="C1741" s="1">
        <v>-208097</v>
      </c>
      <c r="D1741" s="1">
        <v>-420213</v>
      </c>
      <c r="E1741">
        <v>0</v>
      </c>
      <c r="F1741">
        <v>31</v>
      </c>
    </row>
    <row r="1742" spans="1:6" x14ac:dyDescent="0.25">
      <c r="A1742">
        <v>2304301</v>
      </c>
      <c r="B1742" t="s">
        <v>1667</v>
      </c>
      <c r="C1742" s="1">
        <v>-692146</v>
      </c>
      <c r="D1742" s="1">
        <v>-395651</v>
      </c>
      <c r="E1742">
        <v>0</v>
      </c>
      <c r="F1742">
        <v>23</v>
      </c>
    </row>
    <row r="1743" spans="1:6" x14ac:dyDescent="0.25">
      <c r="A1743">
        <v>1503002</v>
      </c>
      <c r="B1743" t="s">
        <v>1668</v>
      </c>
      <c r="C1743" s="1">
        <v>-216805</v>
      </c>
      <c r="D1743" s="1">
        <v>-567405</v>
      </c>
      <c r="E1743">
        <v>0</v>
      </c>
      <c r="F1743">
        <v>15</v>
      </c>
    </row>
    <row r="1744" spans="1:6" x14ac:dyDescent="0.25">
      <c r="A1744">
        <v>4107553</v>
      </c>
      <c r="B1744" t="s">
        <v>1669</v>
      </c>
      <c r="C1744" s="1">
        <v>-240958</v>
      </c>
      <c r="D1744" s="1">
        <v>-526217</v>
      </c>
      <c r="E1744">
        <v>0</v>
      </c>
      <c r="F1744">
        <v>41</v>
      </c>
    </row>
    <row r="1745" spans="1:6" x14ac:dyDescent="0.25">
      <c r="A1745">
        <v>4307906</v>
      </c>
      <c r="B1745" t="s">
        <v>1670</v>
      </c>
      <c r="C1745" s="1">
        <v>-292227</v>
      </c>
      <c r="D1745" s="1">
        <v>-513419</v>
      </c>
      <c r="E1745">
        <v>0</v>
      </c>
      <c r="F1745">
        <v>43</v>
      </c>
    </row>
    <row r="1746" spans="1:6" x14ac:dyDescent="0.25">
      <c r="A1746">
        <v>3515400</v>
      </c>
      <c r="B1746" t="s">
        <v>1671</v>
      </c>
      <c r="C1746" s="1">
        <v>-233916</v>
      </c>
      <c r="D1746" s="1">
        <v>-495124</v>
      </c>
      <c r="E1746">
        <v>0</v>
      </c>
      <c r="F1746">
        <v>35</v>
      </c>
    </row>
    <row r="1747" spans="1:6" x14ac:dyDescent="0.25">
      <c r="A1747">
        <v>2203750</v>
      </c>
      <c r="B1747" t="s">
        <v>1672</v>
      </c>
      <c r="C1747" s="1">
        <v>-948342</v>
      </c>
      <c r="D1747" s="1">
        <v>-427912</v>
      </c>
      <c r="E1747">
        <v>0</v>
      </c>
      <c r="F1747">
        <v>22</v>
      </c>
    </row>
    <row r="1748" spans="1:6" x14ac:dyDescent="0.25">
      <c r="A1748">
        <v>1707553</v>
      </c>
      <c r="B1748" t="s">
        <v>1673</v>
      </c>
      <c r="C1748" s="1">
        <v>-107603</v>
      </c>
      <c r="D1748" s="1">
        <v>-489076</v>
      </c>
      <c r="E1748">
        <v>0</v>
      </c>
      <c r="F1748">
        <v>17</v>
      </c>
    </row>
    <row r="1749" spans="1:6" x14ac:dyDescent="0.25">
      <c r="A1749">
        <v>2910750</v>
      </c>
      <c r="B1749" t="s">
        <v>1673</v>
      </c>
      <c r="C1749" s="1">
        <v>-10616</v>
      </c>
      <c r="D1749" s="1">
        <v>-382239</v>
      </c>
      <c r="E1749">
        <v>0</v>
      </c>
      <c r="F1749">
        <v>29</v>
      </c>
    </row>
    <row r="1750" spans="1:6" x14ac:dyDescent="0.25">
      <c r="A1750">
        <v>5003801</v>
      </c>
      <c r="B1750" t="s">
        <v>1674</v>
      </c>
      <c r="C1750" s="1">
        <v>-223789</v>
      </c>
      <c r="D1750" s="1">
        <v>-545131</v>
      </c>
      <c r="E1750">
        <v>0</v>
      </c>
      <c r="F1750">
        <v>50</v>
      </c>
    </row>
    <row r="1751" spans="1:6" x14ac:dyDescent="0.25">
      <c r="A1751">
        <v>4107603</v>
      </c>
      <c r="B1751" t="s">
        <v>1675</v>
      </c>
      <c r="C1751" s="1">
        <v>-240077</v>
      </c>
      <c r="D1751" s="1">
        <v>-513227</v>
      </c>
      <c r="E1751">
        <v>0</v>
      </c>
      <c r="F1751">
        <v>41</v>
      </c>
    </row>
    <row r="1752" spans="1:6" x14ac:dyDescent="0.25">
      <c r="A1752">
        <v>4308003</v>
      </c>
      <c r="B1752" t="s">
        <v>1676</v>
      </c>
      <c r="C1752" s="1">
        <v>-295788</v>
      </c>
      <c r="D1752" s="1">
        <v>-534484</v>
      </c>
      <c r="E1752">
        <v>0</v>
      </c>
      <c r="F1752">
        <v>43</v>
      </c>
    </row>
    <row r="1753" spans="1:6" x14ac:dyDescent="0.25">
      <c r="A1753">
        <v>4205308</v>
      </c>
      <c r="B1753" t="s">
        <v>1677</v>
      </c>
      <c r="C1753" s="1">
        <v>-268451</v>
      </c>
      <c r="D1753" s="1">
        <v>-522596</v>
      </c>
      <c r="E1753">
        <v>0</v>
      </c>
      <c r="F1753">
        <v>42</v>
      </c>
    </row>
    <row r="1754" spans="1:6" x14ac:dyDescent="0.25">
      <c r="A1754">
        <v>4308052</v>
      </c>
      <c r="B1754" t="s">
        <v>1678</v>
      </c>
      <c r="C1754" s="1">
        <v>-274238</v>
      </c>
      <c r="D1754" s="1">
        <v>-526789</v>
      </c>
      <c r="E1754">
        <v>0</v>
      </c>
      <c r="F1754">
        <v>43</v>
      </c>
    </row>
    <row r="1755" spans="1:6" x14ac:dyDescent="0.25">
      <c r="A1755">
        <v>5207600</v>
      </c>
      <c r="B1755" t="s">
        <v>1679</v>
      </c>
      <c r="C1755" s="1">
        <v>-161834</v>
      </c>
      <c r="D1755" s="1">
        <v>-507781</v>
      </c>
      <c r="E1755">
        <v>0</v>
      </c>
      <c r="F1755">
        <v>52</v>
      </c>
    </row>
    <row r="1756" spans="1:6" x14ac:dyDescent="0.25">
      <c r="A1756">
        <v>4107652</v>
      </c>
      <c r="B1756" t="s">
        <v>1680</v>
      </c>
      <c r="C1756" s="1">
        <v>-256624</v>
      </c>
      <c r="D1756" s="1">
        <v>-493073</v>
      </c>
      <c r="E1756">
        <v>0</v>
      </c>
      <c r="F1756">
        <v>41</v>
      </c>
    </row>
    <row r="1757" spans="1:6" x14ac:dyDescent="0.25">
      <c r="A1757">
        <v>4308078</v>
      </c>
      <c r="B1757" t="s">
        <v>1681</v>
      </c>
      <c r="C1757" s="1">
        <v>-295885</v>
      </c>
      <c r="D1757" s="1">
        <v>-518217</v>
      </c>
      <c r="E1757">
        <v>0</v>
      </c>
      <c r="F1757">
        <v>43</v>
      </c>
    </row>
    <row r="1758" spans="1:6" x14ac:dyDescent="0.25">
      <c r="A1758">
        <v>1200302</v>
      </c>
      <c r="B1758" t="s">
        <v>1682</v>
      </c>
      <c r="C1758" s="1">
        <v>-817054</v>
      </c>
      <c r="D1758" s="1">
        <v>-70351</v>
      </c>
      <c r="E1758">
        <v>0</v>
      </c>
      <c r="F1758">
        <v>12</v>
      </c>
    </row>
    <row r="1759" spans="1:6" x14ac:dyDescent="0.25">
      <c r="A1759">
        <v>2910776</v>
      </c>
      <c r="B1759" t="s">
        <v>1683</v>
      </c>
      <c r="C1759" s="1">
        <v>-142044</v>
      </c>
      <c r="D1759" s="1">
        <v>-442744</v>
      </c>
      <c r="E1759">
        <v>0</v>
      </c>
      <c r="F1759">
        <v>29</v>
      </c>
    </row>
    <row r="1760" spans="1:6" x14ac:dyDescent="0.25">
      <c r="A1760">
        <v>2910800</v>
      </c>
      <c r="B1760" t="s">
        <v>1684</v>
      </c>
      <c r="C1760" s="1">
        <v>-122664</v>
      </c>
      <c r="D1760" s="1">
        <v>-389663</v>
      </c>
      <c r="E1760">
        <v>0</v>
      </c>
      <c r="F1760">
        <v>29</v>
      </c>
    </row>
    <row r="1761" spans="1:6" x14ac:dyDescent="0.25">
      <c r="A1761">
        <v>2702603</v>
      </c>
      <c r="B1761" t="s">
        <v>1685</v>
      </c>
      <c r="C1761" s="1">
        <v>-989859</v>
      </c>
      <c r="D1761" s="1">
        <v>-366815</v>
      </c>
      <c r="E1761">
        <v>0</v>
      </c>
      <c r="F1761">
        <v>27</v>
      </c>
    </row>
    <row r="1762" spans="1:6" x14ac:dyDescent="0.25">
      <c r="A1762">
        <v>2605400</v>
      </c>
      <c r="B1762" t="s">
        <v>1686</v>
      </c>
      <c r="C1762" s="1">
        <v>-794704</v>
      </c>
      <c r="D1762" s="1">
        <v>-353801</v>
      </c>
      <c r="E1762">
        <v>0</v>
      </c>
      <c r="F1762">
        <v>26</v>
      </c>
    </row>
    <row r="1763" spans="1:6" x14ac:dyDescent="0.25">
      <c r="A1763">
        <v>2802205</v>
      </c>
      <c r="B1763" t="s">
        <v>1686</v>
      </c>
      <c r="C1763" s="1">
        <v>-102616</v>
      </c>
      <c r="D1763" s="1">
        <v>-373147</v>
      </c>
      <c r="E1763">
        <v>0</v>
      </c>
      <c r="F1763">
        <v>28</v>
      </c>
    </row>
    <row r="1764" spans="1:6" x14ac:dyDescent="0.25">
      <c r="A1764">
        <v>2104073</v>
      </c>
      <c r="B1764" t="s">
        <v>1687</v>
      </c>
      <c r="C1764" s="1">
        <v>-696508</v>
      </c>
      <c r="D1764" s="1">
        <v>-466786</v>
      </c>
      <c r="E1764">
        <v>0</v>
      </c>
      <c r="F1764">
        <v>21</v>
      </c>
    </row>
    <row r="1765" spans="1:6" x14ac:dyDescent="0.25">
      <c r="A1765">
        <v>3125408</v>
      </c>
      <c r="B1765" t="s">
        <v>1688</v>
      </c>
      <c r="C1765" s="1">
        <v>-180755</v>
      </c>
      <c r="D1765" s="1">
        <v>-432422</v>
      </c>
      <c r="E1765">
        <v>0</v>
      </c>
      <c r="F1765">
        <v>31</v>
      </c>
    </row>
    <row r="1766" spans="1:6" x14ac:dyDescent="0.25">
      <c r="A1766">
        <v>2403707</v>
      </c>
      <c r="B1766" t="s">
        <v>1689</v>
      </c>
      <c r="C1766" s="1">
        <v>-559274</v>
      </c>
      <c r="D1766" s="1">
        <v>-376875</v>
      </c>
      <c r="E1766">
        <v>0</v>
      </c>
      <c r="F1766">
        <v>24</v>
      </c>
    </row>
    <row r="1767" spans="1:6" x14ac:dyDescent="0.25">
      <c r="A1767">
        <v>3125606</v>
      </c>
      <c r="B1767" t="s">
        <v>1690</v>
      </c>
      <c r="C1767" s="1">
        <v>-166348</v>
      </c>
      <c r="D1767" s="1">
        <v>-407605</v>
      </c>
      <c r="E1767">
        <v>0</v>
      </c>
      <c r="F1767">
        <v>31</v>
      </c>
    </row>
    <row r="1768" spans="1:6" x14ac:dyDescent="0.25">
      <c r="A1768">
        <v>3125705</v>
      </c>
      <c r="B1768" t="s">
        <v>1691</v>
      </c>
      <c r="C1768" s="1">
        <v>-187507</v>
      </c>
      <c r="D1768" s="1">
        <v>-449004</v>
      </c>
      <c r="E1768">
        <v>0</v>
      </c>
      <c r="F1768">
        <v>31</v>
      </c>
    </row>
    <row r="1769" spans="1:6" x14ac:dyDescent="0.25">
      <c r="A1769">
        <v>4308102</v>
      </c>
      <c r="B1769" t="s">
        <v>1692</v>
      </c>
      <c r="C1769" s="1">
        <v>-294527</v>
      </c>
      <c r="D1769" s="1">
        <v>-513032</v>
      </c>
      <c r="E1769">
        <v>0</v>
      </c>
      <c r="F1769">
        <v>43</v>
      </c>
    </row>
    <row r="1770" spans="1:6" x14ac:dyDescent="0.25">
      <c r="A1770">
        <v>2702702</v>
      </c>
      <c r="B1770" t="s">
        <v>1693</v>
      </c>
      <c r="C1770" s="1">
        <v>-102935</v>
      </c>
      <c r="D1770" s="1">
        <v>-363028</v>
      </c>
      <c r="E1770">
        <v>0</v>
      </c>
      <c r="F1770">
        <v>27</v>
      </c>
    </row>
    <row r="1771" spans="1:6" x14ac:dyDescent="0.25">
      <c r="A1771">
        <v>5103700</v>
      </c>
      <c r="B1771" t="s">
        <v>1694</v>
      </c>
      <c r="C1771" s="1">
        <v>-12385</v>
      </c>
      <c r="D1771" s="1">
        <v>-549227</v>
      </c>
      <c r="E1771">
        <v>0</v>
      </c>
      <c r="F1771">
        <v>51</v>
      </c>
    </row>
    <row r="1772" spans="1:6" x14ac:dyDescent="0.25">
      <c r="A1772">
        <v>4107702</v>
      </c>
      <c r="B1772" t="s">
        <v>1695</v>
      </c>
      <c r="C1772" s="1">
        <v>-239135</v>
      </c>
      <c r="D1772" s="1">
        <v>-519805</v>
      </c>
      <c r="E1772">
        <v>0</v>
      </c>
      <c r="F1772">
        <v>41</v>
      </c>
    </row>
    <row r="1773" spans="1:6" x14ac:dyDescent="0.25">
      <c r="A1773">
        <v>4107736</v>
      </c>
      <c r="B1773" t="s">
        <v>1696</v>
      </c>
      <c r="C1773" s="1">
        <v>-254107</v>
      </c>
      <c r="D1773" s="1">
        <v>-505456</v>
      </c>
      <c r="E1773">
        <v>0</v>
      </c>
      <c r="F1773">
        <v>41</v>
      </c>
    </row>
    <row r="1774" spans="1:6" x14ac:dyDescent="0.25">
      <c r="A1774">
        <v>3125804</v>
      </c>
      <c r="B1774" t="s">
        <v>1697</v>
      </c>
      <c r="C1774" s="1">
        <v>-191541</v>
      </c>
      <c r="D1774" s="1">
        <v>-420803</v>
      </c>
      <c r="E1774">
        <v>0</v>
      </c>
      <c r="F1774">
        <v>31</v>
      </c>
    </row>
    <row r="1775" spans="1:6" x14ac:dyDescent="0.25">
      <c r="A1775">
        <v>2605459</v>
      </c>
      <c r="B1775" t="s">
        <v>1698</v>
      </c>
      <c r="C1775" s="1">
        <v>-38396</v>
      </c>
      <c r="D1775" s="1">
        <v>-324107</v>
      </c>
      <c r="E1775">
        <v>0</v>
      </c>
      <c r="F1775">
        <v>26</v>
      </c>
    </row>
    <row r="1776" spans="1:6" x14ac:dyDescent="0.25">
      <c r="A1776">
        <v>2104081</v>
      </c>
      <c r="B1776" t="s">
        <v>1699</v>
      </c>
      <c r="C1776" s="1">
        <v>-616207</v>
      </c>
      <c r="D1776" s="1">
        <v>-448979</v>
      </c>
      <c r="E1776">
        <v>0</v>
      </c>
      <c r="F1776">
        <v>21</v>
      </c>
    </row>
    <row r="1777" spans="1:6" x14ac:dyDescent="0.25">
      <c r="A1777">
        <v>2403756</v>
      </c>
      <c r="B1777" t="s">
        <v>1700</v>
      </c>
      <c r="C1777" s="1">
        <v>-569096</v>
      </c>
      <c r="D1777" s="1">
        <v>-365282</v>
      </c>
      <c r="E1777">
        <v>0</v>
      </c>
      <c r="F1777">
        <v>24</v>
      </c>
    </row>
    <row r="1778" spans="1:6" x14ac:dyDescent="0.25">
      <c r="A1778">
        <v>3515608</v>
      </c>
      <c r="B1778" t="s">
        <v>1701</v>
      </c>
      <c r="C1778" s="1">
        <v>-212661</v>
      </c>
      <c r="D1778" s="1">
        <v>-486874</v>
      </c>
      <c r="E1778">
        <v>0</v>
      </c>
      <c r="F1778">
        <v>35</v>
      </c>
    </row>
    <row r="1779" spans="1:6" x14ac:dyDescent="0.25">
      <c r="A1779">
        <v>3515509</v>
      </c>
      <c r="B1779" t="s">
        <v>1702</v>
      </c>
      <c r="C1779" s="1">
        <v>-202806</v>
      </c>
      <c r="D1779" s="1">
        <v>-502471</v>
      </c>
      <c r="E1779">
        <v>0</v>
      </c>
      <c r="F1779">
        <v>35</v>
      </c>
    </row>
    <row r="1780" spans="1:6" x14ac:dyDescent="0.25">
      <c r="A1780">
        <v>3515657</v>
      </c>
      <c r="B1780" t="s">
        <v>1703</v>
      </c>
      <c r="C1780" s="1">
        <v>-223607</v>
      </c>
      <c r="D1780" s="1">
        <v>-495187</v>
      </c>
      <c r="E1780">
        <v>0</v>
      </c>
      <c r="F1780">
        <v>35</v>
      </c>
    </row>
    <row r="1781" spans="1:6" x14ac:dyDescent="0.25">
      <c r="A1781">
        <v>3515707</v>
      </c>
      <c r="B1781" t="s">
        <v>1704</v>
      </c>
      <c r="C1781" s="1">
        <v>-235411</v>
      </c>
      <c r="D1781" s="1">
        <v>-46371</v>
      </c>
      <c r="E1781">
        <v>0</v>
      </c>
      <c r="F1781">
        <v>35</v>
      </c>
    </row>
    <row r="1782" spans="1:6" x14ac:dyDescent="0.25">
      <c r="A1782">
        <v>1600238</v>
      </c>
      <c r="B1782" t="s">
        <v>1705</v>
      </c>
      <c r="C1782" t="s">
        <v>1706</v>
      </c>
      <c r="D1782" s="1">
        <v>-511795</v>
      </c>
      <c r="E1782">
        <v>0</v>
      </c>
      <c r="F1782">
        <v>16</v>
      </c>
    </row>
    <row r="1783" spans="1:6" x14ac:dyDescent="0.25">
      <c r="A1783">
        <v>2605509</v>
      </c>
      <c r="B1783" t="s">
        <v>1707</v>
      </c>
      <c r="C1783" s="1">
        <v>-744666</v>
      </c>
      <c r="D1783" s="1">
        <v>-352373</v>
      </c>
      <c r="E1783">
        <v>0</v>
      </c>
      <c r="F1783">
        <v>26</v>
      </c>
    </row>
    <row r="1784" spans="1:6" x14ac:dyDescent="0.25">
      <c r="A1784">
        <v>3125903</v>
      </c>
      <c r="B1784" t="s">
        <v>1708</v>
      </c>
      <c r="C1784" s="1">
        <v>-192343</v>
      </c>
      <c r="D1784" s="1">
        <v>-430192</v>
      </c>
      <c r="E1784">
        <v>0</v>
      </c>
      <c r="F1784">
        <v>31</v>
      </c>
    </row>
    <row r="1785" spans="1:6" x14ac:dyDescent="0.25">
      <c r="A1785">
        <v>3125952</v>
      </c>
      <c r="B1785" t="s">
        <v>1709</v>
      </c>
      <c r="C1785" s="1">
        <v>-20726</v>
      </c>
      <c r="D1785" s="1">
        <v>-42279</v>
      </c>
      <c r="E1785">
        <v>0</v>
      </c>
      <c r="F1785">
        <v>31</v>
      </c>
    </row>
    <row r="1786" spans="1:6" x14ac:dyDescent="0.25">
      <c r="A1786">
        <v>4107751</v>
      </c>
      <c r="B1786" t="s">
        <v>1710</v>
      </c>
      <c r="C1786" s="1">
        <v>-238455</v>
      </c>
      <c r="D1786" s="1">
        <v>-504031</v>
      </c>
      <c r="E1786">
        <v>0</v>
      </c>
      <c r="F1786">
        <v>41</v>
      </c>
    </row>
    <row r="1787" spans="1:6" x14ac:dyDescent="0.25">
      <c r="A1787">
        <v>5003900</v>
      </c>
      <c r="B1787" t="s">
        <v>1711</v>
      </c>
      <c r="C1787" s="1">
        <v>-186782</v>
      </c>
      <c r="D1787" s="1">
        <v>-53638</v>
      </c>
      <c r="E1787">
        <v>0</v>
      </c>
      <c r="F1787">
        <v>50</v>
      </c>
    </row>
    <row r="1788" spans="1:6" x14ac:dyDescent="0.25">
      <c r="A1788">
        <v>1707652</v>
      </c>
      <c r="B1788" t="s">
        <v>1712</v>
      </c>
      <c r="C1788" s="1">
        <v>-121312</v>
      </c>
      <c r="D1788" s="1">
        <v>-491748</v>
      </c>
      <c r="E1788">
        <v>0</v>
      </c>
      <c r="F1788">
        <v>17</v>
      </c>
    </row>
    <row r="1789" spans="1:6" x14ac:dyDescent="0.25">
      <c r="A1789">
        <v>5103809</v>
      </c>
      <c r="B1789" t="s">
        <v>1713</v>
      </c>
      <c r="C1789" s="1">
        <v>-154439</v>
      </c>
      <c r="D1789" s="1">
        <v>-587391</v>
      </c>
      <c r="E1789">
        <v>0</v>
      </c>
      <c r="F1789">
        <v>51</v>
      </c>
    </row>
    <row r="1790" spans="1:6" x14ac:dyDescent="0.25">
      <c r="A1790">
        <v>1707702</v>
      </c>
      <c r="B1790" t="s">
        <v>1714</v>
      </c>
      <c r="C1790" s="1">
        <v>-733501</v>
      </c>
      <c r="D1790" s="1">
        <v>-474954</v>
      </c>
      <c r="E1790">
        <v>0</v>
      </c>
      <c r="F1790">
        <v>17</v>
      </c>
    </row>
    <row r="1791" spans="1:6" x14ac:dyDescent="0.25">
      <c r="A1791">
        <v>2910859</v>
      </c>
      <c r="B1791" t="s">
        <v>1714</v>
      </c>
      <c r="C1791" s="1">
        <v>-107405</v>
      </c>
      <c r="D1791" s="1">
        <v>-401437</v>
      </c>
      <c r="E1791">
        <v>0</v>
      </c>
      <c r="F1791">
        <v>29</v>
      </c>
    </row>
    <row r="1792" spans="1:6" x14ac:dyDescent="0.25">
      <c r="A1792">
        <v>2910909</v>
      </c>
      <c r="B1792" t="s">
        <v>1715</v>
      </c>
      <c r="C1792" s="1">
        <v>-149823</v>
      </c>
      <c r="D1792" s="1">
        <v>-399269</v>
      </c>
      <c r="E1792">
        <v>0</v>
      </c>
      <c r="F1792">
        <v>29</v>
      </c>
    </row>
    <row r="1793" spans="1:6" x14ac:dyDescent="0.25">
      <c r="A1793">
        <v>5207808</v>
      </c>
      <c r="B1793" t="s">
        <v>1716</v>
      </c>
      <c r="C1793" s="1">
        <v>-165778</v>
      </c>
      <c r="D1793" s="1">
        <v>-50304</v>
      </c>
      <c r="E1793">
        <v>0</v>
      </c>
      <c r="F1793">
        <v>52</v>
      </c>
    </row>
    <row r="1794" spans="1:6" x14ac:dyDescent="0.25">
      <c r="A1794">
        <v>2702801</v>
      </c>
      <c r="B1794" t="s">
        <v>1717</v>
      </c>
      <c r="C1794" s="1">
        <v>-927281</v>
      </c>
      <c r="D1794" s="1">
        <v>-357139</v>
      </c>
      <c r="E1794">
        <v>0</v>
      </c>
      <c r="F1794">
        <v>27</v>
      </c>
    </row>
    <row r="1795" spans="1:6" x14ac:dyDescent="0.25">
      <c r="A1795">
        <v>4107850</v>
      </c>
      <c r="B1795" t="s">
        <v>1718</v>
      </c>
      <c r="C1795" s="1">
        <v>-262523</v>
      </c>
      <c r="D1795" s="1">
        <v>-533092</v>
      </c>
      <c r="E1795">
        <v>0</v>
      </c>
      <c r="F1795">
        <v>41</v>
      </c>
    </row>
    <row r="1796" spans="1:6" x14ac:dyDescent="0.25">
      <c r="A1796">
        <v>4205357</v>
      </c>
      <c r="B1796" t="s">
        <v>1719</v>
      </c>
      <c r="C1796" s="1">
        <v>-267811</v>
      </c>
      <c r="D1796" s="1">
        <v>-533505</v>
      </c>
      <c r="E1796">
        <v>0</v>
      </c>
      <c r="F1796">
        <v>42</v>
      </c>
    </row>
    <row r="1797" spans="1:6" x14ac:dyDescent="0.25">
      <c r="A1797">
        <v>3515806</v>
      </c>
      <c r="B1797" t="s">
        <v>1720</v>
      </c>
      <c r="C1797" s="1">
        <v>-216727</v>
      </c>
      <c r="D1797" s="1">
        <v>-513821</v>
      </c>
      <c r="E1797">
        <v>0</v>
      </c>
      <c r="F1797">
        <v>35</v>
      </c>
    </row>
    <row r="1798" spans="1:6" x14ac:dyDescent="0.25">
      <c r="A1798">
        <v>4107801</v>
      </c>
      <c r="B1798" t="s">
        <v>1721</v>
      </c>
      <c r="C1798" s="1">
        <v>-233178</v>
      </c>
      <c r="D1798" s="1">
        <v>-523029</v>
      </c>
      <c r="E1798">
        <v>0</v>
      </c>
      <c r="F1798">
        <v>41</v>
      </c>
    </row>
    <row r="1799" spans="1:6" x14ac:dyDescent="0.25">
      <c r="A1799">
        <v>2403806</v>
      </c>
      <c r="B1799" t="s">
        <v>1722</v>
      </c>
      <c r="C1799" s="1">
        <v>-612264</v>
      </c>
      <c r="D1799" s="1">
        <v>-368226</v>
      </c>
      <c r="E1799">
        <v>0</v>
      </c>
      <c r="F1799">
        <v>24</v>
      </c>
    </row>
    <row r="1800" spans="1:6" x14ac:dyDescent="0.25">
      <c r="A1800">
        <v>3515905</v>
      </c>
      <c r="B1800" t="s">
        <v>1723</v>
      </c>
      <c r="C1800" s="1">
        <v>-206752</v>
      </c>
      <c r="D1800" s="1">
        <v>-501513</v>
      </c>
      <c r="E1800">
        <v>0</v>
      </c>
      <c r="F1800">
        <v>35</v>
      </c>
    </row>
    <row r="1801" spans="1:6" x14ac:dyDescent="0.25">
      <c r="A1801">
        <v>2605608</v>
      </c>
      <c r="B1801" t="s">
        <v>1724</v>
      </c>
      <c r="C1801" s="1">
        <v>-785842</v>
      </c>
      <c r="D1801" s="1">
        <v>-379715</v>
      </c>
      <c r="E1801">
        <v>0</v>
      </c>
      <c r="F1801">
        <v>26</v>
      </c>
    </row>
    <row r="1802" spans="1:6" x14ac:dyDescent="0.25">
      <c r="A1802">
        <v>4308201</v>
      </c>
      <c r="B1802" t="s">
        <v>1725</v>
      </c>
      <c r="C1802" s="1">
        <v>-290261</v>
      </c>
      <c r="D1802" s="1">
        <v>-511875</v>
      </c>
      <c r="E1802">
        <v>0</v>
      </c>
      <c r="F1802">
        <v>43</v>
      </c>
    </row>
    <row r="1803" spans="1:6" x14ac:dyDescent="0.25">
      <c r="A1803">
        <v>5207907</v>
      </c>
      <c r="B1803" t="s">
        <v>1726</v>
      </c>
      <c r="C1803" s="1">
        <v>-144451</v>
      </c>
      <c r="D1803" s="1">
        <v>-470417</v>
      </c>
      <c r="E1803">
        <v>0</v>
      </c>
      <c r="F1803">
        <v>52</v>
      </c>
    </row>
    <row r="1804" spans="1:6" x14ac:dyDescent="0.25">
      <c r="A1804">
        <v>2203800</v>
      </c>
      <c r="B1804" t="s">
        <v>1727</v>
      </c>
      <c r="C1804" s="1">
        <v>-778793</v>
      </c>
      <c r="D1804" s="1">
        <v>-42918</v>
      </c>
      <c r="E1804">
        <v>0</v>
      </c>
      <c r="F1804">
        <v>22</v>
      </c>
    </row>
    <row r="1805" spans="1:6" x14ac:dyDescent="0.25">
      <c r="A1805">
        <v>4107900</v>
      </c>
      <c r="B1805" t="s">
        <v>1728</v>
      </c>
      <c r="C1805" s="1">
        <v>-236031</v>
      </c>
      <c r="D1805" s="1">
        <v>-520807</v>
      </c>
      <c r="E1805">
        <v>0</v>
      </c>
      <c r="F1805">
        <v>41</v>
      </c>
    </row>
    <row r="1806" spans="1:6" x14ac:dyDescent="0.25">
      <c r="A1806">
        <v>2605707</v>
      </c>
      <c r="B1806" t="s">
        <v>1728</v>
      </c>
      <c r="C1806" s="1">
        <v>-860307</v>
      </c>
      <c r="D1806" s="1">
        <v>-385687</v>
      </c>
      <c r="E1806">
        <v>0</v>
      </c>
      <c r="F1806">
        <v>26</v>
      </c>
    </row>
    <row r="1807" spans="1:6" x14ac:dyDescent="0.25">
      <c r="A1807">
        <v>2911006</v>
      </c>
      <c r="B1807" t="s">
        <v>1729</v>
      </c>
      <c r="C1807" s="1">
        <v>-148629</v>
      </c>
      <c r="D1807" s="1">
        <v>-396579</v>
      </c>
      <c r="E1807">
        <v>0</v>
      </c>
      <c r="F1807">
        <v>29</v>
      </c>
    </row>
    <row r="1808" spans="1:6" x14ac:dyDescent="0.25">
      <c r="A1808">
        <v>1503044</v>
      </c>
      <c r="B1808" t="s">
        <v>1730</v>
      </c>
      <c r="C1808" s="1">
        <v>-755335</v>
      </c>
      <c r="D1808" s="1">
        <v>-497125</v>
      </c>
      <c r="E1808">
        <v>0</v>
      </c>
      <c r="F1808">
        <v>15</v>
      </c>
    </row>
    <row r="1809" spans="1:6" x14ac:dyDescent="0.25">
      <c r="A1809">
        <v>2203859</v>
      </c>
      <c r="B1809" t="s">
        <v>1731</v>
      </c>
      <c r="C1809" s="1">
        <v>-746682</v>
      </c>
      <c r="D1809" s="1">
        <v>-417883</v>
      </c>
      <c r="E1809">
        <v>0</v>
      </c>
      <c r="F1809">
        <v>22</v>
      </c>
    </row>
    <row r="1810" spans="1:6" x14ac:dyDescent="0.25">
      <c r="A1810">
        <v>3126000</v>
      </c>
      <c r="B1810" t="s">
        <v>1732</v>
      </c>
      <c r="C1810" s="1">
        <v>-19888</v>
      </c>
      <c r="D1810" s="1">
        <v>-444318</v>
      </c>
      <c r="E1810">
        <v>0</v>
      </c>
      <c r="F1810">
        <v>31</v>
      </c>
    </row>
    <row r="1811" spans="1:6" x14ac:dyDescent="0.25">
      <c r="A1811">
        <v>4108007</v>
      </c>
      <c r="B1811" t="s">
        <v>1733</v>
      </c>
      <c r="C1811" s="1">
        <v>-228623</v>
      </c>
      <c r="D1811" s="1">
        <v>-513882</v>
      </c>
      <c r="E1811">
        <v>0</v>
      </c>
      <c r="F1811">
        <v>41</v>
      </c>
    </row>
    <row r="1812" spans="1:6" x14ac:dyDescent="0.25">
      <c r="A1812">
        <v>2203909</v>
      </c>
      <c r="B1812" t="s">
        <v>1734</v>
      </c>
      <c r="C1812" s="1">
        <v>-677182</v>
      </c>
      <c r="D1812" s="1">
        <v>-430241</v>
      </c>
      <c r="E1812">
        <v>0</v>
      </c>
      <c r="F1812">
        <v>22</v>
      </c>
    </row>
    <row r="1813" spans="1:6" x14ac:dyDescent="0.25">
      <c r="A1813">
        <v>4308250</v>
      </c>
      <c r="B1813" t="s">
        <v>1735</v>
      </c>
      <c r="C1813" s="1">
        <v>-278614</v>
      </c>
      <c r="D1813" s="1">
        <v>-520838</v>
      </c>
      <c r="E1813">
        <v>0</v>
      </c>
      <c r="F1813">
        <v>43</v>
      </c>
    </row>
    <row r="1814" spans="1:6" x14ac:dyDescent="0.25">
      <c r="A1814">
        <v>4205407</v>
      </c>
      <c r="B1814" t="s">
        <v>1736</v>
      </c>
      <c r="C1814" s="1">
        <v>-275945</v>
      </c>
      <c r="D1814" s="1">
        <v>-485477</v>
      </c>
      <c r="E1814">
        <v>1</v>
      </c>
      <c r="F1814">
        <v>42</v>
      </c>
    </row>
    <row r="1815" spans="1:6" x14ac:dyDescent="0.25">
      <c r="A1815">
        <v>4108106</v>
      </c>
      <c r="B1815" t="s">
        <v>1737</v>
      </c>
      <c r="C1815" s="1">
        <v>-230847</v>
      </c>
      <c r="D1815" s="1">
        <v>-519546</v>
      </c>
      <c r="E1815">
        <v>0</v>
      </c>
      <c r="F1815">
        <v>41</v>
      </c>
    </row>
    <row r="1816" spans="1:6" x14ac:dyDescent="0.25">
      <c r="A1816">
        <v>3516002</v>
      </c>
      <c r="B1816" t="s">
        <v>1738</v>
      </c>
      <c r="C1816" s="1">
        <v>-216127</v>
      </c>
      <c r="D1816" s="1">
        <v>-511724</v>
      </c>
      <c r="E1816">
        <v>0</v>
      </c>
      <c r="F1816">
        <v>35</v>
      </c>
    </row>
    <row r="1817" spans="1:6" x14ac:dyDescent="0.25">
      <c r="A1817">
        <v>3516101</v>
      </c>
      <c r="B1817" t="s">
        <v>1739</v>
      </c>
      <c r="C1817" s="1">
        <v>-22868</v>
      </c>
      <c r="D1817" s="1">
        <v>-506814</v>
      </c>
      <c r="E1817">
        <v>0</v>
      </c>
      <c r="F1817">
        <v>35</v>
      </c>
    </row>
    <row r="1818" spans="1:6" x14ac:dyDescent="0.25">
      <c r="A1818">
        <v>1301605</v>
      </c>
      <c r="B1818" t="s">
        <v>1740</v>
      </c>
      <c r="C1818" s="1">
        <v>-252342</v>
      </c>
      <c r="D1818" s="1">
        <v>-660942</v>
      </c>
      <c r="E1818">
        <v>0</v>
      </c>
      <c r="F1818">
        <v>13</v>
      </c>
    </row>
    <row r="1819" spans="1:6" x14ac:dyDescent="0.25">
      <c r="A1819">
        <v>4308300</v>
      </c>
      <c r="B1819" t="s">
        <v>1741</v>
      </c>
      <c r="C1819" s="1">
        <v>-289817</v>
      </c>
      <c r="D1819" s="1">
        <v>-523445</v>
      </c>
      <c r="E1819">
        <v>0</v>
      </c>
      <c r="F1819">
        <v>43</v>
      </c>
    </row>
    <row r="1820" spans="1:6" x14ac:dyDescent="0.25">
      <c r="A1820">
        <v>3126109</v>
      </c>
      <c r="B1820" t="s">
        <v>1742</v>
      </c>
      <c r="C1820" s="1">
        <v>-204618</v>
      </c>
      <c r="D1820" s="1">
        <v>-454268</v>
      </c>
      <c r="E1820">
        <v>0</v>
      </c>
      <c r="F1820">
        <v>31</v>
      </c>
    </row>
    <row r="1821" spans="1:6" x14ac:dyDescent="0.25">
      <c r="A1821">
        <v>4308409</v>
      </c>
      <c r="B1821" t="s">
        <v>1743</v>
      </c>
      <c r="C1821" s="1">
        <v>-300035</v>
      </c>
      <c r="D1821" s="1">
        <v>-534959</v>
      </c>
      <c r="E1821">
        <v>0</v>
      </c>
      <c r="F1821">
        <v>43</v>
      </c>
    </row>
    <row r="1822" spans="1:6" x14ac:dyDescent="0.25">
      <c r="A1822">
        <v>5208004</v>
      </c>
      <c r="B1822" t="s">
        <v>1744</v>
      </c>
      <c r="C1822" t="e" vm="32">
        <f>_FV(-15,"54")</f>
        <v>#VALUE!</v>
      </c>
      <c r="D1822" s="1">
        <v>-47337</v>
      </c>
      <c r="E1822">
        <v>0</v>
      </c>
      <c r="F1822">
        <v>52</v>
      </c>
    </row>
    <row r="1823" spans="1:6" x14ac:dyDescent="0.25">
      <c r="A1823">
        <v>2104099</v>
      </c>
      <c r="B1823" t="s">
        <v>1745</v>
      </c>
      <c r="C1823" s="1">
        <v>-644017</v>
      </c>
      <c r="D1823" s="1">
        <v>-461916</v>
      </c>
      <c r="E1823">
        <v>0</v>
      </c>
      <c r="F1823">
        <v>21</v>
      </c>
    </row>
    <row r="1824" spans="1:6" x14ac:dyDescent="0.25">
      <c r="A1824">
        <v>4108205</v>
      </c>
      <c r="B1824" t="s">
        <v>1746</v>
      </c>
      <c r="C1824" s="1">
        <v>-242951</v>
      </c>
      <c r="D1824" s="1">
        <v>-533114</v>
      </c>
      <c r="E1824">
        <v>0</v>
      </c>
      <c r="F1824">
        <v>41</v>
      </c>
    </row>
    <row r="1825" spans="1:6" x14ac:dyDescent="0.25">
      <c r="A1825">
        <v>2911105</v>
      </c>
      <c r="B1825" t="s">
        <v>1747</v>
      </c>
      <c r="C1825" s="1">
        <v>-110328</v>
      </c>
      <c r="D1825" s="1">
        <v>-45193</v>
      </c>
      <c r="E1825">
        <v>0</v>
      </c>
      <c r="F1825">
        <v>29</v>
      </c>
    </row>
    <row r="1826" spans="1:6" x14ac:dyDescent="0.25">
      <c r="A1826">
        <v>4205431</v>
      </c>
      <c r="B1826" t="s">
        <v>1748</v>
      </c>
      <c r="C1826" s="1">
        <v>-266453</v>
      </c>
      <c r="D1826" s="1">
        <v>-527946</v>
      </c>
      <c r="E1826">
        <v>0</v>
      </c>
      <c r="F1826">
        <v>42</v>
      </c>
    </row>
    <row r="1827" spans="1:6" x14ac:dyDescent="0.25">
      <c r="A1827">
        <v>5208103</v>
      </c>
      <c r="B1827" t="s">
        <v>1749</v>
      </c>
      <c r="C1827" s="1">
        <v>-136499</v>
      </c>
      <c r="D1827" s="1">
        <v>-488775</v>
      </c>
      <c r="E1827">
        <v>0</v>
      </c>
      <c r="F1827">
        <v>52</v>
      </c>
    </row>
    <row r="1828" spans="1:6" x14ac:dyDescent="0.25">
      <c r="A1828">
        <v>3126208</v>
      </c>
      <c r="B1828" t="s">
        <v>1749</v>
      </c>
      <c r="C1828" s="1">
        <v>-149446</v>
      </c>
      <c r="D1828" s="1">
        <v>-462371</v>
      </c>
      <c r="E1828">
        <v>0</v>
      </c>
      <c r="F1828">
        <v>31</v>
      </c>
    </row>
    <row r="1829" spans="1:6" x14ac:dyDescent="0.25">
      <c r="A1829">
        <v>1708205</v>
      </c>
      <c r="B1829" t="s">
        <v>1750</v>
      </c>
      <c r="C1829" s="1">
        <v>-117976</v>
      </c>
      <c r="D1829" s="1">
        <v>-495316</v>
      </c>
      <c r="E1829">
        <v>0</v>
      </c>
      <c r="F1829">
        <v>17</v>
      </c>
    </row>
    <row r="1830" spans="1:6" x14ac:dyDescent="0.25">
      <c r="A1830">
        <v>4308433</v>
      </c>
      <c r="B1830" t="s">
        <v>1751</v>
      </c>
      <c r="C1830" s="1">
        <v>-293828</v>
      </c>
      <c r="D1830" s="1">
        <v>-520981</v>
      </c>
      <c r="E1830">
        <v>0</v>
      </c>
      <c r="F1830">
        <v>43</v>
      </c>
    </row>
    <row r="1831" spans="1:6" x14ac:dyDescent="0.25">
      <c r="A1831">
        <v>2304350</v>
      </c>
      <c r="B1831" t="s">
        <v>1752</v>
      </c>
      <c r="C1831" s="1">
        <v>-379945</v>
      </c>
      <c r="D1831" s="1">
        <v>-402634</v>
      </c>
      <c r="E1831">
        <v>0</v>
      </c>
      <c r="F1831">
        <v>23</v>
      </c>
    </row>
    <row r="1832" spans="1:6" x14ac:dyDescent="0.25">
      <c r="A1832">
        <v>4205456</v>
      </c>
      <c r="B1832" t="s">
        <v>1753</v>
      </c>
      <c r="C1832" s="1">
        <v>-287454</v>
      </c>
      <c r="D1832" s="1">
        <v>-494785</v>
      </c>
      <c r="E1832">
        <v>0</v>
      </c>
      <c r="F1832">
        <v>42</v>
      </c>
    </row>
    <row r="1833" spans="1:6" x14ac:dyDescent="0.25">
      <c r="A1833">
        <v>2304400</v>
      </c>
      <c r="B1833" t="s">
        <v>1754</v>
      </c>
      <c r="C1833" s="1">
        <v>-371664</v>
      </c>
      <c r="D1833" s="1">
        <v>-385423</v>
      </c>
      <c r="E1833">
        <v>1</v>
      </c>
      <c r="F1833">
        <v>23</v>
      </c>
    </row>
    <row r="1834" spans="1:6" x14ac:dyDescent="0.25">
      <c r="A1834">
        <v>3126307</v>
      </c>
      <c r="B1834" t="s">
        <v>1755</v>
      </c>
      <c r="C1834" s="1">
        <v>-208508</v>
      </c>
      <c r="D1834" s="1">
        <v>-46712</v>
      </c>
      <c r="E1834">
        <v>0</v>
      </c>
      <c r="F1834">
        <v>31</v>
      </c>
    </row>
    <row r="1835" spans="1:6" x14ac:dyDescent="0.25">
      <c r="A1835">
        <v>1708254</v>
      </c>
      <c r="B1835" t="s">
        <v>1756</v>
      </c>
      <c r="C1835" s="1">
        <v>-905611</v>
      </c>
      <c r="D1835" s="1">
        <v>-485206</v>
      </c>
      <c r="E1835">
        <v>0</v>
      </c>
      <c r="F1835">
        <v>17</v>
      </c>
    </row>
    <row r="1836" spans="1:6" x14ac:dyDescent="0.25">
      <c r="A1836">
        <v>2104107</v>
      </c>
      <c r="B1836" t="s">
        <v>1757</v>
      </c>
      <c r="C1836" s="1">
        <v>-695983</v>
      </c>
      <c r="D1836" s="1">
        <v>-461749</v>
      </c>
      <c r="E1836">
        <v>0</v>
      </c>
      <c r="F1836">
        <v>21</v>
      </c>
    </row>
    <row r="1837" spans="1:6" x14ac:dyDescent="0.25">
      <c r="A1837">
        <v>4308458</v>
      </c>
      <c r="B1837" t="s">
        <v>1758</v>
      </c>
      <c r="C1837" s="1">
        <v>-287986</v>
      </c>
      <c r="D1837" s="1">
        <v>-532249</v>
      </c>
      <c r="E1837">
        <v>0</v>
      </c>
      <c r="F1837">
        <v>43</v>
      </c>
    </row>
    <row r="1838" spans="1:6" x14ac:dyDescent="0.25">
      <c r="A1838">
        <v>2304459</v>
      </c>
      <c r="B1838" t="s">
        <v>1759</v>
      </c>
      <c r="C1838" s="1">
        <v>-445126</v>
      </c>
      <c r="D1838" s="1">
        <v>-377981</v>
      </c>
      <c r="E1838">
        <v>0</v>
      </c>
      <c r="F1838">
        <v>23</v>
      </c>
    </row>
    <row r="1839" spans="1:6" x14ac:dyDescent="0.25">
      <c r="A1839">
        <v>2104206</v>
      </c>
      <c r="B1839" t="s">
        <v>1760</v>
      </c>
      <c r="C1839" s="1">
        <v>-572792</v>
      </c>
      <c r="D1839" s="1">
        <v>-441565</v>
      </c>
      <c r="E1839">
        <v>0</v>
      </c>
      <c r="F1839">
        <v>21</v>
      </c>
    </row>
    <row r="1840" spans="1:6" x14ac:dyDescent="0.25">
      <c r="A1840">
        <v>3126406</v>
      </c>
      <c r="B1840" t="s">
        <v>1761</v>
      </c>
      <c r="C1840" s="1">
        <v>-195578</v>
      </c>
      <c r="D1840" s="1">
        <v>-444472</v>
      </c>
      <c r="E1840">
        <v>0</v>
      </c>
      <c r="F1840">
        <v>31</v>
      </c>
    </row>
    <row r="1841" spans="1:6" x14ac:dyDescent="0.25">
      <c r="A1841">
        <v>4108304</v>
      </c>
      <c r="B1841" t="s">
        <v>1762</v>
      </c>
      <c r="C1841" s="1">
        <v>-255427</v>
      </c>
      <c r="D1841" s="1">
        <v>-545827</v>
      </c>
      <c r="E1841">
        <v>0</v>
      </c>
      <c r="F1841">
        <v>41</v>
      </c>
    </row>
    <row r="1842" spans="1:6" x14ac:dyDescent="0.25">
      <c r="A1842">
        <v>4108452</v>
      </c>
      <c r="B1842" t="s">
        <v>1763</v>
      </c>
      <c r="C1842" s="1">
        <v>-257371</v>
      </c>
      <c r="D1842" s="1">
        <v>-521188</v>
      </c>
      <c r="E1842">
        <v>0</v>
      </c>
      <c r="F1842">
        <v>41</v>
      </c>
    </row>
    <row r="1843" spans="1:6" x14ac:dyDescent="0.25">
      <c r="A1843">
        <v>4205506</v>
      </c>
      <c r="B1843" t="s">
        <v>1764</v>
      </c>
      <c r="C1843" s="1">
        <v>-270233</v>
      </c>
      <c r="D1843" t="e" vm="33">
        <f>_FV(-50,"92")</f>
        <v>#VALUE!</v>
      </c>
      <c r="E1843">
        <v>0</v>
      </c>
      <c r="F1843">
        <v>42</v>
      </c>
    </row>
    <row r="1844" spans="1:6" x14ac:dyDescent="0.25">
      <c r="A1844">
        <v>3516200</v>
      </c>
      <c r="B1844" t="s">
        <v>1765</v>
      </c>
      <c r="C1844" s="1">
        <v>-205352</v>
      </c>
      <c r="D1844" s="1">
        <v>-474039</v>
      </c>
      <c r="E1844">
        <v>0</v>
      </c>
      <c r="F1844">
        <v>35</v>
      </c>
    </row>
    <row r="1845" spans="1:6" x14ac:dyDescent="0.25">
      <c r="A1845">
        <v>2204006</v>
      </c>
      <c r="B1845" t="s">
        <v>1766</v>
      </c>
      <c r="C1845" s="1">
        <v>-639334</v>
      </c>
      <c r="D1845" s="1">
        <v>-422591</v>
      </c>
      <c r="E1845">
        <v>0</v>
      </c>
      <c r="F1845">
        <v>22</v>
      </c>
    </row>
    <row r="1846" spans="1:6" x14ac:dyDescent="0.25">
      <c r="A1846">
        <v>4108320</v>
      </c>
      <c r="B1846" t="s">
        <v>1767</v>
      </c>
      <c r="C1846" s="1">
        <v>-240667</v>
      </c>
      <c r="D1846" s="1">
        <v>-538461</v>
      </c>
      <c r="E1846">
        <v>0</v>
      </c>
      <c r="F1846">
        <v>41</v>
      </c>
    </row>
    <row r="1847" spans="1:6" x14ac:dyDescent="0.25">
      <c r="A1847">
        <v>2204105</v>
      </c>
      <c r="B1847" t="s">
        <v>1768</v>
      </c>
      <c r="C1847" s="1">
        <v>-662606</v>
      </c>
      <c r="D1847" s="1">
        <v>-426881</v>
      </c>
      <c r="E1847">
        <v>0</v>
      </c>
      <c r="F1847">
        <v>22</v>
      </c>
    </row>
    <row r="1848" spans="1:6" x14ac:dyDescent="0.25">
      <c r="A1848">
        <v>3126505</v>
      </c>
      <c r="B1848" t="s">
        <v>1769</v>
      </c>
      <c r="C1848" s="1">
        <v>-169883</v>
      </c>
      <c r="D1848" s="1">
        <v>-423568</v>
      </c>
      <c r="E1848">
        <v>0</v>
      </c>
      <c r="F1848">
        <v>31</v>
      </c>
    </row>
    <row r="1849" spans="1:6" x14ac:dyDescent="0.25">
      <c r="A1849">
        <v>4108403</v>
      </c>
      <c r="B1849" t="s">
        <v>1770</v>
      </c>
      <c r="C1849" s="1">
        <v>-260817</v>
      </c>
      <c r="D1849" s="1">
        <v>-530535</v>
      </c>
      <c r="E1849">
        <v>0</v>
      </c>
      <c r="F1849">
        <v>41</v>
      </c>
    </row>
    <row r="1850" spans="1:6" x14ac:dyDescent="0.25">
      <c r="A1850">
        <v>2403905</v>
      </c>
      <c r="B1850" t="s">
        <v>1771</v>
      </c>
      <c r="C1850" s="1">
        <v>-607234</v>
      </c>
      <c r="D1850" s="1">
        <v>-381212</v>
      </c>
      <c r="E1850">
        <v>0</v>
      </c>
      <c r="F1850">
        <v>24</v>
      </c>
    </row>
    <row r="1851" spans="1:6" x14ac:dyDescent="0.25">
      <c r="A1851">
        <v>3126604</v>
      </c>
      <c r="B1851" t="s">
        <v>1772</v>
      </c>
      <c r="C1851" s="1">
        <v>-173107</v>
      </c>
      <c r="D1851" s="1">
        <v>-442317</v>
      </c>
      <c r="E1851">
        <v>0</v>
      </c>
      <c r="F1851">
        <v>31</v>
      </c>
    </row>
    <row r="1852" spans="1:6" x14ac:dyDescent="0.25">
      <c r="A1852">
        <v>2204154</v>
      </c>
      <c r="B1852" t="s">
        <v>1773</v>
      </c>
      <c r="C1852" s="1">
        <v>-7331</v>
      </c>
      <c r="D1852" s="1">
        <v>-40788</v>
      </c>
      <c r="E1852">
        <v>0</v>
      </c>
      <c r="F1852">
        <v>22</v>
      </c>
    </row>
    <row r="1853" spans="1:6" x14ac:dyDescent="0.25">
      <c r="A1853">
        <v>3516309</v>
      </c>
      <c r="B1853" t="s">
        <v>1774</v>
      </c>
      <c r="C1853" s="1">
        <v>-232792</v>
      </c>
      <c r="D1853" s="1">
        <v>-467448</v>
      </c>
      <c r="E1853">
        <v>0</v>
      </c>
      <c r="F1853">
        <v>35</v>
      </c>
    </row>
    <row r="1854" spans="1:6" x14ac:dyDescent="0.25">
      <c r="A1854">
        <v>3126703</v>
      </c>
      <c r="B1854" t="s">
        <v>1775</v>
      </c>
      <c r="C1854" s="1">
        <v>-164827</v>
      </c>
      <c r="D1854" s="1">
        <v>-434896</v>
      </c>
      <c r="E1854">
        <v>0</v>
      </c>
      <c r="F1854">
        <v>31</v>
      </c>
    </row>
    <row r="1855" spans="1:6" x14ac:dyDescent="0.25">
      <c r="A1855">
        <v>2204204</v>
      </c>
      <c r="B1855" t="s">
        <v>1776</v>
      </c>
      <c r="C1855" s="1">
        <v>-699491</v>
      </c>
      <c r="D1855" s="1">
        <v>-411288</v>
      </c>
      <c r="E1855">
        <v>0</v>
      </c>
      <c r="F1855">
        <v>22</v>
      </c>
    </row>
    <row r="1856" spans="1:6" x14ac:dyDescent="0.25">
      <c r="A1856">
        <v>3126752</v>
      </c>
      <c r="B1856" t="s">
        <v>1777</v>
      </c>
      <c r="C1856" s="1">
        <v>-179578</v>
      </c>
      <c r="D1856" s="1">
        <v>-420094</v>
      </c>
      <c r="E1856">
        <v>0</v>
      </c>
      <c r="F1856">
        <v>31</v>
      </c>
    </row>
    <row r="1857" spans="1:6" x14ac:dyDescent="0.25">
      <c r="A1857">
        <v>3516408</v>
      </c>
      <c r="B1857" t="s">
        <v>1778</v>
      </c>
      <c r="C1857" s="1">
        <v>-233229</v>
      </c>
      <c r="D1857" s="1">
        <v>-46729</v>
      </c>
      <c r="E1857">
        <v>0</v>
      </c>
      <c r="F1857">
        <v>35</v>
      </c>
    </row>
    <row r="1858" spans="1:6" x14ac:dyDescent="0.25">
      <c r="A1858">
        <v>2304509</v>
      </c>
      <c r="B1858" t="s">
        <v>1779</v>
      </c>
      <c r="C1858" s="1">
        <v>-375557</v>
      </c>
      <c r="D1858" s="1">
        <v>-40818</v>
      </c>
      <c r="E1858">
        <v>0</v>
      </c>
      <c r="F1858">
        <v>23</v>
      </c>
    </row>
    <row r="1859" spans="1:6" x14ac:dyDescent="0.25">
      <c r="A1859">
        <v>4308508</v>
      </c>
      <c r="B1859" t="s">
        <v>1780</v>
      </c>
      <c r="C1859" s="1">
        <v>-273586</v>
      </c>
      <c r="D1859" s="1">
        <v>-533958</v>
      </c>
      <c r="E1859">
        <v>0</v>
      </c>
      <c r="F1859">
        <v>43</v>
      </c>
    </row>
    <row r="1860" spans="1:6" x14ac:dyDescent="0.25">
      <c r="A1860">
        <v>3126802</v>
      </c>
      <c r="B1860" t="s">
        <v>1781</v>
      </c>
      <c r="C1860" s="1">
        <v>-180709</v>
      </c>
      <c r="D1860" s="1">
        <v>-414325</v>
      </c>
      <c r="E1860">
        <v>0</v>
      </c>
      <c r="F1860">
        <v>31</v>
      </c>
    </row>
    <row r="1861" spans="1:6" x14ac:dyDescent="0.25">
      <c r="A1861">
        <v>3126901</v>
      </c>
      <c r="B1861" t="s">
        <v>1782</v>
      </c>
      <c r="C1861" s="1">
        <v>-185556</v>
      </c>
      <c r="D1861" s="1">
        <v>-419121</v>
      </c>
      <c r="E1861">
        <v>0</v>
      </c>
      <c r="F1861">
        <v>31</v>
      </c>
    </row>
    <row r="1862" spans="1:6" x14ac:dyDescent="0.25">
      <c r="A1862">
        <v>3126950</v>
      </c>
      <c r="B1862" t="s">
        <v>1783</v>
      </c>
      <c r="C1862" s="1">
        <v>-181751</v>
      </c>
      <c r="D1862" s="1">
        <v>-427617</v>
      </c>
      <c r="E1862">
        <v>0</v>
      </c>
      <c r="F1862">
        <v>31</v>
      </c>
    </row>
    <row r="1863" spans="1:6" x14ac:dyDescent="0.25">
      <c r="A1863">
        <v>2506202</v>
      </c>
      <c r="B1863" t="s">
        <v>1784</v>
      </c>
      <c r="C1863" s="1">
        <v>-639759</v>
      </c>
      <c r="D1863" s="1">
        <v>-364526</v>
      </c>
      <c r="E1863">
        <v>0</v>
      </c>
      <c r="F1863">
        <v>25</v>
      </c>
    </row>
    <row r="1864" spans="1:6" x14ac:dyDescent="0.25">
      <c r="A1864">
        <v>2605806</v>
      </c>
      <c r="B1864" t="s">
        <v>1785</v>
      </c>
      <c r="C1864" s="1">
        <v>-793918</v>
      </c>
      <c r="D1864" s="1">
        <v>-359113</v>
      </c>
      <c r="E1864">
        <v>0</v>
      </c>
      <c r="F1864">
        <v>26</v>
      </c>
    </row>
    <row r="1865" spans="1:6" x14ac:dyDescent="0.25">
      <c r="A1865">
        <v>2802304</v>
      </c>
      <c r="B1865" t="s">
        <v>1786</v>
      </c>
      <c r="C1865" s="1">
        <v>-105513</v>
      </c>
      <c r="D1865" s="1">
        <v>-375279</v>
      </c>
      <c r="E1865">
        <v>0</v>
      </c>
      <c r="F1865">
        <v>28</v>
      </c>
    </row>
    <row r="1866" spans="1:6" x14ac:dyDescent="0.25">
      <c r="A1866">
        <v>4205555</v>
      </c>
      <c r="B1866" t="s">
        <v>1787</v>
      </c>
      <c r="C1866" s="1">
        <v>-27175</v>
      </c>
      <c r="D1866" s="1">
        <v>-508076</v>
      </c>
      <c r="E1866">
        <v>0</v>
      </c>
      <c r="F1866">
        <v>42</v>
      </c>
    </row>
    <row r="1867" spans="1:6" x14ac:dyDescent="0.25">
      <c r="A1867">
        <v>3127008</v>
      </c>
      <c r="B1867" t="s">
        <v>1788</v>
      </c>
      <c r="C1867" s="1">
        <v>-202748</v>
      </c>
      <c r="D1867" s="1">
        <v>-491984</v>
      </c>
      <c r="E1867">
        <v>0</v>
      </c>
      <c r="F1867">
        <v>31</v>
      </c>
    </row>
    <row r="1868" spans="1:6" x14ac:dyDescent="0.25">
      <c r="A1868">
        <v>3127057</v>
      </c>
      <c r="B1868" t="s">
        <v>1789</v>
      </c>
      <c r="C1868" s="1">
        <v>-168898</v>
      </c>
      <c r="D1868" s="1">
        <v>-40923</v>
      </c>
      <c r="E1868">
        <v>0</v>
      </c>
      <c r="F1868">
        <v>31</v>
      </c>
    </row>
    <row r="1869" spans="1:6" x14ac:dyDescent="0.25">
      <c r="A1869">
        <v>2204303</v>
      </c>
      <c r="B1869" t="s">
        <v>1790</v>
      </c>
      <c r="C1869" s="1">
        <v>-708173</v>
      </c>
      <c r="D1869" s="1">
        <v>-406146</v>
      </c>
      <c r="E1869">
        <v>0</v>
      </c>
      <c r="F1869">
        <v>22</v>
      </c>
    </row>
    <row r="1870" spans="1:6" x14ac:dyDescent="0.25">
      <c r="A1870">
        <v>3127073</v>
      </c>
      <c r="B1870" t="s">
        <v>1791</v>
      </c>
      <c r="C1870" s="1">
        <v>-161225</v>
      </c>
      <c r="D1870" s="1">
        <v>-425288</v>
      </c>
      <c r="E1870">
        <v>0</v>
      </c>
      <c r="F1870">
        <v>31</v>
      </c>
    </row>
    <row r="1871" spans="1:6" x14ac:dyDescent="0.25">
      <c r="A1871">
        <v>3127107</v>
      </c>
      <c r="B1871" t="s">
        <v>1792</v>
      </c>
      <c r="C1871" s="1">
        <v>-200259</v>
      </c>
      <c r="D1871" s="1">
        <v>-489355</v>
      </c>
      <c r="E1871">
        <v>0</v>
      </c>
      <c r="F1871">
        <v>31</v>
      </c>
    </row>
    <row r="1872" spans="1:6" x14ac:dyDescent="0.25">
      <c r="A1872">
        <v>2404002</v>
      </c>
      <c r="B1872" t="s">
        <v>1793</v>
      </c>
      <c r="C1872" s="1">
        <v>-615669</v>
      </c>
      <c r="D1872" s="1">
        <v>-378375</v>
      </c>
      <c r="E1872">
        <v>0</v>
      </c>
      <c r="F1872">
        <v>24</v>
      </c>
    </row>
    <row r="1873" spans="1:6" x14ac:dyDescent="0.25">
      <c r="A1873">
        <v>3202207</v>
      </c>
      <c r="B1873" t="s">
        <v>1794</v>
      </c>
      <c r="C1873" s="1">
        <v>-19937</v>
      </c>
      <c r="D1873" s="1">
        <v>-404078</v>
      </c>
      <c r="E1873">
        <v>0</v>
      </c>
      <c r="F1873">
        <v>32</v>
      </c>
    </row>
    <row r="1874" spans="1:6" x14ac:dyDescent="0.25">
      <c r="A1874">
        <v>3127206</v>
      </c>
      <c r="B1874" t="s">
        <v>1795</v>
      </c>
      <c r="C1874" s="1">
        <v>-193661</v>
      </c>
      <c r="D1874" s="1">
        <v>-44061</v>
      </c>
      <c r="E1874">
        <v>0</v>
      </c>
      <c r="F1874">
        <v>31</v>
      </c>
    </row>
    <row r="1875" spans="1:6" x14ac:dyDescent="0.25">
      <c r="A1875">
        <v>3516507</v>
      </c>
      <c r="B1875" t="s">
        <v>1796</v>
      </c>
      <c r="C1875" s="1">
        <v>-215294</v>
      </c>
      <c r="D1875" s="1">
        <v>-505573</v>
      </c>
      <c r="E1875">
        <v>0</v>
      </c>
      <c r="F1875">
        <v>35</v>
      </c>
    </row>
    <row r="1876" spans="1:6" x14ac:dyDescent="0.25">
      <c r="A1876">
        <v>2506251</v>
      </c>
      <c r="B1876" t="s">
        <v>1797</v>
      </c>
      <c r="C1876" s="1">
        <v>-758279</v>
      </c>
      <c r="D1876" s="1">
        <v>-357899</v>
      </c>
      <c r="E1876">
        <v>0</v>
      </c>
      <c r="F1876">
        <v>25</v>
      </c>
    </row>
    <row r="1877" spans="1:6" x14ac:dyDescent="0.25">
      <c r="A1877">
        <v>3516606</v>
      </c>
      <c r="B1877" t="s">
        <v>1798</v>
      </c>
      <c r="C1877" s="1">
        <v>-222918</v>
      </c>
      <c r="D1877" s="1">
        <v>-495504</v>
      </c>
      <c r="E1877">
        <v>0</v>
      </c>
      <c r="F1877">
        <v>35</v>
      </c>
    </row>
    <row r="1878" spans="1:6" x14ac:dyDescent="0.25">
      <c r="A1878">
        <v>3127305</v>
      </c>
      <c r="B1878" t="s">
        <v>1799</v>
      </c>
      <c r="C1878" s="1">
        <v>-190005</v>
      </c>
      <c r="D1878" s="1">
        <v>-415387</v>
      </c>
      <c r="E1878">
        <v>0</v>
      </c>
      <c r="F1878">
        <v>31</v>
      </c>
    </row>
    <row r="1879" spans="1:6" x14ac:dyDescent="0.25">
      <c r="A1879">
        <v>2404101</v>
      </c>
      <c r="B1879" t="s">
        <v>1800</v>
      </c>
      <c r="C1879" s="1">
        <v>-50909</v>
      </c>
      <c r="D1879" s="1">
        <v>-362754</v>
      </c>
      <c r="E1879">
        <v>0</v>
      </c>
      <c r="F1879">
        <v>24</v>
      </c>
    </row>
    <row r="1880" spans="1:6" x14ac:dyDescent="0.25">
      <c r="A1880">
        <v>4205605</v>
      </c>
      <c r="B1880" t="s">
        <v>1801</v>
      </c>
      <c r="C1880" s="1">
        <v>-264549</v>
      </c>
      <c r="D1880" s="1">
        <v>-526875</v>
      </c>
      <c r="E1880">
        <v>0</v>
      </c>
      <c r="F1880">
        <v>42</v>
      </c>
    </row>
    <row r="1881" spans="1:6" x14ac:dyDescent="0.25">
      <c r="A1881">
        <v>2605905</v>
      </c>
      <c r="B1881" t="s">
        <v>1802</v>
      </c>
      <c r="C1881" s="1">
        <v>-85798</v>
      </c>
      <c r="D1881" s="1">
        <v>-353846</v>
      </c>
      <c r="E1881">
        <v>0</v>
      </c>
      <c r="F1881">
        <v>26</v>
      </c>
    </row>
    <row r="1882" spans="1:6" x14ac:dyDescent="0.25">
      <c r="A1882">
        <v>5208152</v>
      </c>
      <c r="B1882" t="s">
        <v>1803</v>
      </c>
      <c r="C1882" s="1">
        <v>-164854</v>
      </c>
      <c r="D1882" s="1">
        <v>-486454</v>
      </c>
      <c r="E1882">
        <v>0</v>
      </c>
      <c r="F1882">
        <v>52</v>
      </c>
    </row>
    <row r="1883" spans="1:6" x14ac:dyDescent="0.25">
      <c r="A1883">
        <v>3127339</v>
      </c>
      <c r="B1883" t="s">
        <v>1804</v>
      </c>
      <c r="C1883" s="1">
        <v>-150829</v>
      </c>
      <c r="D1883" s="1">
        <v>-43125</v>
      </c>
      <c r="E1883">
        <v>0</v>
      </c>
      <c r="F1883">
        <v>31</v>
      </c>
    </row>
    <row r="1884" spans="1:6" x14ac:dyDescent="0.25">
      <c r="A1884">
        <v>2911204</v>
      </c>
      <c r="B1884" t="s">
        <v>1805</v>
      </c>
      <c r="C1884" s="1">
        <v>-137441</v>
      </c>
      <c r="D1884" s="1">
        <v>-394747</v>
      </c>
      <c r="E1884">
        <v>0</v>
      </c>
      <c r="F1884">
        <v>29</v>
      </c>
    </row>
    <row r="1885" spans="1:6" x14ac:dyDescent="0.25">
      <c r="A1885">
        <v>2606002</v>
      </c>
      <c r="B1885" t="s">
        <v>1806</v>
      </c>
      <c r="C1885" s="1">
        <v>-888243</v>
      </c>
      <c r="D1885" s="1">
        <v>-364966</v>
      </c>
      <c r="E1885">
        <v>0</v>
      </c>
      <c r="F1885">
        <v>26</v>
      </c>
    </row>
    <row r="1886" spans="1:6" x14ac:dyDescent="0.25">
      <c r="A1886">
        <v>2802403</v>
      </c>
      <c r="B1886" t="s">
        <v>1807</v>
      </c>
      <c r="C1886" s="1">
        <v>-99722</v>
      </c>
      <c r="D1886" s="1">
        <v>-370869</v>
      </c>
      <c r="E1886">
        <v>0</v>
      </c>
      <c r="F1886">
        <v>28</v>
      </c>
    </row>
    <row r="1887" spans="1:6" x14ac:dyDescent="0.25">
      <c r="A1887">
        <v>3516705</v>
      </c>
      <c r="B1887" t="s">
        <v>1808</v>
      </c>
      <c r="C1887" s="1">
        <v>-222125</v>
      </c>
      <c r="D1887" s="1">
        <v>-496546</v>
      </c>
      <c r="E1887">
        <v>0</v>
      </c>
      <c r="F1887">
        <v>35</v>
      </c>
    </row>
    <row r="1888" spans="1:6" x14ac:dyDescent="0.25">
      <c r="A1888">
        <v>4308607</v>
      </c>
      <c r="B1888" t="s">
        <v>1809</v>
      </c>
      <c r="C1888" s="1">
        <v>-29259</v>
      </c>
      <c r="D1888" s="1">
        <v>-515352</v>
      </c>
      <c r="E1888">
        <v>0</v>
      </c>
      <c r="F1888">
        <v>43</v>
      </c>
    </row>
    <row r="1889" spans="1:6" x14ac:dyDescent="0.25">
      <c r="A1889">
        <v>4205704</v>
      </c>
      <c r="B1889" t="s">
        <v>1810</v>
      </c>
      <c r="C1889" s="1">
        <v>-280275</v>
      </c>
      <c r="D1889" s="1">
        <v>-486192</v>
      </c>
      <c r="E1889">
        <v>0</v>
      </c>
      <c r="F1889">
        <v>42</v>
      </c>
    </row>
    <row r="1890" spans="1:6" x14ac:dyDescent="0.25">
      <c r="A1890">
        <v>1503077</v>
      </c>
      <c r="B1890" t="s">
        <v>1811</v>
      </c>
      <c r="C1890" s="1">
        <v>-192986</v>
      </c>
      <c r="D1890" s="1">
        <v>-470505</v>
      </c>
      <c r="E1890">
        <v>0</v>
      </c>
      <c r="F1890">
        <v>15</v>
      </c>
    </row>
    <row r="1891" spans="1:6" x14ac:dyDescent="0.25">
      <c r="A1891">
        <v>4308656</v>
      </c>
      <c r="B1891" t="s">
        <v>1812</v>
      </c>
      <c r="C1891" s="1">
        <v>-281944</v>
      </c>
      <c r="D1891" s="1">
        <v>-556383</v>
      </c>
      <c r="E1891">
        <v>0</v>
      </c>
      <c r="F1891">
        <v>43</v>
      </c>
    </row>
    <row r="1892" spans="1:6" x14ac:dyDescent="0.25">
      <c r="A1892">
        <v>4205803</v>
      </c>
      <c r="B1892" t="s">
        <v>1813</v>
      </c>
      <c r="C1892" s="1">
        <v>-260292</v>
      </c>
      <c r="D1892" s="1">
        <v>-48852</v>
      </c>
      <c r="E1892">
        <v>0</v>
      </c>
      <c r="F1892">
        <v>42</v>
      </c>
    </row>
    <row r="1893" spans="1:6" x14ac:dyDescent="0.25">
      <c r="A1893">
        <v>4205902</v>
      </c>
      <c r="B1893" t="s">
        <v>1814</v>
      </c>
      <c r="C1893" s="1">
        <v>-269336</v>
      </c>
      <c r="D1893" s="1">
        <v>-489534</v>
      </c>
      <c r="E1893">
        <v>0</v>
      </c>
      <c r="F1893">
        <v>42</v>
      </c>
    </row>
    <row r="1894" spans="1:6" x14ac:dyDescent="0.25">
      <c r="A1894">
        <v>3516804</v>
      </c>
      <c r="B1894" t="s">
        <v>1815</v>
      </c>
      <c r="C1894" s="1">
        <v>-207948</v>
      </c>
      <c r="D1894" s="1">
        <v>-501912</v>
      </c>
      <c r="E1894">
        <v>0</v>
      </c>
      <c r="F1894">
        <v>35</v>
      </c>
    </row>
    <row r="1895" spans="1:6" x14ac:dyDescent="0.25">
      <c r="A1895">
        <v>5103858</v>
      </c>
      <c r="B1895" t="s">
        <v>1816</v>
      </c>
      <c r="C1895" s="1">
        <v>-132443</v>
      </c>
      <c r="D1895" s="1">
        <v>-530809</v>
      </c>
      <c r="E1895">
        <v>0</v>
      </c>
      <c r="F1895">
        <v>51</v>
      </c>
    </row>
    <row r="1896" spans="1:6" x14ac:dyDescent="0.25">
      <c r="A1896">
        <v>4308706</v>
      </c>
      <c r="B1896" t="s">
        <v>1817</v>
      </c>
      <c r="C1896" s="1">
        <v>-275856</v>
      </c>
      <c r="D1896" s="1">
        <v>-520915</v>
      </c>
      <c r="E1896">
        <v>0</v>
      </c>
      <c r="F1896">
        <v>43</v>
      </c>
    </row>
    <row r="1897" spans="1:6" x14ac:dyDescent="0.25">
      <c r="A1897">
        <v>2911253</v>
      </c>
      <c r="B1897" t="s">
        <v>1818</v>
      </c>
      <c r="C1897" s="1">
        <v>-114688</v>
      </c>
      <c r="D1897" s="1">
        <v>-397757</v>
      </c>
      <c r="E1897">
        <v>0</v>
      </c>
      <c r="F1897">
        <v>29</v>
      </c>
    </row>
    <row r="1898" spans="1:6" x14ac:dyDescent="0.25">
      <c r="A1898">
        <v>3516853</v>
      </c>
      <c r="B1898" t="s">
        <v>1819</v>
      </c>
      <c r="C1898" s="1">
        <v>-218367</v>
      </c>
      <c r="D1898" s="1">
        <v>-484957</v>
      </c>
      <c r="E1898">
        <v>0</v>
      </c>
      <c r="F1898">
        <v>35</v>
      </c>
    </row>
    <row r="1899" spans="1:6" x14ac:dyDescent="0.25">
      <c r="A1899">
        <v>2204352</v>
      </c>
      <c r="B1899" t="s">
        <v>1820</v>
      </c>
      <c r="C1899" s="1">
        <v>-715476</v>
      </c>
      <c r="D1899" s="1">
        <v>-413409</v>
      </c>
      <c r="E1899">
        <v>0</v>
      </c>
      <c r="F1899">
        <v>22</v>
      </c>
    </row>
    <row r="1900" spans="1:6" x14ac:dyDescent="0.25">
      <c r="A1900">
        <v>4308805</v>
      </c>
      <c r="B1900" t="s">
        <v>1821</v>
      </c>
      <c r="C1900" s="1">
        <v>-299032</v>
      </c>
      <c r="D1900" s="1">
        <v>-517612</v>
      </c>
      <c r="E1900">
        <v>0</v>
      </c>
      <c r="F1900">
        <v>43</v>
      </c>
    </row>
    <row r="1901" spans="1:6" x14ac:dyDescent="0.25">
      <c r="A1901">
        <v>5103908</v>
      </c>
      <c r="B1901" t="s">
        <v>1822</v>
      </c>
      <c r="C1901" s="1">
        <v>-157094</v>
      </c>
      <c r="D1901" s="1">
        <v>-527574</v>
      </c>
      <c r="E1901">
        <v>0</v>
      </c>
      <c r="F1901">
        <v>51</v>
      </c>
    </row>
    <row r="1902" spans="1:6" x14ac:dyDescent="0.25">
      <c r="A1902">
        <v>4108502</v>
      </c>
      <c r="B1902" t="s">
        <v>1822</v>
      </c>
      <c r="C1902" s="1">
        <v>-26425</v>
      </c>
      <c r="D1902" s="1">
        <v>-513172</v>
      </c>
      <c r="E1902">
        <v>0</v>
      </c>
      <c r="F1902">
        <v>41</v>
      </c>
    </row>
    <row r="1903" spans="1:6" x14ac:dyDescent="0.25">
      <c r="A1903">
        <v>2802502</v>
      </c>
      <c r="B1903" t="s">
        <v>1823</v>
      </c>
      <c r="C1903" s="1">
        <v>-106835</v>
      </c>
      <c r="D1903" s="1">
        <v>-369838</v>
      </c>
      <c r="E1903">
        <v>0</v>
      </c>
      <c r="F1903">
        <v>28</v>
      </c>
    </row>
    <row r="1904" spans="1:6" x14ac:dyDescent="0.25">
      <c r="A1904">
        <v>3516903</v>
      </c>
      <c r="B1904" t="s">
        <v>1824</v>
      </c>
      <c r="C1904" s="1">
        <v>-206485</v>
      </c>
      <c r="D1904" s="1">
        <v>-50364</v>
      </c>
      <c r="E1904">
        <v>0</v>
      </c>
      <c r="F1904">
        <v>35</v>
      </c>
    </row>
    <row r="1905" spans="1:6" x14ac:dyDescent="0.25">
      <c r="A1905">
        <v>2304608</v>
      </c>
      <c r="B1905" t="s">
        <v>1825</v>
      </c>
      <c r="C1905" s="1">
        <v>-404351</v>
      </c>
      <c r="D1905" s="1">
        <v>-39454</v>
      </c>
      <c r="E1905">
        <v>0</v>
      </c>
      <c r="F1905">
        <v>23</v>
      </c>
    </row>
    <row r="1906" spans="1:6" x14ac:dyDescent="0.25">
      <c r="A1906">
        <v>4308854</v>
      </c>
      <c r="B1906" t="s">
        <v>1826</v>
      </c>
      <c r="C1906" s="1">
        <v>-284316</v>
      </c>
      <c r="D1906" s="1">
        <v>-520337</v>
      </c>
      <c r="E1906">
        <v>0</v>
      </c>
      <c r="F1906">
        <v>43</v>
      </c>
    </row>
    <row r="1907" spans="1:6" x14ac:dyDescent="0.25">
      <c r="A1907">
        <v>2911303</v>
      </c>
      <c r="B1907" t="s">
        <v>1827</v>
      </c>
      <c r="C1907" s="1">
        <v>-114342</v>
      </c>
      <c r="D1907" s="1">
        <v>-425077</v>
      </c>
      <c r="E1907">
        <v>0</v>
      </c>
      <c r="F1907">
        <v>29</v>
      </c>
    </row>
    <row r="1908" spans="1:6" x14ac:dyDescent="0.25">
      <c r="A1908">
        <v>3517000</v>
      </c>
      <c r="B1908" t="s">
        <v>1828</v>
      </c>
      <c r="C1908" s="1">
        <v>-217961</v>
      </c>
      <c r="D1908" s="1">
        <v>-499312</v>
      </c>
      <c r="E1908">
        <v>0</v>
      </c>
      <c r="F1908">
        <v>35</v>
      </c>
    </row>
    <row r="1909" spans="1:6" x14ac:dyDescent="0.25">
      <c r="A1909">
        <v>4308904</v>
      </c>
      <c r="B1909" t="s">
        <v>1829</v>
      </c>
      <c r="C1909" s="1">
        <v>-278911</v>
      </c>
      <c r="D1909" s="1">
        <v>-522294</v>
      </c>
      <c r="E1909">
        <v>0</v>
      </c>
      <c r="F1909">
        <v>43</v>
      </c>
    </row>
    <row r="1910" spans="1:6" x14ac:dyDescent="0.25">
      <c r="A1910">
        <v>2204402</v>
      </c>
      <c r="B1910" t="s">
        <v>1830</v>
      </c>
      <c r="C1910" s="1">
        <v>-983001</v>
      </c>
      <c r="D1910" s="1">
        <v>-453423</v>
      </c>
      <c r="E1910">
        <v>0</v>
      </c>
      <c r="F1910">
        <v>22</v>
      </c>
    </row>
    <row r="1911" spans="1:6" x14ac:dyDescent="0.25">
      <c r="A1911">
        <v>2702900</v>
      </c>
      <c r="B1911" t="s">
        <v>1831</v>
      </c>
      <c r="C1911" s="1">
        <v>-988404</v>
      </c>
      <c r="D1911" s="1">
        <v>-368316</v>
      </c>
      <c r="E1911">
        <v>0</v>
      </c>
      <c r="F1911">
        <v>27</v>
      </c>
    </row>
    <row r="1912" spans="1:6" x14ac:dyDescent="0.25">
      <c r="A1912">
        <v>4309001</v>
      </c>
      <c r="B1912" t="s">
        <v>1832</v>
      </c>
      <c r="C1912" s="1">
        <v>-280297</v>
      </c>
      <c r="D1912" s="1">
        <v>-543517</v>
      </c>
      <c r="E1912">
        <v>0</v>
      </c>
      <c r="F1912">
        <v>43</v>
      </c>
    </row>
    <row r="1913" spans="1:6" x14ac:dyDescent="0.25">
      <c r="A1913">
        <v>3127354</v>
      </c>
      <c r="B1913" t="s">
        <v>1833</v>
      </c>
      <c r="C1913" s="1">
        <v>-168481</v>
      </c>
      <c r="D1913" s="1">
        <v>-43692</v>
      </c>
      <c r="E1913">
        <v>0</v>
      </c>
      <c r="F1913">
        <v>31</v>
      </c>
    </row>
    <row r="1914" spans="1:6" x14ac:dyDescent="0.25">
      <c r="A1914">
        <v>3517109</v>
      </c>
      <c r="B1914" t="s">
        <v>1834</v>
      </c>
      <c r="C1914" s="1">
        <v>-213812</v>
      </c>
      <c r="D1914" s="1">
        <v>-502123</v>
      </c>
      <c r="E1914">
        <v>0</v>
      </c>
      <c r="F1914">
        <v>35</v>
      </c>
    </row>
    <row r="1915" spans="1:6" x14ac:dyDescent="0.25">
      <c r="A1915">
        <v>2911402</v>
      </c>
      <c r="B1915" t="s">
        <v>1835</v>
      </c>
      <c r="C1915" s="1">
        <v>-934382</v>
      </c>
      <c r="D1915" s="1">
        <v>-382544</v>
      </c>
      <c r="E1915">
        <v>0</v>
      </c>
      <c r="F1915">
        <v>29</v>
      </c>
    </row>
    <row r="1916" spans="1:6" x14ac:dyDescent="0.25">
      <c r="A1916">
        <v>5103957</v>
      </c>
      <c r="B1916" t="s">
        <v>1836</v>
      </c>
      <c r="C1916" s="1">
        <v>-15768</v>
      </c>
      <c r="D1916" s="1">
        <v>-583108</v>
      </c>
      <c r="E1916">
        <v>0</v>
      </c>
      <c r="F1916">
        <v>51</v>
      </c>
    </row>
    <row r="1917" spans="1:6" x14ac:dyDescent="0.25">
      <c r="A1917">
        <v>5004007</v>
      </c>
      <c r="B1917" t="s">
        <v>1837</v>
      </c>
      <c r="C1917" s="1">
        <v>-224136</v>
      </c>
      <c r="D1917" s="1">
        <v>-542335</v>
      </c>
      <c r="E1917">
        <v>0</v>
      </c>
      <c r="F1917">
        <v>50</v>
      </c>
    </row>
    <row r="1918" spans="1:6" x14ac:dyDescent="0.25">
      <c r="A1918">
        <v>2606101</v>
      </c>
      <c r="B1918" t="s">
        <v>1838</v>
      </c>
      <c r="C1918" s="1">
        <v>-800568</v>
      </c>
      <c r="D1918" s="1">
        <v>-352904</v>
      </c>
      <c r="E1918">
        <v>0</v>
      </c>
      <c r="F1918">
        <v>26</v>
      </c>
    </row>
    <row r="1919" spans="1:6" x14ac:dyDescent="0.25">
      <c r="A1919">
        <v>4309050</v>
      </c>
      <c r="B1919" t="s">
        <v>1839</v>
      </c>
      <c r="C1919" s="1">
        <v>-298798</v>
      </c>
      <c r="D1919" s="1">
        <v>-507734</v>
      </c>
      <c r="E1919">
        <v>0</v>
      </c>
      <c r="F1919">
        <v>43</v>
      </c>
    </row>
    <row r="1920" spans="1:6" x14ac:dyDescent="0.25">
      <c r="A1920">
        <v>2104305</v>
      </c>
      <c r="B1920" t="s">
        <v>1840</v>
      </c>
      <c r="C1920" s="1">
        <v>-140259</v>
      </c>
      <c r="D1920" s="1">
        <v>-457795</v>
      </c>
      <c r="E1920">
        <v>0</v>
      </c>
      <c r="F1920">
        <v>21</v>
      </c>
    </row>
    <row r="1921" spans="1:6" x14ac:dyDescent="0.25">
      <c r="A1921">
        <v>4108551</v>
      </c>
      <c r="B1921" t="s">
        <v>1841</v>
      </c>
      <c r="C1921" s="1">
        <v>-24173</v>
      </c>
      <c r="D1921" s="1">
        <v>-519246</v>
      </c>
      <c r="E1921">
        <v>0</v>
      </c>
      <c r="F1921">
        <v>41</v>
      </c>
    </row>
    <row r="1922" spans="1:6" x14ac:dyDescent="0.25">
      <c r="A1922">
        <v>3127370</v>
      </c>
      <c r="B1922" t="s">
        <v>1842</v>
      </c>
      <c r="C1922" s="1">
        <v>-189807</v>
      </c>
      <c r="D1922" s="1">
        <v>-412235</v>
      </c>
      <c r="E1922">
        <v>0</v>
      </c>
      <c r="F1922">
        <v>31</v>
      </c>
    </row>
    <row r="1923" spans="1:6" x14ac:dyDescent="0.25">
      <c r="A1923">
        <v>3127388</v>
      </c>
      <c r="B1923" t="s">
        <v>1843</v>
      </c>
      <c r="C1923" s="1">
        <v>-21536</v>
      </c>
      <c r="D1923" s="1">
        <v>-431957</v>
      </c>
      <c r="E1923">
        <v>0</v>
      </c>
      <c r="F1923">
        <v>31</v>
      </c>
    </row>
    <row r="1924" spans="1:6" x14ac:dyDescent="0.25">
      <c r="A1924">
        <v>2606200</v>
      </c>
      <c r="B1924" t="s">
        <v>1844</v>
      </c>
      <c r="C1924" s="1">
        <v>-75606</v>
      </c>
      <c r="D1924" s="1">
        <v>-349959</v>
      </c>
      <c r="E1924">
        <v>0</v>
      </c>
      <c r="F1924">
        <v>26</v>
      </c>
    </row>
    <row r="1925" spans="1:6" x14ac:dyDescent="0.25">
      <c r="A1925">
        <v>5208400</v>
      </c>
      <c r="B1925" t="s">
        <v>1845</v>
      </c>
      <c r="C1925" s="1">
        <v>-165098</v>
      </c>
      <c r="D1925" s="1">
        <v>-490234</v>
      </c>
      <c r="E1925">
        <v>0</v>
      </c>
      <c r="F1925">
        <v>52</v>
      </c>
    </row>
    <row r="1926" spans="1:6" x14ac:dyDescent="0.25">
      <c r="A1926">
        <v>5208509</v>
      </c>
      <c r="B1926" t="s">
        <v>1846</v>
      </c>
      <c r="C1926" s="1">
        <v>-181352</v>
      </c>
      <c r="D1926" s="1">
        <v>-480875</v>
      </c>
      <c r="E1926">
        <v>0</v>
      </c>
      <c r="F1926">
        <v>52</v>
      </c>
    </row>
    <row r="1927" spans="1:6" x14ac:dyDescent="0.25">
      <c r="A1927">
        <v>5208608</v>
      </c>
      <c r="B1927" t="s">
        <v>1847</v>
      </c>
      <c r="C1927" s="1">
        <v>-153118</v>
      </c>
      <c r="D1927" s="1">
        <v>-491162</v>
      </c>
      <c r="E1927">
        <v>0</v>
      </c>
      <c r="F1927">
        <v>52</v>
      </c>
    </row>
    <row r="1928" spans="1:6" x14ac:dyDescent="0.25">
      <c r="A1928">
        <v>1503093</v>
      </c>
      <c r="B1928" t="s">
        <v>1848</v>
      </c>
      <c r="C1928" s="1">
        <v>-384338</v>
      </c>
      <c r="D1928" s="1">
        <v>-490974</v>
      </c>
      <c r="E1928">
        <v>0</v>
      </c>
      <c r="F1928">
        <v>15</v>
      </c>
    </row>
    <row r="1929" spans="1:6" x14ac:dyDescent="0.25">
      <c r="A1929">
        <v>5208707</v>
      </c>
      <c r="B1929" t="s">
        <v>1849</v>
      </c>
      <c r="C1929" s="1">
        <v>-166864</v>
      </c>
      <c r="D1929" s="1">
        <v>-492643</v>
      </c>
      <c r="E1929">
        <v>1</v>
      </c>
      <c r="F1929">
        <v>52</v>
      </c>
    </row>
    <row r="1930" spans="1:6" x14ac:dyDescent="0.25">
      <c r="A1930">
        <v>2404200</v>
      </c>
      <c r="B1930" t="s">
        <v>1850</v>
      </c>
      <c r="C1930" s="1">
        <v>-626486</v>
      </c>
      <c r="D1930" s="1">
        <v>-351943</v>
      </c>
      <c r="E1930">
        <v>0</v>
      </c>
      <c r="F1930">
        <v>24</v>
      </c>
    </row>
    <row r="1931" spans="1:6" x14ac:dyDescent="0.25">
      <c r="A1931">
        <v>5208806</v>
      </c>
      <c r="B1931" t="s">
        <v>1851</v>
      </c>
      <c r="C1931" s="1">
        <v>-164947</v>
      </c>
      <c r="D1931" s="1">
        <v>-49427</v>
      </c>
      <c r="E1931">
        <v>0</v>
      </c>
      <c r="F1931">
        <v>52</v>
      </c>
    </row>
    <row r="1932" spans="1:6" x14ac:dyDescent="0.25">
      <c r="A1932">
        <v>1708304</v>
      </c>
      <c r="B1932" t="s">
        <v>1852</v>
      </c>
      <c r="C1932" s="1">
        <v>-877413</v>
      </c>
      <c r="D1932" s="1">
        <v>-489313</v>
      </c>
      <c r="E1932">
        <v>0</v>
      </c>
      <c r="F1932">
        <v>17</v>
      </c>
    </row>
    <row r="1933" spans="1:6" x14ac:dyDescent="0.25">
      <c r="A1933">
        <v>5208905</v>
      </c>
      <c r="B1933" t="s">
        <v>1853</v>
      </c>
      <c r="C1933" s="1">
        <v>-159333</v>
      </c>
      <c r="D1933" t="e" vm="34">
        <f>_FV(-50,"14")</f>
        <v>#VALUE!</v>
      </c>
      <c r="E1933">
        <v>0</v>
      </c>
      <c r="F1933">
        <v>52</v>
      </c>
    </row>
    <row r="1934" spans="1:6" x14ac:dyDescent="0.25">
      <c r="A1934">
        <v>1709005</v>
      </c>
      <c r="B1934" t="s">
        <v>1854</v>
      </c>
      <c r="C1934" s="1">
        <v>-771478</v>
      </c>
      <c r="D1934" s="1">
        <v>-473252</v>
      </c>
      <c r="E1934">
        <v>0</v>
      </c>
      <c r="F1934">
        <v>17</v>
      </c>
    </row>
    <row r="1935" spans="1:6" x14ac:dyDescent="0.25">
      <c r="A1935">
        <v>5209101</v>
      </c>
      <c r="B1935" t="s">
        <v>1855</v>
      </c>
      <c r="C1935" s="1">
        <v>-180105</v>
      </c>
      <c r="D1935" s="1">
        <v>-493658</v>
      </c>
      <c r="E1935">
        <v>0</v>
      </c>
      <c r="F1935">
        <v>52</v>
      </c>
    </row>
    <row r="1936" spans="1:6" x14ac:dyDescent="0.25">
      <c r="A1936">
        <v>4108601</v>
      </c>
      <c r="B1936" t="s">
        <v>1856</v>
      </c>
      <c r="C1936" s="1">
        <v>-241835</v>
      </c>
      <c r="D1936" s="1">
        <v>-530248</v>
      </c>
      <c r="E1936">
        <v>0</v>
      </c>
      <c r="F1936">
        <v>41</v>
      </c>
    </row>
    <row r="1937" spans="1:6" x14ac:dyDescent="0.25">
      <c r="A1937">
        <v>4108650</v>
      </c>
      <c r="B1937" t="s">
        <v>1857</v>
      </c>
      <c r="C1937" s="1">
        <v>-251927</v>
      </c>
      <c r="D1937" s="1">
        <v>-519911</v>
      </c>
      <c r="E1937">
        <v>0</v>
      </c>
      <c r="F1937">
        <v>41</v>
      </c>
    </row>
    <row r="1938" spans="1:6" x14ac:dyDescent="0.25">
      <c r="A1938">
        <v>3127404</v>
      </c>
      <c r="B1938" t="s">
        <v>1858</v>
      </c>
      <c r="C1938" s="1">
        <v>-226545</v>
      </c>
      <c r="D1938" s="1">
        <v>-458556</v>
      </c>
      <c r="E1938">
        <v>0</v>
      </c>
      <c r="F1938">
        <v>31</v>
      </c>
    </row>
    <row r="1939" spans="1:6" x14ac:dyDescent="0.25">
      <c r="A1939">
        <v>2104404</v>
      </c>
      <c r="B1939" t="s">
        <v>1859</v>
      </c>
      <c r="C1939" s="1">
        <v>-51475</v>
      </c>
      <c r="D1939" s="1">
        <v>-443013</v>
      </c>
      <c r="E1939">
        <v>0</v>
      </c>
      <c r="F1939">
        <v>21</v>
      </c>
    </row>
    <row r="1940" spans="1:6" x14ac:dyDescent="0.25">
      <c r="A1940">
        <v>2911501</v>
      </c>
      <c r="B1940" t="s">
        <v>1860</v>
      </c>
      <c r="C1940" s="1">
        <v>-143195</v>
      </c>
      <c r="D1940" s="1">
        <v>-39469</v>
      </c>
      <c r="E1940">
        <v>0</v>
      </c>
      <c r="F1940">
        <v>29</v>
      </c>
    </row>
    <row r="1941" spans="1:6" x14ac:dyDescent="0.25">
      <c r="A1941">
        <v>3127503</v>
      </c>
      <c r="B1941" t="s">
        <v>1861</v>
      </c>
      <c r="C1941" s="1">
        <v>-188196</v>
      </c>
      <c r="D1941" s="1">
        <v>-424769</v>
      </c>
      <c r="E1941">
        <v>0</v>
      </c>
      <c r="F1941">
        <v>31</v>
      </c>
    </row>
    <row r="1942" spans="1:6" x14ac:dyDescent="0.25">
      <c r="A1942">
        <v>3127602</v>
      </c>
      <c r="B1942" t="s">
        <v>1862</v>
      </c>
      <c r="C1942" s="1">
        <v>-184519</v>
      </c>
      <c r="D1942" s="1">
        <v>-437423</v>
      </c>
      <c r="E1942">
        <v>0</v>
      </c>
      <c r="F1942">
        <v>31</v>
      </c>
    </row>
    <row r="1943" spans="1:6" x14ac:dyDescent="0.25">
      <c r="A1943">
        <v>5209150</v>
      </c>
      <c r="B1943" t="s">
        <v>1863</v>
      </c>
      <c r="C1943" s="1">
        <v>-186238</v>
      </c>
      <c r="D1943" s="1">
        <v>-500805</v>
      </c>
      <c r="E1943">
        <v>0</v>
      </c>
      <c r="F1943">
        <v>52</v>
      </c>
    </row>
    <row r="1944" spans="1:6" x14ac:dyDescent="0.25">
      <c r="A1944">
        <v>2104503</v>
      </c>
      <c r="B1944" t="s">
        <v>1864</v>
      </c>
      <c r="C1944" s="1">
        <v>-502078</v>
      </c>
      <c r="D1944" s="1">
        <v>-442754</v>
      </c>
      <c r="E1944">
        <v>0</v>
      </c>
      <c r="F1944">
        <v>21</v>
      </c>
    </row>
    <row r="1945" spans="1:6" x14ac:dyDescent="0.25">
      <c r="A1945">
        <v>4206009</v>
      </c>
      <c r="B1945" t="s">
        <v>1865</v>
      </c>
      <c r="C1945" s="1">
        <v>-273172</v>
      </c>
      <c r="D1945" s="1">
        <v>-485576</v>
      </c>
      <c r="E1945">
        <v>0</v>
      </c>
      <c r="F1945">
        <v>42</v>
      </c>
    </row>
    <row r="1946" spans="1:6" x14ac:dyDescent="0.25">
      <c r="A1946">
        <v>2404309</v>
      </c>
      <c r="B1946" t="s">
        <v>1866</v>
      </c>
      <c r="C1946" s="1">
        <v>-544887</v>
      </c>
      <c r="D1946" s="1">
        <v>-375183</v>
      </c>
      <c r="E1946">
        <v>0</v>
      </c>
      <c r="F1946">
        <v>24</v>
      </c>
    </row>
    <row r="1947" spans="1:6" x14ac:dyDescent="0.25">
      <c r="A1947">
        <v>2104552</v>
      </c>
      <c r="B1947" t="s">
        <v>1867</v>
      </c>
      <c r="C1947" s="1">
        <v>-574973</v>
      </c>
      <c r="D1947" s="1">
        <v>-473646</v>
      </c>
      <c r="E1947">
        <v>0</v>
      </c>
      <c r="F1947">
        <v>21</v>
      </c>
    </row>
    <row r="1948" spans="1:6" x14ac:dyDescent="0.25">
      <c r="A1948">
        <v>2104602</v>
      </c>
      <c r="B1948" t="s">
        <v>1868</v>
      </c>
      <c r="C1948" s="1">
        <v>-531897</v>
      </c>
      <c r="D1948" s="1">
        <v>-442469</v>
      </c>
      <c r="E1948">
        <v>0</v>
      </c>
      <c r="F1948">
        <v>21</v>
      </c>
    </row>
    <row r="1949" spans="1:6" x14ac:dyDescent="0.25">
      <c r="A1949">
        <v>1101005</v>
      </c>
      <c r="B1949" t="s">
        <v>1869</v>
      </c>
      <c r="C1949" t="e" vm="19">
        <f>_FV(-10,"61")</f>
        <v>#VALUE!</v>
      </c>
      <c r="D1949" s="1">
        <v>-627371</v>
      </c>
      <c r="E1949">
        <v>0</v>
      </c>
      <c r="F1949">
        <v>11</v>
      </c>
    </row>
    <row r="1950" spans="1:6" x14ac:dyDescent="0.25">
      <c r="A1950">
        <v>3202256</v>
      </c>
      <c r="B1950" t="s">
        <v>1870</v>
      </c>
      <c r="C1950" s="1">
        <v>-191864</v>
      </c>
      <c r="D1950" s="1">
        <v>-404473</v>
      </c>
      <c r="E1950">
        <v>0</v>
      </c>
      <c r="F1950">
        <v>32</v>
      </c>
    </row>
    <row r="1951" spans="1:6" x14ac:dyDescent="0.25">
      <c r="A1951">
        <v>2104628</v>
      </c>
      <c r="B1951" t="s">
        <v>1871</v>
      </c>
      <c r="C1951" s="1">
        <v>-547835</v>
      </c>
      <c r="D1951" s="1">
        <v>-440774</v>
      </c>
      <c r="E1951">
        <v>0</v>
      </c>
      <c r="F1951">
        <v>21</v>
      </c>
    </row>
    <row r="1952" spans="1:6" x14ac:dyDescent="0.25">
      <c r="A1952">
        <v>2911600</v>
      </c>
      <c r="B1952" t="s">
        <v>1872</v>
      </c>
      <c r="C1952" s="1">
        <v>-125994</v>
      </c>
      <c r="D1952" s="1">
        <v>-390412</v>
      </c>
      <c r="E1952">
        <v>0</v>
      </c>
      <c r="F1952">
        <v>29</v>
      </c>
    </row>
    <row r="1953" spans="1:6" x14ac:dyDescent="0.25">
      <c r="A1953">
        <v>2104651</v>
      </c>
      <c r="B1953" t="s">
        <v>1873</v>
      </c>
      <c r="C1953" s="1">
        <v>-343245</v>
      </c>
      <c r="D1953" s="1">
        <v>-456619</v>
      </c>
      <c r="E1953">
        <v>0</v>
      </c>
      <c r="F1953">
        <v>21</v>
      </c>
    </row>
    <row r="1954" spans="1:6" x14ac:dyDescent="0.25">
      <c r="A1954">
        <v>2104677</v>
      </c>
      <c r="B1954" t="s">
        <v>1874</v>
      </c>
      <c r="C1954" s="1">
        <v>-212899</v>
      </c>
      <c r="D1954" s="1">
        <v>-458777</v>
      </c>
      <c r="E1954">
        <v>0</v>
      </c>
      <c r="F1954">
        <v>21</v>
      </c>
    </row>
    <row r="1955" spans="1:6" x14ac:dyDescent="0.25">
      <c r="A1955">
        <v>3127701</v>
      </c>
      <c r="B1955" t="s">
        <v>1875</v>
      </c>
      <c r="C1955" s="1">
        <v>-188545</v>
      </c>
      <c r="D1955" s="1">
        <v>-419555</v>
      </c>
      <c r="E1955">
        <v>0</v>
      </c>
      <c r="F1955">
        <v>31</v>
      </c>
    </row>
    <row r="1956" spans="1:6" x14ac:dyDescent="0.25">
      <c r="A1956">
        <v>2304657</v>
      </c>
      <c r="B1956" t="s">
        <v>1876</v>
      </c>
      <c r="C1956" s="1">
        <v>-404422</v>
      </c>
      <c r="D1956" s="1">
        <v>-40749</v>
      </c>
      <c r="E1956">
        <v>0</v>
      </c>
      <c r="F1956">
        <v>23</v>
      </c>
    </row>
    <row r="1957" spans="1:6" x14ac:dyDescent="0.25">
      <c r="A1957">
        <v>2104701</v>
      </c>
      <c r="B1957" t="s">
        <v>1877</v>
      </c>
      <c r="C1957" s="1">
        <v>-540547</v>
      </c>
      <c r="D1957" s="1">
        <v>-443358</v>
      </c>
      <c r="E1957">
        <v>0</v>
      </c>
      <c r="F1957">
        <v>21</v>
      </c>
    </row>
    <row r="1958" spans="1:6" x14ac:dyDescent="0.25">
      <c r="A1958">
        <v>2802601</v>
      </c>
      <c r="B1958" t="s">
        <v>1878</v>
      </c>
      <c r="C1958" s="1">
        <v>-102252</v>
      </c>
      <c r="D1958" s="1">
        <v>-372006</v>
      </c>
      <c r="E1958">
        <v>0</v>
      </c>
      <c r="F1958">
        <v>28</v>
      </c>
    </row>
    <row r="1959" spans="1:6" x14ac:dyDescent="0.25">
      <c r="A1959">
        <v>2104800</v>
      </c>
      <c r="B1959" t="s">
        <v>1879</v>
      </c>
      <c r="C1959" s="1">
        <v>-581367</v>
      </c>
      <c r="D1959" s="1">
        <v>-461462</v>
      </c>
      <c r="E1959">
        <v>0</v>
      </c>
      <c r="F1959">
        <v>21</v>
      </c>
    </row>
    <row r="1960" spans="1:6" x14ac:dyDescent="0.25">
      <c r="A1960">
        <v>4309100</v>
      </c>
      <c r="B1960" t="s">
        <v>1880</v>
      </c>
      <c r="C1960" s="1">
        <v>-293734</v>
      </c>
      <c r="D1960" s="1">
        <v>-508762</v>
      </c>
      <c r="E1960">
        <v>0</v>
      </c>
      <c r="F1960">
        <v>43</v>
      </c>
    </row>
    <row r="1961" spans="1:6" x14ac:dyDescent="0.25">
      <c r="A1961">
        <v>4309126</v>
      </c>
      <c r="B1961" t="s">
        <v>1881</v>
      </c>
      <c r="C1961" s="1">
        <v>-274429</v>
      </c>
      <c r="D1961" s="1">
        <v>-529149</v>
      </c>
      <c r="E1961">
        <v>0</v>
      </c>
      <c r="F1961">
        <v>43</v>
      </c>
    </row>
    <row r="1962" spans="1:6" x14ac:dyDescent="0.25">
      <c r="A1962">
        <v>4309159</v>
      </c>
      <c r="B1962" t="s">
        <v>1882</v>
      </c>
      <c r="C1962" s="1">
        <v>-292706</v>
      </c>
      <c r="D1962" s="1">
        <v>-525795</v>
      </c>
      <c r="E1962">
        <v>0</v>
      </c>
      <c r="F1962">
        <v>43</v>
      </c>
    </row>
    <row r="1963" spans="1:6" x14ac:dyDescent="0.25">
      <c r="A1963">
        <v>4108700</v>
      </c>
      <c r="B1963" t="s">
        <v>1883</v>
      </c>
      <c r="C1963" s="1">
        <v>-241466</v>
      </c>
      <c r="D1963" s="1">
        <v>-515094</v>
      </c>
      <c r="E1963">
        <v>0</v>
      </c>
      <c r="F1963">
        <v>41</v>
      </c>
    </row>
    <row r="1964" spans="1:6" x14ac:dyDescent="0.25">
      <c r="A1964">
        <v>2606309</v>
      </c>
      <c r="B1964" t="s">
        <v>1884</v>
      </c>
      <c r="C1964" s="1">
        <v>-770711</v>
      </c>
      <c r="D1964" s="1">
        <v>-39615</v>
      </c>
      <c r="E1964">
        <v>0</v>
      </c>
      <c r="F1964">
        <v>26</v>
      </c>
    </row>
    <row r="1965" spans="1:6" x14ac:dyDescent="0.25">
      <c r="A1965">
        <v>2304707</v>
      </c>
      <c r="B1965" t="s">
        <v>1885</v>
      </c>
      <c r="C1965" s="1">
        <v>-312788</v>
      </c>
      <c r="D1965" s="1">
        <v>-408372</v>
      </c>
      <c r="E1965">
        <v>0</v>
      </c>
      <c r="F1965">
        <v>23</v>
      </c>
    </row>
    <row r="1966" spans="1:6" x14ac:dyDescent="0.25">
      <c r="A1966">
        <v>2304806</v>
      </c>
      <c r="B1966" t="s">
        <v>1886</v>
      </c>
      <c r="C1966" s="1">
        <v>-688134</v>
      </c>
      <c r="D1966" s="1">
        <v>-392144</v>
      </c>
      <c r="E1966">
        <v>0</v>
      </c>
      <c r="F1966">
        <v>23</v>
      </c>
    </row>
    <row r="1967" spans="1:6" x14ac:dyDescent="0.25">
      <c r="A1967">
        <v>3127800</v>
      </c>
      <c r="B1967" t="s">
        <v>1887</v>
      </c>
      <c r="C1967" s="1">
        <v>-165662</v>
      </c>
      <c r="D1967" s="1">
        <v>-428923</v>
      </c>
      <c r="E1967">
        <v>0</v>
      </c>
      <c r="F1967">
        <v>31</v>
      </c>
    </row>
    <row r="1968" spans="1:6" x14ac:dyDescent="0.25">
      <c r="A1968">
        <v>4206108</v>
      </c>
      <c r="B1968" t="s">
        <v>1888</v>
      </c>
      <c r="C1968" s="1">
        <v>-281809</v>
      </c>
      <c r="D1968" s="1">
        <v>-492252</v>
      </c>
      <c r="E1968">
        <v>0</v>
      </c>
      <c r="F1968">
        <v>42</v>
      </c>
    </row>
    <row r="1969" spans="1:6" x14ac:dyDescent="0.25">
      <c r="A1969">
        <v>2606408</v>
      </c>
      <c r="B1969" t="s">
        <v>1889</v>
      </c>
      <c r="C1969" s="1">
        <v>-821118</v>
      </c>
      <c r="D1969" s="1">
        <v>-355675</v>
      </c>
      <c r="E1969">
        <v>0</v>
      </c>
      <c r="F1969">
        <v>26</v>
      </c>
    </row>
    <row r="1970" spans="1:6" x14ac:dyDescent="0.25">
      <c r="A1970">
        <v>4309209</v>
      </c>
      <c r="B1970" t="s">
        <v>1890</v>
      </c>
      <c r="C1970" s="1">
        <v>-299413</v>
      </c>
      <c r="D1970" s="1">
        <v>-509869</v>
      </c>
      <c r="E1970">
        <v>0</v>
      </c>
      <c r="F1970">
        <v>43</v>
      </c>
    </row>
    <row r="1971" spans="1:6" x14ac:dyDescent="0.25">
      <c r="A1971">
        <v>4206207</v>
      </c>
      <c r="B1971" t="s">
        <v>1891</v>
      </c>
      <c r="C1971" s="1">
        <v>-283208</v>
      </c>
      <c r="D1971" s="1">
        <v>-490427</v>
      </c>
      <c r="E1971">
        <v>0</v>
      </c>
      <c r="F1971">
        <v>42</v>
      </c>
    </row>
    <row r="1972" spans="1:6" x14ac:dyDescent="0.25">
      <c r="A1972">
        <v>2304905</v>
      </c>
      <c r="B1972" t="s">
        <v>1892</v>
      </c>
      <c r="C1972" s="1">
        <v>-391787</v>
      </c>
      <c r="D1972" s="1">
        <v>-403852</v>
      </c>
      <c r="E1972">
        <v>0</v>
      </c>
      <c r="F1972">
        <v>23</v>
      </c>
    </row>
    <row r="1973" spans="1:6" x14ac:dyDescent="0.25">
      <c r="A1973">
        <v>2404408</v>
      </c>
      <c r="B1973" t="s">
        <v>1893</v>
      </c>
      <c r="C1973" s="1">
        <v>-498068</v>
      </c>
      <c r="D1973" s="1">
        <v>-371621</v>
      </c>
      <c r="E1973">
        <v>0</v>
      </c>
      <c r="F1973">
        <v>24</v>
      </c>
    </row>
    <row r="1974" spans="1:6" x14ac:dyDescent="0.25">
      <c r="A1974">
        <v>3127909</v>
      </c>
      <c r="B1974" t="s">
        <v>1894</v>
      </c>
      <c r="C1974" s="1">
        <v>-185003</v>
      </c>
      <c r="D1974" s="1">
        <v>-477318</v>
      </c>
      <c r="E1974">
        <v>0</v>
      </c>
      <c r="F1974">
        <v>31</v>
      </c>
    </row>
    <row r="1975" spans="1:6" x14ac:dyDescent="0.25">
      <c r="A1975">
        <v>4309258</v>
      </c>
      <c r="B1975" t="s">
        <v>1895</v>
      </c>
      <c r="C1975" s="1">
        <v>-285421</v>
      </c>
      <c r="D1975" s="1">
        <v>-516948</v>
      </c>
      <c r="E1975">
        <v>0</v>
      </c>
      <c r="F1975">
        <v>43</v>
      </c>
    </row>
    <row r="1976" spans="1:6" x14ac:dyDescent="0.25">
      <c r="A1976">
        <v>4206306</v>
      </c>
      <c r="B1976" t="s">
        <v>1896</v>
      </c>
      <c r="C1976" s="1">
        <v>-270808</v>
      </c>
      <c r="D1976" s="1">
        <v>-489804</v>
      </c>
      <c r="E1976">
        <v>0</v>
      </c>
      <c r="F1976">
        <v>42</v>
      </c>
    </row>
    <row r="1977" spans="1:6" x14ac:dyDescent="0.25">
      <c r="A1977">
        <v>3202306</v>
      </c>
      <c r="B1977" t="s">
        <v>1897</v>
      </c>
      <c r="C1977" s="1">
        <v>-207668</v>
      </c>
      <c r="D1977" s="1">
        <v>-416734</v>
      </c>
      <c r="E1977">
        <v>0</v>
      </c>
      <c r="F1977">
        <v>32</v>
      </c>
    </row>
    <row r="1978" spans="1:6" x14ac:dyDescent="0.25">
      <c r="A1978">
        <v>2204501</v>
      </c>
      <c r="B1978" t="s">
        <v>1898</v>
      </c>
      <c r="C1978" s="1">
        <v>-678285</v>
      </c>
      <c r="D1978" s="1">
        <v>-435594</v>
      </c>
      <c r="E1978">
        <v>0</v>
      </c>
      <c r="F1978">
        <v>22</v>
      </c>
    </row>
    <row r="1979" spans="1:6" x14ac:dyDescent="0.25">
      <c r="A1979">
        <v>4309308</v>
      </c>
      <c r="B1979" t="s">
        <v>1899</v>
      </c>
      <c r="C1979" s="1">
        <v>-301086</v>
      </c>
      <c r="D1979" s="1">
        <v>-513233</v>
      </c>
      <c r="E1979">
        <v>0</v>
      </c>
      <c r="F1979">
        <v>43</v>
      </c>
    </row>
    <row r="1980" spans="1:6" x14ac:dyDescent="0.25">
      <c r="A1980">
        <v>3517208</v>
      </c>
      <c r="B1980" t="s">
        <v>1900</v>
      </c>
      <c r="C1980" s="1">
        <v>-216195</v>
      </c>
      <c r="D1980" s="1">
        <v>-498013</v>
      </c>
      <c r="E1980">
        <v>0</v>
      </c>
      <c r="F1980">
        <v>35</v>
      </c>
    </row>
    <row r="1981" spans="1:6" x14ac:dyDescent="0.25">
      <c r="A1981">
        <v>3517307</v>
      </c>
      <c r="B1981" t="s">
        <v>1901</v>
      </c>
      <c r="C1981" s="1">
        <v>-219091</v>
      </c>
      <c r="D1981" s="1">
        <v>-498986</v>
      </c>
      <c r="E1981">
        <v>0</v>
      </c>
      <c r="F1981">
        <v>35</v>
      </c>
    </row>
    <row r="1982" spans="1:6" x14ac:dyDescent="0.25">
      <c r="A1982">
        <v>3517406</v>
      </c>
      <c r="B1982" t="s">
        <v>1902</v>
      </c>
      <c r="C1982" s="1">
        <v>-203196</v>
      </c>
      <c r="D1982" s="1">
        <v>-48312</v>
      </c>
      <c r="E1982">
        <v>0</v>
      </c>
      <c r="F1982">
        <v>35</v>
      </c>
    </row>
    <row r="1983" spans="1:6" x14ac:dyDescent="0.25">
      <c r="A1983">
        <v>4108809</v>
      </c>
      <c r="B1983" t="s">
        <v>1902</v>
      </c>
      <c r="C1983" s="1">
        <v>-24085</v>
      </c>
      <c r="D1983" s="1">
        <v>-542573</v>
      </c>
      <c r="E1983">
        <v>0</v>
      </c>
      <c r="F1983">
        <v>41</v>
      </c>
    </row>
    <row r="1984" spans="1:6" x14ac:dyDescent="0.25">
      <c r="A1984">
        <v>4108908</v>
      </c>
      <c r="B1984" t="s">
        <v>1903</v>
      </c>
      <c r="C1984" s="1">
        <v>-22932</v>
      </c>
      <c r="D1984" s="1">
        <v>-526906</v>
      </c>
      <c r="E1984">
        <v>0</v>
      </c>
      <c r="F1984">
        <v>41</v>
      </c>
    </row>
    <row r="1985" spans="1:6" x14ac:dyDescent="0.25">
      <c r="A1985">
        <v>2304954</v>
      </c>
      <c r="B1985" t="s">
        <v>1904</v>
      </c>
      <c r="C1985" s="1">
        <v>-404057</v>
      </c>
      <c r="D1985" s="1">
        <v>-386404</v>
      </c>
      <c r="E1985">
        <v>0</v>
      </c>
      <c r="F1985">
        <v>23</v>
      </c>
    </row>
    <row r="1986" spans="1:6" x14ac:dyDescent="0.25">
      <c r="A1986">
        <v>1301654</v>
      </c>
      <c r="B1986" t="s">
        <v>1905</v>
      </c>
      <c r="C1986" s="1">
        <v>-753797</v>
      </c>
      <c r="D1986" s="1">
        <v>-725907</v>
      </c>
      <c r="E1986">
        <v>0</v>
      </c>
      <c r="F1986">
        <v>13</v>
      </c>
    </row>
    <row r="1987" spans="1:6" x14ac:dyDescent="0.25">
      <c r="A1987">
        <v>1100106</v>
      </c>
      <c r="B1987" t="s">
        <v>1906</v>
      </c>
      <c r="C1987" s="1">
        <v>-107889</v>
      </c>
      <c r="D1987" s="1">
        <v>-653296</v>
      </c>
      <c r="E1987">
        <v>0</v>
      </c>
      <c r="F1987">
        <v>11</v>
      </c>
    </row>
    <row r="1988" spans="1:6" x14ac:dyDescent="0.25">
      <c r="A1988">
        <v>2911659</v>
      </c>
      <c r="B1988" t="s">
        <v>1907</v>
      </c>
      <c r="C1988" s="1">
        <v>-145467</v>
      </c>
      <c r="D1988" s="1">
        <v>-419381</v>
      </c>
      <c r="E1988">
        <v>0</v>
      </c>
      <c r="F1988">
        <v>29</v>
      </c>
    </row>
    <row r="1989" spans="1:6" x14ac:dyDescent="0.25">
      <c r="A1989">
        <v>2404507</v>
      </c>
      <c r="B1989" t="s">
        <v>1908</v>
      </c>
      <c r="C1989" s="1">
        <v>-510619</v>
      </c>
      <c r="D1989" s="1">
        <v>-363222</v>
      </c>
      <c r="E1989">
        <v>0</v>
      </c>
      <c r="F1989">
        <v>24</v>
      </c>
    </row>
    <row r="1990" spans="1:6" x14ac:dyDescent="0.25">
      <c r="A1990">
        <v>4108957</v>
      </c>
      <c r="B1990" t="s">
        <v>1909</v>
      </c>
      <c r="C1990" s="1">
        <v>-251912</v>
      </c>
      <c r="D1990" s="1">
        <v>-508021</v>
      </c>
      <c r="E1990">
        <v>0</v>
      </c>
      <c r="F1990">
        <v>41</v>
      </c>
    </row>
    <row r="1991" spans="1:6" x14ac:dyDescent="0.25">
      <c r="A1991">
        <v>2911709</v>
      </c>
      <c r="B1991" t="s">
        <v>1910</v>
      </c>
      <c r="C1991" s="1">
        <v>-142231</v>
      </c>
      <c r="D1991" s="1">
        <v>-427799</v>
      </c>
      <c r="E1991">
        <v>0</v>
      </c>
      <c r="F1991">
        <v>29</v>
      </c>
    </row>
    <row r="1992" spans="1:6" x14ac:dyDescent="0.25">
      <c r="A1992">
        <v>3128006</v>
      </c>
      <c r="B1992" t="s">
        <v>1911</v>
      </c>
      <c r="C1992" s="1">
        <v>-187713</v>
      </c>
      <c r="D1992" s="1">
        <v>-429312</v>
      </c>
      <c r="E1992">
        <v>0</v>
      </c>
      <c r="F1992">
        <v>31</v>
      </c>
    </row>
    <row r="1993" spans="1:6" x14ac:dyDescent="0.25">
      <c r="A1993">
        <v>3128105</v>
      </c>
      <c r="B1993" t="s">
        <v>1912</v>
      </c>
      <c r="C1993" s="1">
        <v>-207631</v>
      </c>
      <c r="D1993" s="1">
        <v>-459152</v>
      </c>
      <c r="E1993">
        <v>0</v>
      </c>
      <c r="F1993">
        <v>31</v>
      </c>
    </row>
    <row r="1994" spans="1:6" x14ac:dyDescent="0.25">
      <c r="A1994">
        <v>3517505</v>
      </c>
      <c r="B1994" t="s">
        <v>1913</v>
      </c>
      <c r="C1994" s="1">
        <v>-207959</v>
      </c>
      <c r="D1994" s="1">
        <v>-492172</v>
      </c>
      <c r="E1994">
        <v>0</v>
      </c>
      <c r="F1994">
        <v>35</v>
      </c>
    </row>
    <row r="1995" spans="1:6" x14ac:dyDescent="0.25">
      <c r="A1995">
        <v>3517604</v>
      </c>
      <c r="B1995" t="s">
        <v>1914</v>
      </c>
      <c r="C1995" s="1">
        <v>-241892</v>
      </c>
      <c r="D1995" s="1">
        <v>-485295</v>
      </c>
      <c r="E1995">
        <v>0</v>
      </c>
      <c r="F1995">
        <v>35</v>
      </c>
    </row>
    <row r="1996" spans="1:6" x14ac:dyDescent="0.25">
      <c r="A1996">
        <v>3301850</v>
      </c>
      <c r="B1996" t="s">
        <v>1915</v>
      </c>
      <c r="C1996" s="1">
        <v>-225347</v>
      </c>
      <c r="D1996" s="1">
        <v>-429895</v>
      </c>
      <c r="E1996">
        <v>0</v>
      </c>
      <c r="F1996">
        <v>33</v>
      </c>
    </row>
    <row r="1997" spans="1:6" x14ac:dyDescent="0.25">
      <c r="A1997">
        <v>4109005</v>
      </c>
      <c r="B1997" t="s">
        <v>1916</v>
      </c>
      <c r="C1997" s="1">
        <v>-235203</v>
      </c>
      <c r="D1997" s="1">
        <v>-500407</v>
      </c>
      <c r="E1997">
        <v>0</v>
      </c>
      <c r="F1997">
        <v>41</v>
      </c>
    </row>
    <row r="1998" spans="1:6" x14ac:dyDescent="0.25">
      <c r="A1998">
        <v>5209200</v>
      </c>
      <c r="B1998" t="s">
        <v>1917</v>
      </c>
      <c r="C1998" s="1">
        <v>-168297</v>
      </c>
      <c r="D1998" s="1">
        <v>-495345</v>
      </c>
      <c r="E1998">
        <v>0</v>
      </c>
      <c r="F1998">
        <v>52</v>
      </c>
    </row>
    <row r="1999" spans="1:6" x14ac:dyDescent="0.25">
      <c r="A1999">
        <v>4309407</v>
      </c>
      <c r="B1999" t="s">
        <v>1918</v>
      </c>
      <c r="C1999" s="1">
        <v>-288399</v>
      </c>
      <c r="D1999" s="1">
        <v>-518895</v>
      </c>
      <c r="E1999">
        <v>0</v>
      </c>
      <c r="F1999">
        <v>43</v>
      </c>
    </row>
    <row r="2000" spans="1:6" x14ac:dyDescent="0.25">
      <c r="A2000">
        <v>4109104</v>
      </c>
      <c r="B2000" t="s">
        <v>1919</v>
      </c>
      <c r="C2000" s="1">
        <v>-233402</v>
      </c>
      <c r="D2000" s="1">
        <v>-527786</v>
      </c>
      <c r="E2000">
        <v>0</v>
      </c>
      <c r="F2000">
        <v>41</v>
      </c>
    </row>
    <row r="2001" spans="1:6" x14ac:dyDescent="0.25">
      <c r="A2001">
        <v>3517703</v>
      </c>
      <c r="B2001" t="s">
        <v>1920</v>
      </c>
      <c r="C2001" s="1">
        <v>-204302</v>
      </c>
      <c r="D2001" s="1">
        <v>-478236</v>
      </c>
      <c r="E2001">
        <v>0</v>
      </c>
      <c r="F2001">
        <v>35</v>
      </c>
    </row>
    <row r="2002" spans="1:6" x14ac:dyDescent="0.25">
      <c r="A2002">
        <v>2506301</v>
      </c>
      <c r="B2002" t="s">
        <v>1921</v>
      </c>
      <c r="C2002" s="1">
        <v>-685064</v>
      </c>
      <c r="D2002" s="1">
        <v>-35485</v>
      </c>
      <c r="E2002">
        <v>0</v>
      </c>
      <c r="F2002">
        <v>25</v>
      </c>
    </row>
    <row r="2003" spans="1:6" x14ac:dyDescent="0.25">
      <c r="A2003">
        <v>3517802</v>
      </c>
      <c r="B2003" t="s">
        <v>1922</v>
      </c>
      <c r="C2003" s="1">
        <v>-210292</v>
      </c>
      <c r="D2003" s="1">
        <v>-512119</v>
      </c>
      <c r="E2003">
        <v>0</v>
      </c>
      <c r="F2003">
        <v>35</v>
      </c>
    </row>
    <row r="2004" spans="1:6" x14ac:dyDescent="0.25">
      <c r="A2004">
        <v>3517901</v>
      </c>
      <c r="B2004" t="s">
        <v>1923</v>
      </c>
      <c r="C2004" s="1">
        <v>-204977</v>
      </c>
      <c r="D2004" s="1">
        <v>-489391</v>
      </c>
      <c r="E2004">
        <v>0</v>
      </c>
      <c r="F2004">
        <v>35</v>
      </c>
    </row>
    <row r="2005" spans="1:6" x14ac:dyDescent="0.25">
      <c r="A2005">
        <v>4109203</v>
      </c>
      <c r="B2005" t="s">
        <v>1923</v>
      </c>
      <c r="C2005" s="1">
        <v>-229694</v>
      </c>
      <c r="D2005" s="1">
        <v>-516504</v>
      </c>
      <c r="E2005">
        <v>0</v>
      </c>
      <c r="F2005">
        <v>41</v>
      </c>
    </row>
    <row r="2006" spans="1:6" x14ac:dyDescent="0.25">
      <c r="A2006">
        <v>3128204</v>
      </c>
      <c r="B2006" t="s">
        <v>1924</v>
      </c>
      <c r="C2006" s="1">
        <v>-205716</v>
      </c>
      <c r="D2006" s="1">
        <v>-430094</v>
      </c>
      <c r="E2006">
        <v>0</v>
      </c>
      <c r="F2006">
        <v>31</v>
      </c>
    </row>
    <row r="2007" spans="1:6" x14ac:dyDescent="0.25">
      <c r="A2007">
        <v>4206405</v>
      </c>
      <c r="B2007" t="s">
        <v>1924</v>
      </c>
      <c r="C2007" s="1">
        <v>-266042</v>
      </c>
      <c r="D2007" s="1">
        <v>-535243</v>
      </c>
      <c r="E2007">
        <v>0</v>
      </c>
      <c r="F2007">
        <v>42</v>
      </c>
    </row>
    <row r="2008" spans="1:6" x14ac:dyDescent="0.25">
      <c r="A2008">
        <v>2305001</v>
      </c>
      <c r="B2008" t="s">
        <v>1925</v>
      </c>
      <c r="C2008" s="1">
        <v>-415814</v>
      </c>
      <c r="D2008" s="1">
        <v>-407476</v>
      </c>
      <c r="E2008">
        <v>0</v>
      </c>
      <c r="F2008">
        <v>23</v>
      </c>
    </row>
    <row r="2009" spans="1:6" x14ac:dyDescent="0.25">
      <c r="A2009">
        <v>3128253</v>
      </c>
      <c r="B2009" t="s">
        <v>1926</v>
      </c>
      <c r="C2009" s="1">
        <v>-170142</v>
      </c>
      <c r="D2009" s="1">
        <v>-436675</v>
      </c>
      <c r="E2009">
        <v>0</v>
      </c>
      <c r="F2009">
        <v>31</v>
      </c>
    </row>
    <row r="2010" spans="1:6" x14ac:dyDescent="0.25">
      <c r="A2010">
        <v>1709302</v>
      </c>
      <c r="B2010" t="s">
        <v>1927</v>
      </c>
      <c r="C2010" s="1">
        <v>-883543</v>
      </c>
      <c r="D2010" s="1">
        <v>-485114</v>
      </c>
      <c r="E2010">
        <v>0</v>
      </c>
      <c r="F2010">
        <v>17</v>
      </c>
    </row>
    <row r="2011" spans="1:6" x14ac:dyDescent="0.25">
      <c r="A2011">
        <v>5209291</v>
      </c>
      <c r="B2011" t="s">
        <v>1928</v>
      </c>
      <c r="C2011" s="1">
        <v>-156121</v>
      </c>
      <c r="D2011" s="1">
        <v>-500265</v>
      </c>
      <c r="E2011">
        <v>0</v>
      </c>
      <c r="F2011">
        <v>52</v>
      </c>
    </row>
    <row r="2012" spans="1:6" x14ac:dyDescent="0.25">
      <c r="A2012">
        <v>2305100</v>
      </c>
      <c r="B2012" t="s">
        <v>1929</v>
      </c>
      <c r="C2012" s="1">
        <v>-426248</v>
      </c>
      <c r="D2012" s="1">
        <v>-38932</v>
      </c>
      <c r="E2012">
        <v>0</v>
      </c>
      <c r="F2012">
        <v>23</v>
      </c>
    </row>
    <row r="2013" spans="1:6" x14ac:dyDescent="0.25">
      <c r="A2013">
        <v>4206504</v>
      </c>
      <c r="B2013" t="s">
        <v>1930</v>
      </c>
      <c r="C2013" s="1">
        <v>-264688</v>
      </c>
      <c r="D2013" s="1">
        <v>-490026</v>
      </c>
      <c r="E2013">
        <v>0</v>
      </c>
      <c r="F2013">
        <v>42</v>
      </c>
    </row>
    <row r="2014" spans="1:6" x14ac:dyDescent="0.25">
      <c r="A2014">
        <v>3128303</v>
      </c>
      <c r="B2014" t="s">
        <v>1931</v>
      </c>
      <c r="C2014" s="1">
        <v>-213009</v>
      </c>
      <c r="D2014" s="1">
        <v>-467964</v>
      </c>
      <c r="E2014">
        <v>0</v>
      </c>
      <c r="F2014">
        <v>31</v>
      </c>
    </row>
    <row r="2015" spans="1:6" x14ac:dyDescent="0.25">
      <c r="A2015">
        <v>3128402</v>
      </c>
      <c r="B2015" t="s">
        <v>1932</v>
      </c>
      <c r="C2015" s="1">
        <v>-213563</v>
      </c>
      <c r="D2015" s="1">
        <v>-430328</v>
      </c>
      <c r="E2015">
        <v>0</v>
      </c>
      <c r="F2015">
        <v>31</v>
      </c>
    </row>
    <row r="2016" spans="1:6" x14ac:dyDescent="0.25">
      <c r="A2016">
        <v>3518008</v>
      </c>
      <c r="B2016" t="s">
        <v>1933</v>
      </c>
      <c r="C2016" s="1">
        <v>-200746</v>
      </c>
      <c r="D2016" s="1">
        <v>-503411</v>
      </c>
      <c r="E2016">
        <v>0</v>
      </c>
      <c r="F2016">
        <v>35</v>
      </c>
    </row>
    <row r="2017" spans="1:6" x14ac:dyDescent="0.25">
      <c r="A2017">
        <v>4309506</v>
      </c>
      <c r="B2017" t="s">
        <v>1934</v>
      </c>
      <c r="C2017" s="1">
        <v>-281491</v>
      </c>
      <c r="D2017" s="1">
        <v>-545629</v>
      </c>
      <c r="E2017">
        <v>0</v>
      </c>
      <c r="F2017">
        <v>43</v>
      </c>
    </row>
    <row r="2018" spans="1:6" x14ac:dyDescent="0.25">
      <c r="A2018">
        <v>5209408</v>
      </c>
      <c r="B2018" t="s">
        <v>1935</v>
      </c>
      <c r="C2018" s="1">
        <v>-139421</v>
      </c>
      <c r="D2018" s="1">
        <v>-464868</v>
      </c>
      <c r="E2018">
        <v>0</v>
      </c>
      <c r="F2018">
        <v>52</v>
      </c>
    </row>
    <row r="2019" spans="1:6" x14ac:dyDescent="0.25">
      <c r="A2019">
        <v>4109302</v>
      </c>
      <c r="B2019" t="s">
        <v>1936</v>
      </c>
      <c r="C2019" s="1">
        <v>-250968</v>
      </c>
      <c r="D2019" s="1">
        <v>-528755</v>
      </c>
      <c r="E2019">
        <v>0</v>
      </c>
      <c r="F2019">
        <v>41</v>
      </c>
    </row>
    <row r="2020" spans="1:6" x14ac:dyDescent="0.25">
      <c r="A2020">
        <v>3518107</v>
      </c>
      <c r="B2020" t="s">
        <v>1937</v>
      </c>
      <c r="C2020" s="1">
        <v>-218942</v>
      </c>
      <c r="D2020" s="1">
        <v>-495914</v>
      </c>
      <c r="E2020">
        <v>0</v>
      </c>
      <c r="F2020">
        <v>35</v>
      </c>
    </row>
    <row r="2021" spans="1:6" x14ac:dyDescent="0.25">
      <c r="A2021">
        <v>5104104</v>
      </c>
      <c r="B2021" t="s">
        <v>1938</v>
      </c>
      <c r="C2021" s="1">
        <v>-996218</v>
      </c>
      <c r="D2021" s="1">
        <v>-549121</v>
      </c>
      <c r="E2021">
        <v>0</v>
      </c>
      <c r="F2021">
        <v>51</v>
      </c>
    </row>
    <row r="2022" spans="1:6" x14ac:dyDescent="0.25">
      <c r="A2022">
        <v>3202405</v>
      </c>
      <c r="B2022" t="s">
        <v>1939</v>
      </c>
      <c r="C2022" s="1">
        <v>-206772</v>
      </c>
      <c r="D2022" s="1">
        <v>-405093</v>
      </c>
      <c r="E2022">
        <v>0</v>
      </c>
      <c r="F2022">
        <v>32</v>
      </c>
    </row>
    <row r="2023" spans="1:6" x14ac:dyDescent="0.25">
      <c r="A2023">
        <v>4109401</v>
      </c>
      <c r="B2023" t="s">
        <v>1940</v>
      </c>
      <c r="C2023" s="1">
        <v>-253902</v>
      </c>
      <c r="D2023" s="1">
        <v>-514623</v>
      </c>
      <c r="E2023">
        <v>0</v>
      </c>
      <c r="F2023">
        <v>41</v>
      </c>
    </row>
    <row r="2024" spans="1:6" x14ac:dyDescent="0.25">
      <c r="A2024">
        <v>4109500</v>
      </c>
      <c r="B2024" t="s">
        <v>1941</v>
      </c>
      <c r="C2024" s="1">
        <v>-253071</v>
      </c>
      <c r="D2024" s="1">
        <v>-483204</v>
      </c>
      <c r="E2024">
        <v>0</v>
      </c>
      <c r="F2024">
        <v>41</v>
      </c>
    </row>
    <row r="2025" spans="1:6" x14ac:dyDescent="0.25">
      <c r="A2025">
        <v>3128501</v>
      </c>
      <c r="B2025" t="s">
        <v>1942</v>
      </c>
      <c r="C2025" s="1">
        <v>-217304</v>
      </c>
      <c r="D2025" s="1">
        <v>-430334</v>
      </c>
      <c r="E2025">
        <v>0</v>
      </c>
      <c r="F2025">
        <v>31</v>
      </c>
    </row>
    <row r="2026" spans="1:6" x14ac:dyDescent="0.25">
      <c r="A2026">
        <v>3518206</v>
      </c>
      <c r="B2026" t="s">
        <v>1943</v>
      </c>
      <c r="C2026" s="1">
        <v>-212544</v>
      </c>
      <c r="D2026" s="1">
        <v>-506453</v>
      </c>
      <c r="E2026">
        <v>0</v>
      </c>
      <c r="F2026">
        <v>35</v>
      </c>
    </row>
    <row r="2027" spans="1:6" x14ac:dyDescent="0.25">
      <c r="A2027">
        <v>3518305</v>
      </c>
      <c r="B2027" t="s">
        <v>1944</v>
      </c>
      <c r="C2027" s="1">
        <v>-234112</v>
      </c>
      <c r="D2027" s="1">
        <v>-460369</v>
      </c>
      <c r="E2027">
        <v>0</v>
      </c>
      <c r="F2027">
        <v>35</v>
      </c>
    </row>
    <row r="2028" spans="1:6" x14ac:dyDescent="0.25">
      <c r="A2028">
        <v>2911808</v>
      </c>
      <c r="B2028" t="s">
        <v>1945</v>
      </c>
      <c r="C2028" s="1">
        <v>-165833</v>
      </c>
      <c r="D2028" s="1">
        <v>-397847</v>
      </c>
      <c r="E2028">
        <v>0</v>
      </c>
      <c r="F2028">
        <v>29</v>
      </c>
    </row>
    <row r="2029" spans="1:6" x14ac:dyDescent="0.25">
      <c r="A2029">
        <v>3518404</v>
      </c>
      <c r="B2029" t="s">
        <v>1946</v>
      </c>
      <c r="C2029" s="1">
        <v>-228075</v>
      </c>
      <c r="D2029" s="1">
        <v>-451938</v>
      </c>
      <c r="E2029">
        <v>0</v>
      </c>
      <c r="F2029">
        <v>35</v>
      </c>
    </row>
    <row r="2030" spans="1:6" x14ac:dyDescent="0.25">
      <c r="A2030">
        <v>4109609</v>
      </c>
      <c r="B2030" t="s">
        <v>1947</v>
      </c>
      <c r="C2030" s="1">
        <v>-258817</v>
      </c>
      <c r="D2030" s="1">
        <v>-485752</v>
      </c>
      <c r="E2030">
        <v>0</v>
      </c>
      <c r="F2030">
        <v>41</v>
      </c>
    </row>
    <row r="2031" spans="1:6" x14ac:dyDescent="0.25">
      <c r="A2031">
        <v>3128600</v>
      </c>
      <c r="B2031" t="s">
        <v>1948</v>
      </c>
      <c r="C2031" s="1">
        <v>-177673</v>
      </c>
      <c r="D2031" s="1">
        <v>-470998</v>
      </c>
      <c r="E2031">
        <v>0</v>
      </c>
      <c r="F2031">
        <v>31</v>
      </c>
    </row>
    <row r="2032" spans="1:6" x14ac:dyDescent="0.25">
      <c r="A2032">
        <v>3518503</v>
      </c>
      <c r="B2032" t="s">
        <v>1949</v>
      </c>
      <c r="C2032" s="1">
        <v>-233714</v>
      </c>
      <c r="D2032" s="1">
        <v>-481837</v>
      </c>
      <c r="E2032">
        <v>0</v>
      </c>
      <c r="F2032">
        <v>35</v>
      </c>
    </row>
    <row r="2033" spans="1:6" x14ac:dyDescent="0.25">
      <c r="A2033">
        <v>3518602</v>
      </c>
      <c r="B2033" t="s">
        <v>1950</v>
      </c>
      <c r="C2033" s="1">
        <v>-213594</v>
      </c>
      <c r="D2033" s="1">
        <v>-482316</v>
      </c>
      <c r="E2033">
        <v>0</v>
      </c>
      <c r="F2033">
        <v>35</v>
      </c>
    </row>
    <row r="2034" spans="1:6" x14ac:dyDescent="0.25">
      <c r="A2034">
        <v>2204550</v>
      </c>
      <c r="B2034" t="s">
        <v>1951</v>
      </c>
      <c r="C2034" s="1">
        <v>-938647</v>
      </c>
      <c r="D2034" s="1">
        <v>-436943</v>
      </c>
      <c r="E2034">
        <v>0</v>
      </c>
      <c r="F2034">
        <v>22</v>
      </c>
    </row>
    <row r="2035" spans="1:6" x14ac:dyDescent="0.25">
      <c r="A2035">
        <v>5209457</v>
      </c>
      <c r="B2035" t="s">
        <v>1952</v>
      </c>
      <c r="C2035" s="1">
        <v>-147292</v>
      </c>
      <c r="D2035" s="1">
        <v>-497006</v>
      </c>
      <c r="E2035">
        <v>0</v>
      </c>
      <c r="F2035">
        <v>52</v>
      </c>
    </row>
    <row r="2036" spans="1:6" x14ac:dyDescent="0.25">
      <c r="A2036">
        <v>3518701</v>
      </c>
      <c r="B2036" t="s">
        <v>1953</v>
      </c>
      <c r="C2036" s="1">
        <v>-239888</v>
      </c>
      <c r="D2036" s="1">
        <v>-46258</v>
      </c>
      <c r="E2036">
        <v>0</v>
      </c>
      <c r="F2036">
        <v>35</v>
      </c>
    </row>
    <row r="2037" spans="1:6" x14ac:dyDescent="0.25">
      <c r="A2037">
        <v>4206603</v>
      </c>
      <c r="B2037" t="s">
        <v>1954</v>
      </c>
      <c r="C2037" s="1">
        <v>-263858</v>
      </c>
      <c r="D2037" s="1">
        <v>-535296</v>
      </c>
      <c r="E2037">
        <v>0</v>
      </c>
      <c r="F2037">
        <v>42</v>
      </c>
    </row>
    <row r="2038" spans="1:6" x14ac:dyDescent="0.25">
      <c r="A2038">
        <v>3518800</v>
      </c>
      <c r="B2038" t="s">
        <v>1955</v>
      </c>
      <c r="C2038" s="1">
        <v>-234538</v>
      </c>
      <c r="D2038" s="1">
        <v>-465333</v>
      </c>
      <c r="E2038">
        <v>0</v>
      </c>
      <c r="F2038">
        <v>35</v>
      </c>
    </row>
    <row r="2039" spans="1:6" x14ac:dyDescent="0.25">
      <c r="A2039">
        <v>4206652</v>
      </c>
      <c r="B2039" t="s">
        <v>1956</v>
      </c>
      <c r="C2039" s="1">
        <v>-271341</v>
      </c>
      <c r="D2039" s="1">
        <v>-527887</v>
      </c>
      <c r="E2039">
        <v>0</v>
      </c>
      <c r="F2039">
        <v>42</v>
      </c>
    </row>
    <row r="2040" spans="1:6" x14ac:dyDescent="0.25">
      <c r="A2040">
        <v>3518859</v>
      </c>
      <c r="B2040" t="s">
        <v>1957</v>
      </c>
      <c r="C2040" s="1">
        <v>-214944</v>
      </c>
      <c r="D2040" s="1">
        <v>-480356</v>
      </c>
      <c r="E2040">
        <v>0</v>
      </c>
      <c r="F2040">
        <v>35</v>
      </c>
    </row>
    <row r="2041" spans="1:6" x14ac:dyDescent="0.25">
      <c r="A2041">
        <v>3128709</v>
      </c>
      <c r="B2041" t="s">
        <v>1958</v>
      </c>
      <c r="C2041" s="1">
        <v>-21305</v>
      </c>
      <c r="D2041" s="1">
        <v>-467081</v>
      </c>
      <c r="E2041">
        <v>0</v>
      </c>
      <c r="F2041">
        <v>31</v>
      </c>
    </row>
    <row r="2042" spans="1:6" x14ac:dyDescent="0.25">
      <c r="A2042">
        <v>5004106</v>
      </c>
      <c r="B2042" t="s">
        <v>1959</v>
      </c>
      <c r="C2042" s="1">
        <v>-214583</v>
      </c>
      <c r="D2042" s="1">
        <v>-561117</v>
      </c>
      <c r="E2042">
        <v>0</v>
      </c>
      <c r="F2042">
        <v>50</v>
      </c>
    </row>
    <row r="2043" spans="1:6" x14ac:dyDescent="0.25">
      <c r="A2043">
        <v>3128808</v>
      </c>
      <c r="B2043" t="s">
        <v>1960</v>
      </c>
      <c r="C2043" s="1">
        <v>-21155</v>
      </c>
      <c r="D2043" s="1">
        <v>-427887</v>
      </c>
      <c r="E2043">
        <v>0</v>
      </c>
      <c r="F2043">
        <v>31</v>
      </c>
    </row>
    <row r="2044" spans="1:6" x14ac:dyDescent="0.25">
      <c r="A2044">
        <v>2104909</v>
      </c>
      <c r="B2044" t="s">
        <v>1961</v>
      </c>
      <c r="C2044" s="1">
        <v>-212755</v>
      </c>
      <c r="D2044" s="1">
        <v>-44602</v>
      </c>
      <c r="E2044">
        <v>0</v>
      </c>
      <c r="F2044">
        <v>21</v>
      </c>
    </row>
    <row r="2045" spans="1:6" x14ac:dyDescent="0.25">
      <c r="A2045">
        <v>3128907</v>
      </c>
      <c r="B2045" t="s">
        <v>1962</v>
      </c>
      <c r="C2045" s="1">
        <v>-188425</v>
      </c>
      <c r="D2045" s="1">
        <v>-467901</v>
      </c>
      <c r="E2045">
        <v>0</v>
      </c>
      <c r="F2045">
        <v>31</v>
      </c>
    </row>
    <row r="2046" spans="1:6" x14ac:dyDescent="0.25">
      <c r="A2046">
        <v>5104203</v>
      </c>
      <c r="B2046" t="s">
        <v>1963</v>
      </c>
      <c r="C2046" s="1">
        <v>-16346</v>
      </c>
      <c r="D2046" s="1">
        <v>-537575</v>
      </c>
      <c r="E2046">
        <v>0</v>
      </c>
      <c r="F2046">
        <v>51</v>
      </c>
    </row>
    <row r="2047" spans="1:6" x14ac:dyDescent="0.25">
      <c r="A2047">
        <v>3129004</v>
      </c>
      <c r="B2047" t="s">
        <v>1964</v>
      </c>
      <c r="C2047" s="1">
        <v>-210098</v>
      </c>
      <c r="D2047" s="1">
        <v>-427207</v>
      </c>
      <c r="E2047">
        <v>0</v>
      </c>
      <c r="F2047">
        <v>31</v>
      </c>
    </row>
    <row r="2048" spans="1:6" x14ac:dyDescent="0.25">
      <c r="A2048">
        <v>3129103</v>
      </c>
      <c r="B2048" t="s">
        <v>1965</v>
      </c>
      <c r="C2048" s="1">
        <v>-192143</v>
      </c>
      <c r="D2048" s="1">
        <v>-497876</v>
      </c>
      <c r="E2048">
        <v>0</v>
      </c>
      <c r="F2048">
        <v>31</v>
      </c>
    </row>
    <row r="2049" spans="1:6" x14ac:dyDescent="0.25">
      <c r="A2049">
        <v>2506400</v>
      </c>
      <c r="B2049" t="s">
        <v>1966</v>
      </c>
      <c r="C2049" s="1">
        <v>-71233</v>
      </c>
      <c r="D2049" s="1">
        <v>-354222</v>
      </c>
      <c r="E2049">
        <v>0</v>
      </c>
      <c r="F2049">
        <v>25</v>
      </c>
    </row>
    <row r="2050" spans="1:6" x14ac:dyDescent="0.25">
      <c r="A2050">
        <v>2506509</v>
      </c>
      <c r="B2050" t="s">
        <v>1967</v>
      </c>
      <c r="C2050" s="1">
        <v>-724833</v>
      </c>
      <c r="D2050" s="1">
        <v>-364923</v>
      </c>
      <c r="E2050">
        <v>0</v>
      </c>
      <c r="F2050">
        <v>25</v>
      </c>
    </row>
    <row r="2051" spans="1:6" x14ac:dyDescent="0.25">
      <c r="A2051">
        <v>1503101</v>
      </c>
      <c r="B2051" t="s">
        <v>1968</v>
      </c>
      <c r="C2051" s="1">
        <v>-141412</v>
      </c>
      <c r="D2051" s="1">
        <v>-516338</v>
      </c>
      <c r="E2051">
        <v>0</v>
      </c>
      <c r="F2051">
        <v>15</v>
      </c>
    </row>
    <row r="2052" spans="1:6" x14ac:dyDescent="0.25">
      <c r="A2052">
        <v>1709500</v>
      </c>
      <c r="B2052" t="s">
        <v>1969</v>
      </c>
      <c r="C2052" s="1">
        <v>-117279</v>
      </c>
      <c r="D2052" s="1">
        <v>-49068</v>
      </c>
      <c r="E2052">
        <v>0</v>
      </c>
      <c r="F2052">
        <v>17</v>
      </c>
    </row>
    <row r="2053" spans="1:6" x14ac:dyDescent="0.25">
      <c r="A2053">
        <v>3518909</v>
      </c>
      <c r="B2053" t="s">
        <v>1970</v>
      </c>
      <c r="C2053" s="1">
        <v>-206467</v>
      </c>
      <c r="D2053" s="1">
        <v>-506645</v>
      </c>
      <c r="E2053">
        <v>0</v>
      </c>
      <c r="F2053">
        <v>35</v>
      </c>
    </row>
    <row r="2054" spans="1:6" x14ac:dyDescent="0.25">
      <c r="A2054">
        <v>4309555</v>
      </c>
      <c r="B2054" t="s">
        <v>1971</v>
      </c>
      <c r="C2054" s="1">
        <v>-295456</v>
      </c>
      <c r="D2054" s="1">
        <v>-514185</v>
      </c>
      <c r="E2054">
        <v>0</v>
      </c>
      <c r="F2054">
        <v>43</v>
      </c>
    </row>
    <row r="2055" spans="1:6" x14ac:dyDescent="0.25">
      <c r="A2055">
        <v>5209606</v>
      </c>
      <c r="B2055" t="s">
        <v>1972</v>
      </c>
      <c r="C2055" s="1">
        <v>-15719</v>
      </c>
      <c r="D2055" s="1">
        <v>-498268</v>
      </c>
      <c r="E2055">
        <v>0</v>
      </c>
      <c r="F2055">
        <v>52</v>
      </c>
    </row>
    <row r="2056" spans="1:6" x14ac:dyDescent="0.25">
      <c r="A2056">
        <v>3129202</v>
      </c>
      <c r="B2056" t="s">
        <v>1973</v>
      </c>
      <c r="C2056" s="1">
        <v>-220644</v>
      </c>
      <c r="D2056" s="1">
        <v>-455453</v>
      </c>
      <c r="E2056">
        <v>0</v>
      </c>
      <c r="F2056">
        <v>31</v>
      </c>
    </row>
    <row r="2057" spans="1:6" x14ac:dyDescent="0.25">
      <c r="A2057">
        <v>2911857</v>
      </c>
      <c r="B2057" t="s">
        <v>1974</v>
      </c>
      <c r="C2057" s="1">
        <v>-106825</v>
      </c>
      <c r="D2057" s="1">
        <v>-382907</v>
      </c>
      <c r="E2057">
        <v>0</v>
      </c>
      <c r="F2057">
        <v>29</v>
      </c>
    </row>
    <row r="2058" spans="1:6" x14ac:dyDescent="0.25">
      <c r="A2058">
        <v>3519006</v>
      </c>
      <c r="B2058" t="s">
        <v>1975</v>
      </c>
      <c r="C2058" s="1">
        <v>-220038</v>
      </c>
      <c r="D2058" s="1">
        <v>-503907</v>
      </c>
      <c r="E2058">
        <v>0</v>
      </c>
      <c r="F2058">
        <v>35</v>
      </c>
    </row>
    <row r="2059" spans="1:6" x14ac:dyDescent="0.25">
      <c r="A2059">
        <v>4307104</v>
      </c>
      <c r="B2059" t="s">
        <v>1976</v>
      </c>
      <c r="C2059" s="1">
        <v>-32024</v>
      </c>
      <c r="D2059" s="1">
        <v>-533944</v>
      </c>
      <c r="E2059">
        <v>0</v>
      </c>
      <c r="F2059">
        <v>43</v>
      </c>
    </row>
    <row r="2060" spans="1:6" x14ac:dyDescent="0.25">
      <c r="A2060">
        <v>4206702</v>
      </c>
      <c r="B2060" t="s">
        <v>1977</v>
      </c>
      <c r="C2060" s="1">
        <v>-271903</v>
      </c>
      <c r="D2060" s="1">
        <v>-514917</v>
      </c>
      <c r="E2060">
        <v>0</v>
      </c>
      <c r="F2060">
        <v>42</v>
      </c>
    </row>
    <row r="2061" spans="1:6" x14ac:dyDescent="0.25">
      <c r="A2061">
        <v>4309571</v>
      </c>
      <c r="B2061" t="s">
        <v>1978</v>
      </c>
      <c r="C2061" s="1">
        <v>-294552</v>
      </c>
      <c r="D2061" s="1">
        <v>-526553</v>
      </c>
      <c r="E2061">
        <v>0</v>
      </c>
      <c r="F2061">
        <v>43</v>
      </c>
    </row>
    <row r="2062" spans="1:6" x14ac:dyDescent="0.25">
      <c r="A2062">
        <v>5209705</v>
      </c>
      <c r="B2062" t="s">
        <v>1979</v>
      </c>
      <c r="C2062" s="1">
        <v>-169626</v>
      </c>
      <c r="D2062" s="1">
        <v>-492265</v>
      </c>
      <c r="E2062">
        <v>0</v>
      </c>
      <c r="F2062">
        <v>52</v>
      </c>
    </row>
    <row r="2063" spans="1:6" x14ac:dyDescent="0.25">
      <c r="A2063">
        <v>2305209</v>
      </c>
      <c r="B2063" t="s">
        <v>1979</v>
      </c>
      <c r="C2063" s="1">
        <v>-440958</v>
      </c>
      <c r="D2063" s="1">
        <v>-404056</v>
      </c>
      <c r="E2063">
        <v>0</v>
      </c>
      <c r="F2063">
        <v>23</v>
      </c>
    </row>
    <row r="2064" spans="1:6" x14ac:dyDescent="0.25">
      <c r="A2064">
        <v>5209804</v>
      </c>
      <c r="B2064" t="s">
        <v>1980</v>
      </c>
      <c r="C2064" s="1">
        <v>-147261</v>
      </c>
      <c r="D2064" s="1">
        <v>-494634</v>
      </c>
      <c r="E2064">
        <v>0</v>
      </c>
      <c r="F2064">
        <v>52</v>
      </c>
    </row>
    <row r="2065" spans="1:6" x14ac:dyDescent="0.25">
      <c r="A2065">
        <v>3519055</v>
      </c>
      <c r="B2065" t="s">
        <v>1981</v>
      </c>
      <c r="C2065" s="1">
        <v>-226405</v>
      </c>
      <c r="D2065" s="1">
        <v>-470487</v>
      </c>
      <c r="E2065">
        <v>0</v>
      </c>
      <c r="F2065">
        <v>35</v>
      </c>
    </row>
    <row r="2066" spans="1:6" x14ac:dyDescent="0.25">
      <c r="A2066">
        <v>4109658</v>
      </c>
      <c r="B2066" t="s">
        <v>1982</v>
      </c>
      <c r="C2066" s="1">
        <v>-26139</v>
      </c>
      <c r="D2066" s="1">
        <v>-523848</v>
      </c>
      <c r="E2066">
        <v>0</v>
      </c>
      <c r="F2066">
        <v>41</v>
      </c>
    </row>
    <row r="2067" spans="1:6" x14ac:dyDescent="0.25">
      <c r="A2067">
        <v>2305233</v>
      </c>
      <c r="B2067" t="s">
        <v>1983</v>
      </c>
      <c r="C2067" s="1">
        <v>-41209</v>
      </c>
      <c r="D2067" s="1">
        <v>-384707</v>
      </c>
      <c r="E2067">
        <v>0</v>
      </c>
      <c r="F2067">
        <v>23</v>
      </c>
    </row>
    <row r="2068" spans="1:6" x14ac:dyDescent="0.25">
      <c r="A2068">
        <v>4309605</v>
      </c>
      <c r="B2068" t="s">
        <v>1984</v>
      </c>
      <c r="C2068" s="1">
        <v>-276282</v>
      </c>
      <c r="D2068" s="1">
        <v>-543053</v>
      </c>
      <c r="E2068">
        <v>0</v>
      </c>
      <c r="F2068">
        <v>43</v>
      </c>
    </row>
    <row r="2069" spans="1:6" x14ac:dyDescent="0.25">
      <c r="A2069">
        <v>3519071</v>
      </c>
      <c r="B2069" t="s">
        <v>1985</v>
      </c>
      <c r="C2069" s="1">
        <v>-228529</v>
      </c>
      <c r="D2069" s="1">
        <v>-472143</v>
      </c>
      <c r="E2069">
        <v>0</v>
      </c>
      <c r="F2069">
        <v>35</v>
      </c>
    </row>
    <row r="2070" spans="1:6" x14ac:dyDescent="0.25">
      <c r="A2070">
        <v>2204600</v>
      </c>
      <c r="B2070" t="s">
        <v>1986</v>
      </c>
      <c r="C2070" s="1">
        <v>-59886</v>
      </c>
      <c r="D2070" s="1">
        <v>-425598</v>
      </c>
      <c r="E2070">
        <v>0</v>
      </c>
      <c r="F2070">
        <v>22</v>
      </c>
    </row>
    <row r="2071" spans="1:6" x14ac:dyDescent="0.25">
      <c r="A2071">
        <v>4309654</v>
      </c>
      <c r="B2071" t="s">
        <v>1987</v>
      </c>
      <c r="C2071" s="1">
        <v>-314067</v>
      </c>
      <c r="D2071" s="1">
        <v>-538667</v>
      </c>
      <c r="E2071">
        <v>0</v>
      </c>
      <c r="F2071">
        <v>43</v>
      </c>
    </row>
    <row r="2072" spans="1:6" x14ac:dyDescent="0.25">
      <c r="A2072">
        <v>4309704</v>
      </c>
      <c r="B2072" t="s">
        <v>1988</v>
      </c>
      <c r="C2072" s="1">
        <v>-275691</v>
      </c>
      <c r="D2072" s="1">
        <v>-539695</v>
      </c>
      <c r="E2072">
        <v>0</v>
      </c>
      <c r="F2072">
        <v>43</v>
      </c>
    </row>
    <row r="2073" spans="1:6" x14ac:dyDescent="0.25">
      <c r="A2073">
        <v>1301704</v>
      </c>
      <c r="B2073" t="s">
        <v>1988</v>
      </c>
      <c r="C2073" s="1">
        <v>-751171</v>
      </c>
      <c r="D2073" s="1">
        <v>-630327</v>
      </c>
      <c r="E2073">
        <v>0</v>
      </c>
      <c r="F2073">
        <v>13</v>
      </c>
    </row>
    <row r="2074" spans="1:6" x14ac:dyDescent="0.25">
      <c r="A2074">
        <v>2105005</v>
      </c>
      <c r="B2074" t="s">
        <v>1989</v>
      </c>
      <c r="C2074" s="1">
        <v>-259828</v>
      </c>
      <c r="D2074" s="1">
        <v>-434649</v>
      </c>
      <c r="E2074">
        <v>0</v>
      </c>
      <c r="F2074">
        <v>21</v>
      </c>
    </row>
    <row r="2075" spans="1:6" x14ac:dyDescent="0.25">
      <c r="A2075">
        <v>3519105</v>
      </c>
      <c r="B2075" t="s">
        <v>1990</v>
      </c>
      <c r="C2075" s="1">
        <v>-218896</v>
      </c>
      <c r="D2075" s="1">
        <v>-49031</v>
      </c>
      <c r="E2075">
        <v>0</v>
      </c>
      <c r="F2075">
        <v>35</v>
      </c>
    </row>
    <row r="2076" spans="1:6" x14ac:dyDescent="0.25">
      <c r="A2076">
        <v>5209903</v>
      </c>
      <c r="B2076" t="s">
        <v>1991</v>
      </c>
      <c r="C2076" s="1">
        <v>-141011</v>
      </c>
      <c r="D2076" s="1">
        <v>-466335</v>
      </c>
      <c r="E2076">
        <v>0</v>
      </c>
      <c r="F2076">
        <v>52</v>
      </c>
    </row>
    <row r="2077" spans="1:6" x14ac:dyDescent="0.25">
      <c r="A2077">
        <v>3519204</v>
      </c>
      <c r="B2077" t="s">
        <v>1992</v>
      </c>
      <c r="C2077" s="1">
        <v>-218572</v>
      </c>
      <c r="D2077" s="1">
        <v>-506932</v>
      </c>
      <c r="E2077">
        <v>0</v>
      </c>
      <c r="F2077">
        <v>35</v>
      </c>
    </row>
    <row r="2078" spans="1:6" x14ac:dyDescent="0.25">
      <c r="A2078">
        <v>2911907</v>
      </c>
      <c r="B2078" t="s">
        <v>1993</v>
      </c>
      <c r="C2078" s="1">
        <v>-127666</v>
      </c>
      <c r="D2078" s="1">
        <v>-402056</v>
      </c>
      <c r="E2078">
        <v>0</v>
      </c>
      <c r="F2078">
        <v>29</v>
      </c>
    </row>
    <row r="2079" spans="1:6" x14ac:dyDescent="0.25">
      <c r="A2079">
        <v>3129301</v>
      </c>
      <c r="B2079" t="s">
        <v>1994</v>
      </c>
      <c r="C2079" s="1">
        <v>-194387</v>
      </c>
      <c r="D2079" s="1">
        <v>-422147</v>
      </c>
      <c r="E2079">
        <v>0</v>
      </c>
      <c r="F2079">
        <v>31</v>
      </c>
    </row>
    <row r="2080" spans="1:6" x14ac:dyDescent="0.25">
      <c r="A2080">
        <v>3519253</v>
      </c>
      <c r="B2080" t="s">
        <v>1995</v>
      </c>
      <c r="C2080" s="1">
        <v>-228682</v>
      </c>
      <c r="D2080" s="1">
        <v>-491634</v>
      </c>
      <c r="E2080">
        <v>0</v>
      </c>
      <c r="F2080">
        <v>35</v>
      </c>
    </row>
    <row r="2081" spans="1:6" x14ac:dyDescent="0.25">
      <c r="A2081">
        <v>2606507</v>
      </c>
      <c r="B2081" t="s">
        <v>1996</v>
      </c>
      <c r="C2081" s="1">
        <v>-904559</v>
      </c>
      <c r="D2081" s="1">
        <v>-368498</v>
      </c>
      <c r="E2081">
        <v>0</v>
      </c>
      <c r="F2081">
        <v>26</v>
      </c>
    </row>
    <row r="2082" spans="1:6" x14ac:dyDescent="0.25">
      <c r="A2082">
        <v>4109708</v>
      </c>
      <c r="B2082" t="s">
        <v>1997</v>
      </c>
      <c r="C2082" s="1">
        <v>-238478</v>
      </c>
      <c r="D2082" s="1">
        <v>-501932</v>
      </c>
      <c r="E2082">
        <v>0</v>
      </c>
      <c r="F2082">
        <v>41</v>
      </c>
    </row>
    <row r="2083" spans="1:6" x14ac:dyDescent="0.25">
      <c r="A2083">
        <v>4309753</v>
      </c>
      <c r="B2083" t="s">
        <v>1998</v>
      </c>
      <c r="C2083" s="1">
        <v>-294203</v>
      </c>
      <c r="D2083" s="1">
        <v>-531295</v>
      </c>
      <c r="E2083">
        <v>0</v>
      </c>
      <c r="F2083">
        <v>43</v>
      </c>
    </row>
    <row r="2084" spans="1:6" x14ac:dyDescent="0.25">
      <c r="A2084">
        <v>2305266</v>
      </c>
      <c r="B2084" t="s">
        <v>1999</v>
      </c>
      <c r="C2084" s="1">
        <v>-480376</v>
      </c>
      <c r="D2084" s="1">
        <v>-387501</v>
      </c>
      <c r="E2084">
        <v>0</v>
      </c>
      <c r="F2084">
        <v>23</v>
      </c>
    </row>
    <row r="2085" spans="1:6" x14ac:dyDescent="0.25">
      <c r="A2085">
        <v>3519303</v>
      </c>
      <c r="B2085" t="s">
        <v>2000</v>
      </c>
      <c r="C2085" s="1">
        <v>-219584</v>
      </c>
      <c r="D2085" s="1">
        <v>-479882</v>
      </c>
      <c r="E2085">
        <v>0</v>
      </c>
      <c r="F2085">
        <v>35</v>
      </c>
    </row>
    <row r="2086" spans="1:6" x14ac:dyDescent="0.25">
      <c r="A2086">
        <v>2703007</v>
      </c>
      <c r="B2086" t="s">
        <v>2001</v>
      </c>
      <c r="C2086" s="1">
        <v>-897823</v>
      </c>
      <c r="D2086" s="1">
        <v>-359373</v>
      </c>
      <c r="E2086">
        <v>0</v>
      </c>
      <c r="F2086">
        <v>27</v>
      </c>
    </row>
    <row r="2087" spans="1:6" x14ac:dyDescent="0.25">
      <c r="A2087">
        <v>3202454</v>
      </c>
      <c r="B2087" t="s">
        <v>2002</v>
      </c>
      <c r="C2087" s="1">
        <v>-202347</v>
      </c>
      <c r="D2087" s="1">
        <v>-415087</v>
      </c>
      <c r="E2087">
        <v>0</v>
      </c>
      <c r="F2087">
        <v>32</v>
      </c>
    </row>
    <row r="2088" spans="1:6" x14ac:dyDescent="0.25">
      <c r="A2088">
        <v>4109757</v>
      </c>
      <c r="B2088" t="s">
        <v>2003</v>
      </c>
      <c r="C2088" s="1">
        <v>-251193</v>
      </c>
      <c r="D2088" s="1">
        <v>-530072</v>
      </c>
      <c r="E2088">
        <v>0</v>
      </c>
      <c r="F2088">
        <v>41</v>
      </c>
    </row>
    <row r="2089" spans="1:6" x14ac:dyDescent="0.25">
      <c r="A2089">
        <v>3129400</v>
      </c>
      <c r="B2089" t="s">
        <v>2004</v>
      </c>
      <c r="C2089" s="1">
        <v>-21433</v>
      </c>
      <c r="D2089" s="1">
        <v>-439639</v>
      </c>
      <c r="E2089">
        <v>0</v>
      </c>
      <c r="F2089">
        <v>31</v>
      </c>
    </row>
    <row r="2090" spans="1:6" x14ac:dyDescent="0.25">
      <c r="A2090">
        <v>3129509</v>
      </c>
      <c r="B2090" t="s">
        <v>2005</v>
      </c>
      <c r="C2090" s="1">
        <v>-194749</v>
      </c>
      <c r="D2090" s="1">
        <v>-465474</v>
      </c>
      <c r="E2090">
        <v>0</v>
      </c>
      <c r="F2090">
        <v>31</v>
      </c>
    </row>
    <row r="2091" spans="1:6" x14ac:dyDescent="0.25">
      <c r="A2091">
        <v>4309803</v>
      </c>
      <c r="B2091" t="s">
        <v>2006</v>
      </c>
      <c r="C2091" s="1">
        <v>-280566</v>
      </c>
      <c r="D2091" s="1">
        <v>-518599</v>
      </c>
      <c r="E2091">
        <v>0</v>
      </c>
      <c r="F2091">
        <v>43</v>
      </c>
    </row>
    <row r="2092" spans="1:6" x14ac:dyDescent="0.25">
      <c r="A2092">
        <v>3129608</v>
      </c>
      <c r="B2092" t="s">
        <v>2007</v>
      </c>
      <c r="C2092" s="1">
        <v>-168591</v>
      </c>
      <c r="D2092" s="1">
        <v>-449046</v>
      </c>
      <c r="E2092">
        <v>0</v>
      </c>
      <c r="F2092">
        <v>31</v>
      </c>
    </row>
    <row r="2093" spans="1:6" x14ac:dyDescent="0.25">
      <c r="A2093">
        <v>4206751</v>
      </c>
      <c r="B2093" t="s">
        <v>2008</v>
      </c>
      <c r="C2093" s="1">
        <v>-271847</v>
      </c>
      <c r="D2093" s="1">
        <v>-512352</v>
      </c>
      <c r="E2093">
        <v>0</v>
      </c>
      <c r="F2093">
        <v>42</v>
      </c>
    </row>
    <row r="2094" spans="1:6" x14ac:dyDescent="0.25">
      <c r="A2094">
        <v>2305308</v>
      </c>
      <c r="B2094" t="s">
        <v>2009</v>
      </c>
      <c r="C2094" s="1">
        <v>-392403</v>
      </c>
      <c r="D2094" s="1">
        <v>-408911</v>
      </c>
      <c r="E2094">
        <v>0</v>
      </c>
      <c r="F2094">
        <v>23</v>
      </c>
    </row>
    <row r="2095" spans="1:6" x14ac:dyDescent="0.25">
      <c r="A2095">
        <v>2506608</v>
      </c>
      <c r="B2095" t="s">
        <v>2010</v>
      </c>
      <c r="C2095" s="1">
        <v>-747957</v>
      </c>
      <c r="D2095" s="1">
        <v>-384059</v>
      </c>
      <c r="E2095">
        <v>0</v>
      </c>
      <c r="F2095">
        <v>25</v>
      </c>
    </row>
    <row r="2096" spans="1:6" x14ac:dyDescent="0.25">
      <c r="A2096">
        <v>2912004</v>
      </c>
      <c r="B2096" t="s">
        <v>2011</v>
      </c>
      <c r="C2096" s="1">
        <v>-142711</v>
      </c>
      <c r="D2096" s="1">
        <v>-42257</v>
      </c>
      <c r="E2096">
        <v>0</v>
      </c>
      <c r="F2096">
        <v>29</v>
      </c>
    </row>
    <row r="2097" spans="1:6" x14ac:dyDescent="0.25">
      <c r="A2097">
        <v>2912103</v>
      </c>
      <c r="B2097" t="s">
        <v>2012</v>
      </c>
      <c r="C2097" s="1">
        <v>-148579</v>
      </c>
      <c r="D2097" s="1">
        <v>-395914</v>
      </c>
      <c r="E2097">
        <v>0</v>
      </c>
      <c r="F2097">
        <v>29</v>
      </c>
    </row>
    <row r="2098" spans="1:6" x14ac:dyDescent="0.25">
      <c r="A2098">
        <v>4206801</v>
      </c>
      <c r="B2098" t="s">
        <v>2013</v>
      </c>
      <c r="C2098" s="1">
        <v>-270881</v>
      </c>
      <c r="D2098" s="1">
        <v>-513681</v>
      </c>
      <c r="E2098">
        <v>0</v>
      </c>
      <c r="F2098">
        <v>42</v>
      </c>
    </row>
    <row r="2099" spans="1:6" x14ac:dyDescent="0.25">
      <c r="A2099">
        <v>2912202</v>
      </c>
      <c r="B2099" t="s">
        <v>2014</v>
      </c>
      <c r="C2099" s="1">
        <v>-134059</v>
      </c>
      <c r="D2099" s="1">
        <v>-41284</v>
      </c>
      <c r="E2099">
        <v>0</v>
      </c>
      <c r="F2099">
        <v>29</v>
      </c>
    </row>
    <row r="2100" spans="1:6" x14ac:dyDescent="0.25">
      <c r="A2100">
        <v>2912301</v>
      </c>
      <c r="B2100" t="s">
        <v>2015</v>
      </c>
      <c r="C2100" s="1">
        <v>-14845</v>
      </c>
      <c r="D2100" s="1">
        <v>-399879</v>
      </c>
      <c r="E2100">
        <v>0</v>
      </c>
      <c r="F2100">
        <v>29</v>
      </c>
    </row>
    <row r="2101" spans="1:6" x14ac:dyDescent="0.25">
      <c r="A2101">
        <v>2305332</v>
      </c>
      <c r="B2101" t="s">
        <v>2016</v>
      </c>
      <c r="C2101" s="1">
        <v>-496999</v>
      </c>
      <c r="D2101" s="1">
        <v>-386362</v>
      </c>
      <c r="E2101">
        <v>0</v>
      </c>
      <c r="F2101">
        <v>23</v>
      </c>
    </row>
    <row r="2102" spans="1:6" x14ac:dyDescent="0.25">
      <c r="A2102">
        <v>2606606</v>
      </c>
      <c r="B2102" t="s">
        <v>2017</v>
      </c>
      <c r="C2102" s="1">
        <v>-854026</v>
      </c>
      <c r="D2102" s="1">
        <v>-377032</v>
      </c>
      <c r="E2102">
        <v>0</v>
      </c>
      <c r="F2102">
        <v>26</v>
      </c>
    </row>
    <row r="2103" spans="1:6" x14ac:dyDescent="0.25">
      <c r="A2103">
        <v>2912400</v>
      </c>
      <c r="B2103" t="s">
        <v>2018</v>
      </c>
      <c r="C2103" s="1">
        <v>-116438</v>
      </c>
      <c r="D2103" s="1">
        <v>-420195</v>
      </c>
      <c r="E2103">
        <v>0</v>
      </c>
      <c r="F2103">
        <v>29</v>
      </c>
    </row>
    <row r="2104" spans="1:6" x14ac:dyDescent="0.25">
      <c r="A2104">
        <v>2912509</v>
      </c>
      <c r="B2104" t="s">
        <v>2019</v>
      </c>
      <c r="C2104" s="1">
        <v>-128804</v>
      </c>
      <c r="D2104" s="1">
        <v>-424856</v>
      </c>
      <c r="E2104">
        <v>0</v>
      </c>
      <c r="F2104">
        <v>29</v>
      </c>
    </row>
    <row r="2105" spans="1:6" x14ac:dyDescent="0.25">
      <c r="A2105">
        <v>4109807</v>
      </c>
      <c r="B2105" t="s">
        <v>2020</v>
      </c>
      <c r="C2105" s="1">
        <v>-232659</v>
      </c>
      <c r="D2105" s="1">
        <v>-510522</v>
      </c>
      <c r="E2105">
        <v>0</v>
      </c>
      <c r="F2105">
        <v>41</v>
      </c>
    </row>
    <row r="2106" spans="1:6" x14ac:dyDescent="0.25">
      <c r="A2106">
        <v>2912608</v>
      </c>
      <c r="B2106" t="s">
        <v>2021</v>
      </c>
      <c r="C2106" s="1">
        <v>-126444</v>
      </c>
      <c r="D2106" s="1">
        <v>-409338</v>
      </c>
      <c r="E2106">
        <v>0</v>
      </c>
      <c r="F2106">
        <v>29</v>
      </c>
    </row>
    <row r="2107" spans="1:6" x14ac:dyDescent="0.25">
      <c r="A2107">
        <v>3519402</v>
      </c>
      <c r="B2107" t="s">
        <v>2022</v>
      </c>
      <c r="C2107" s="1">
        <v>-21083</v>
      </c>
      <c r="D2107" s="1">
        <v>-492448</v>
      </c>
      <c r="E2107">
        <v>0</v>
      </c>
      <c r="F2107">
        <v>35</v>
      </c>
    </row>
    <row r="2108" spans="1:6" x14ac:dyDescent="0.25">
      <c r="A2108">
        <v>3129657</v>
      </c>
      <c r="B2108" t="s">
        <v>2023</v>
      </c>
      <c r="C2108" s="1">
        <v>-156605</v>
      </c>
      <c r="D2108" s="1">
        <v>-441667</v>
      </c>
      <c r="E2108">
        <v>0</v>
      </c>
      <c r="F2108">
        <v>31</v>
      </c>
    </row>
    <row r="2109" spans="1:6" x14ac:dyDescent="0.25">
      <c r="A2109">
        <v>3129707</v>
      </c>
      <c r="B2109" t="s">
        <v>2024</v>
      </c>
      <c r="C2109" s="1">
        <v>-204611</v>
      </c>
      <c r="D2109" s="1">
        <v>-471222</v>
      </c>
      <c r="E2109">
        <v>0</v>
      </c>
      <c r="F2109">
        <v>31</v>
      </c>
    </row>
    <row r="2110" spans="1:6" x14ac:dyDescent="0.25">
      <c r="A2110">
        <v>3202504</v>
      </c>
      <c r="B2110" t="s">
        <v>2025</v>
      </c>
      <c r="C2110" s="1">
        <v>-198366</v>
      </c>
      <c r="D2110" s="1">
        <v>-403732</v>
      </c>
      <c r="E2110">
        <v>0</v>
      </c>
      <c r="F2110">
        <v>32</v>
      </c>
    </row>
    <row r="2111" spans="1:6" x14ac:dyDescent="0.25">
      <c r="A2111">
        <v>4309902</v>
      </c>
      <c r="B2111" t="s">
        <v>2026</v>
      </c>
      <c r="C2111" s="1">
        <v>-283741</v>
      </c>
      <c r="D2111" s="1">
        <v>-516377</v>
      </c>
      <c r="E2111">
        <v>0</v>
      </c>
      <c r="F2111">
        <v>43</v>
      </c>
    </row>
    <row r="2112" spans="1:6" x14ac:dyDescent="0.25">
      <c r="A2112">
        <v>2606705</v>
      </c>
      <c r="B2112" t="s">
        <v>2027</v>
      </c>
      <c r="C2112" s="1">
        <v>-857633</v>
      </c>
      <c r="D2112" s="1">
        <v>-361812</v>
      </c>
      <c r="E2112">
        <v>0</v>
      </c>
      <c r="F2112">
        <v>26</v>
      </c>
    </row>
    <row r="2113" spans="1:6" x14ac:dyDescent="0.25">
      <c r="A2113">
        <v>4206900</v>
      </c>
      <c r="B2113" t="s">
        <v>2028</v>
      </c>
      <c r="C2113" s="1">
        <v>-270547</v>
      </c>
      <c r="D2113" s="1">
        <v>-495193</v>
      </c>
      <c r="E2113">
        <v>0</v>
      </c>
      <c r="F2113">
        <v>42</v>
      </c>
    </row>
    <row r="2114" spans="1:6" x14ac:dyDescent="0.25">
      <c r="A2114">
        <v>2912707</v>
      </c>
      <c r="B2114" t="s">
        <v>2029</v>
      </c>
      <c r="C2114" s="1">
        <v>-141649</v>
      </c>
      <c r="D2114" s="1">
        <v>-393787</v>
      </c>
      <c r="E2114">
        <v>0</v>
      </c>
      <c r="F2114">
        <v>29</v>
      </c>
    </row>
    <row r="2115" spans="1:6" x14ac:dyDescent="0.25">
      <c r="A2115">
        <v>2912806</v>
      </c>
      <c r="B2115" t="s">
        <v>2030</v>
      </c>
      <c r="C2115" s="1">
        <v>-176832</v>
      </c>
      <c r="D2115" s="1">
        <v>-401129</v>
      </c>
      <c r="E2115">
        <v>0</v>
      </c>
      <c r="F2115">
        <v>29</v>
      </c>
    </row>
    <row r="2116" spans="1:6" x14ac:dyDescent="0.25">
      <c r="A2116">
        <v>4309951</v>
      </c>
      <c r="B2116" t="s">
        <v>2031</v>
      </c>
      <c r="C2116" s="1">
        <v>-286247</v>
      </c>
      <c r="D2116" s="1">
        <v>-525158</v>
      </c>
      <c r="E2116">
        <v>0</v>
      </c>
      <c r="F2116">
        <v>43</v>
      </c>
    </row>
    <row r="2117" spans="1:6" x14ac:dyDescent="0.25">
      <c r="A2117">
        <v>3519501</v>
      </c>
      <c r="B2117" t="s">
        <v>2032</v>
      </c>
      <c r="C2117" s="1">
        <v>-228185</v>
      </c>
      <c r="D2117" s="1">
        <v>-500739</v>
      </c>
      <c r="E2117">
        <v>0</v>
      </c>
      <c r="F2117">
        <v>35</v>
      </c>
    </row>
    <row r="2118" spans="1:6" x14ac:dyDescent="0.25">
      <c r="A2118">
        <v>2912905</v>
      </c>
      <c r="B2118" t="s">
        <v>2033</v>
      </c>
      <c r="C2118" s="1">
        <v>-140643</v>
      </c>
      <c r="D2118" s="1">
        <v>-396459</v>
      </c>
      <c r="E2118">
        <v>0</v>
      </c>
      <c r="F2118">
        <v>29</v>
      </c>
    </row>
    <row r="2119" spans="1:6" x14ac:dyDescent="0.25">
      <c r="A2119">
        <v>3129806</v>
      </c>
      <c r="B2119" t="s">
        <v>2034</v>
      </c>
      <c r="C2119" s="1">
        <v>-200252</v>
      </c>
      <c r="D2119" s="1">
        <v>-440569</v>
      </c>
      <c r="E2119">
        <v>0</v>
      </c>
      <c r="F2119">
        <v>31</v>
      </c>
    </row>
    <row r="2120" spans="1:6" x14ac:dyDescent="0.25">
      <c r="A2120">
        <v>4310009</v>
      </c>
      <c r="B2120" t="s">
        <v>2035</v>
      </c>
      <c r="C2120" s="1">
        <v>-286302</v>
      </c>
      <c r="D2120" s="1">
        <v>-530961</v>
      </c>
      <c r="E2120">
        <v>0</v>
      </c>
      <c r="F2120">
        <v>43</v>
      </c>
    </row>
    <row r="2121" spans="1:6" x14ac:dyDescent="0.25">
      <c r="A2121">
        <v>2913002</v>
      </c>
      <c r="B2121" t="s">
        <v>2036</v>
      </c>
      <c r="C2121" s="1">
        <v>-126502</v>
      </c>
      <c r="D2121" s="1">
        <v>-422179</v>
      </c>
      <c r="E2121">
        <v>0</v>
      </c>
      <c r="F2121">
        <v>29</v>
      </c>
    </row>
    <row r="2122" spans="1:6" x14ac:dyDescent="0.25">
      <c r="A2122">
        <v>3519600</v>
      </c>
      <c r="B2122" t="s">
        <v>2037</v>
      </c>
      <c r="C2122" s="1">
        <v>-217562</v>
      </c>
      <c r="D2122" s="1">
        <v>-488319</v>
      </c>
      <c r="E2122">
        <v>0</v>
      </c>
      <c r="F2122">
        <v>35</v>
      </c>
    </row>
    <row r="2123" spans="1:6" x14ac:dyDescent="0.25">
      <c r="A2123">
        <v>3202553</v>
      </c>
      <c r="B2123" t="s">
        <v>2038</v>
      </c>
      <c r="C2123" s="1">
        <v>-205466</v>
      </c>
      <c r="D2123" s="1">
        <v>-416667</v>
      </c>
      <c r="E2123">
        <v>0</v>
      </c>
      <c r="F2123">
        <v>32</v>
      </c>
    </row>
    <row r="2124" spans="1:6" x14ac:dyDescent="0.25">
      <c r="A2124">
        <v>2913101</v>
      </c>
      <c r="B2124" t="s">
        <v>2039</v>
      </c>
      <c r="C2124" s="1">
        <v>-115414</v>
      </c>
      <c r="D2124" s="1">
        <v>-419748</v>
      </c>
      <c r="E2124">
        <v>0</v>
      </c>
      <c r="F2124">
        <v>29</v>
      </c>
    </row>
    <row r="2125" spans="1:6" x14ac:dyDescent="0.25">
      <c r="A2125">
        <v>3129905</v>
      </c>
      <c r="B2125" t="s">
        <v>2040</v>
      </c>
      <c r="C2125" s="1">
        <v>-220604</v>
      </c>
      <c r="D2125" s="1">
        <v>-464368</v>
      </c>
      <c r="E2125">
        <v>0</v>
      </c>
      <c r="F2125">
        <v>31</v>
      </c>
    </row>
    <row r="2126" spans="1:6" x14ac:dyDescent="0.25">
      <c r="A2126">
        <v>3130002</v>
      </c>
      <c r="B2126" t="s">
        <v>2041</v>
      </c>
      <c r="C2126" s="1">
        <v>-211541</v>
      </c>
      <c r="D2126" s="1">
        <v>-447479</v>
      </c>
      <c r="E2126">
        <v>0</v>
      </c>
      <c r="F2126">
        <v>31</v>
      </c>
    </row>
    <row r="2127" spans="1:6" x14ac:dyDescent="0.25">
      <c r="A2127">
        <v>3519709</v>
      </c>
      <c r="B2127" t="s">
        <v>2042</v>
      </c>
      <c r="C2127" s="1">
        <v>-236596</v>
      </c>
      <c r="D2127" s="1">
        <v>-47223</v>
      </c>
      <c r="E2127">
        <v>0</v>
      </c>
      <c r="F2127">
        <v>35</v>
      </c>
    </row>
    <row r="2128" spans="1:6" x14ac:dyDescent="0.25">
      <c r="A2128">
        <v>2913200</v>
      </c>
      <c r="B2128" t="s">
        <v>2043</v>
      </c>
      <c r="C2128" s="1">
        <v>-121779</v>
      </c>
      <c r="D2128" s="1">
        <v>-432167</v>
      </c>
      <c r="E2128">
        <v>0</v>
      </c>
      <c r="F2128">
        <v>29</v>
      </c>
    </row>
    <row r="2129" spans="1:6" x14ac:dyDescent="0.25">
      <c r="A2129">
        <v>2305357</v>
      </c>
      <c r="B2129" t="s">
        <v>2044</v>
      </c>
      <c r="C2129" s="1">
        <v>-471206</v>
      </c>
      <c r="D2129" s="1">
        <v>-373531</v>
      </c>
      <c r="E2129">
        <v>0</v>
      </c>
      <c r="F2129">
        <v>23</v>
      </c>
    </row>
    <row r="2130" spans="1:6" x14ac:dyDescent="0.25">
      <c r="A2130">
        <v>4207007</v>
      </c>
      <c r="B2130" t="s">
        <v>2045</v>
      </c>
      <c r="C2130" s="1">
        <v>-287132</v>
      </c>
      <c r="D2130" s="1">
        <v>-493087</v>
      </c>
      <c r="E2130">
        <v>0</v>
      </c>
      <c r="F2130">
        <v>42</v>
      </c>
    </row>
    <row r="2131" spans="1:6" x14ac:dyDescent="0.25">
      <c r="A2131">
        <v>3130051</v>
      </c>
      <c r="B2131" t="s">
        <v>2046</v>
      </c>
      <c r="C2131" s="1">
        <v>-16214</v>
      </c>
      <c r="D2131" s="1">
        <v>-449034</v>
      </c>
      <c r="E2131">
        <v>0</v>
      </c>
      <c r="F2131">
        <v>31</v>
      </c>
    </row>
    <row r="2132" spans="1:6" x14ac:dyDescent="0.25">
      <c r="A2132">
        <v>4109906</v>
      </c>
      <c r="B2132" t="s">
        <v>2047</v>
      </c>
      <c r="C2132" s="1">
        <v>-233944</v>
      </c>
      <c r="D2132" s="1">
        <v>-53615</v>
      </c>
      <c r="E2132">
        <v>0</v>
      </c>
      <c r="F2132">
        <v>41</v>
      </c>
    </row>
    <row r="2133" spans="1:6" x14ac:dyDescent="0.25">
      <c r="A2133">
        <v>2105104</v>
      </c>
      <c r="B2133" t="s">
        <v>2048</v>
      </c>
      <c r="C2133" s="1">
        <v>-277206</v>
      </c>
      <c r="D2133" s="1">
        <v>-440501</v>
      </c>
      <c r="E2133">
        <v>0</v>
      </c>
      <c r="F2133">
        <v>21</v>
      </c>
    </row>
    <row r="2134" spans="1:6" x14ac:dyDescent="0.25">
      <c r="A2134">
        <v>3519808</v>
      </c>
      <c r="B2134" t="s">
        <v>2049</v>
      </c>
      <c r="C2134" s="1">
        <v>-203391</v>
      </c>
      <c r="D2134" s="1">
        <v>-491915</v>
      </c>
      <c r="E2134">
        <v>0</v>
      </c>
      <c r="F2134">
        <v>35</v>
      </c>
    </row>
    <row r="2135" spans="1:6" x14ac:dyDescent="0.25">
      <c r="A2135">
        <v>2913309</v>
      </c>
      <c r="B2135" t="s">
        <v>2050</v>
      </c>
      <c r="C2135" s="1">
        <v>-117431</v>
      </c>
      <c r="D2135" s="1">
        <v>-391905</v>
      </c>
      <c r="E2135">
        <v>0</v>
      </c>
      <c r="F2135">
        <v>29</v>
      </c>
    </row>
    <row r="2136" spans="1:6" x14ac:dyDescent="0.25">
      <c r="A2136">
        <v>2305407</v>
      </c>
      <c r="B2136" t="s">
        <v>2051</v>
      </c>
      <c r="C2136" s="1">
        <v>-639627</v>
      </c>
      <c r="D2136" s="1">
        <v>-388554</v>
      </c>
      <c r="E2136">
        <v>0</v>
      </c>
      <c r="F2136">
        <v>23</v>
      </c>
    </row>
    <row r="2137" spans="1:6" x14ac:dyDescent="0.25">
      <c r="A2137">
        <v>3202603</v>
      </c>
      <c r="B2137" t="s">
        <v>2052</v>
      </c>
      <c r="C2137" s="1">
        <v>-207913</v>
      </c>
      <c r="D2137" s="1">
        <v>-408132</v>
      </c>
      <c r="E2137">
        <v>0</v>
      </c>
      <c r="F2137">
        <v>32</v>
      </c>
    </row>
    <row r="2138" spans="1:6" x14ac:dyDescent="0.25">
      <c r="A2138">
        <v>2404606</v>
      </c>
      <c r="B2138" t="s">
        <v>2053</v>
      </c>
      <c r="C2138" s="1">
        <v>-582447</v>
      </c>
      <c r="D2138" t="e" vm="9">
        <f>_FV(-35,"55")</f>
        <v>#VALUE!</v>
      </c>
      <c r="E2138">
        <v>0</v>
      </c>
      <c r="F2138">
        <v>24</v>
      </c>
    </row>
    <row r="2139" spans="1:6" x14ac:dyDescent="0.25">
      <c r="A2139">
        <v>3519907</v>
      </c>
      <c r="B2139" t="s">
        <v>2054</v>
      </c>
      <c r="C2139" s="1">
        <v>-226602</v>
      </c>
      <c r="D2139" s="1">
        <v>-510779</v>
      </c>
      <c r="E2139">
        <v>0</v>
      </c>
      <c r="F2139">
        <v>35</v>
      </c>
    </row>
    <row r="2140" spans="1:6" x14ac:dyDescent="0.25">
      <c r="A2140">
        <v>2703106</v>
      </c>
      <c r="B2140" t="s">
        <v>2055</v>
      </c>
      <c r="C2140" s="1">
        <v>-953768</v>
      </c>
      <c r="D2140" s="1">
        <v>-366372</v>
      </c>
      <c r="E2140">
        <v>0</v>
      </c>
      <c r="F2140">
        <v>27</v>
      </c>
    </row>
    <row r="2141" spans="1:6" x14ac:dyDescent="0.25">
      <c r="A2141">
        <v>2913408</v>
      </c>
      <c r="B2141" t="s">
        <v>2056</v>
      </c>
      <c r="C2141" s="1">
        <v>-13774</v>
      </c>
      <c r="D2141" s="1">
        <v>-427155</v>
      </c>
      <c r="E2141">
        <v>0</v>
      </c>
      <c r="F2141">
        <v>29</v>
      </c>
    </row>
    <row r="2142" spans="1:6" x14ac:dyDescent="0.25">
      <c r="A2142">
        <v>3520004</v>
      </c>
      <c r="B2142" t="s">
        <v>2057</v>
      </c>
      <c r="C2142" s="1">
        <v>-22509</v>
      </c>
      <c r="D2142" s="1">
        <v>-485597</v>
      </c>
      <c r="E2142">
        <v>0</v>
      </c>
      <c r="F2142">
        <v>35</v>
      </c>
    </row>
    <row r="2143" spans="1:6" x14ac:dyDescent="0.25">
      <c r="A2143">
        <v>2502607</v>
      </c>
      <c r="B2143" t="s">
        <v>2058</v>
      </c>
      <c r="C2143" s="1">
        <v>-717184</v>
      </c>
      <c r="D2143" s="1">
        <v>-381478</v>
      </c>
      <c r="E2143">
        <v>0</v>
      </c>
      <c r="F2143">
        <v>25</v>
      </c>
    </row>
    <row r="2144" spans="1:6" x14ac:dyDescent="0.25">
      <c r="A2144">
        <v>3520103</v>
      </c>
      <c r="B2144" t="s">
        <v>2059</v>
      </c>
      <c r="C2144" s="1">
        <v>-200407</v>
      </c>
      <c r="D2144" s="1">
        <v>-477466</v>
      </c>
      <c r="E2144">
        <v>0</v>
      </c>
      <c r="F2144">
        <v>35</v>
      </c>
    </row>
    <row r="2145" spans="1:6" x14ac:dyDescent="0.25">
      <c r="A2145">
        <v>3130101</v>
      </c>
      <c r="B2145" t="s">
        <v>2060</v>
      </c>
      <c r="C2145" s="1">
        <v>-200707</v>
      </c>
      <c r="D2145" s="1">
        <v>-442994</v>
      </c>
      <c r="E2145">
        <v>0</v>
      </c>
      <c r="F2145">
        <v>31</v>
      </c>
    </row>
    <row r="2146" spans="1:6" x14ac:dyDescent="0.25">
      <c r="A2146">
        <v>2105153</v>
      </c>
      <c r="B2146" t="s">
        <v>2061</v>
      </c>
      <c r="C2146" s="1">
        <v>-365771</v>
      </c>
      <c r="D2146" s="1">
        <v>-452114</v>
      </c>
      <c r="E2146">
        <v>0</v>
      </c>
      <c r="F2146">
        <v>21</v>
      </c>
    </row>
    <row r="2147" spans="1:6" x14ac:dyDescent="0.25">
      <c r="A2147">
        <v>2105203</v>
      </c>
      <c r="B2147" t="s">
        <v>2062</v>
      </c>
      <c r="C2147" s="1">
        <v>-46625</v>
      </c>
      <c r="D2147" s="1">
        <v>-448558</v>
      </c>
      <c r="E2147">
        <v>0</v>
      </c>
      <c r="F2147">
        <v>21</v>
      </c>
    </row>
    <row r="2148" spans="1:6" x14ac:dyDescent="0.25">
      <c r="A2148">
        <v>1503200</v>
      </c>
      <c r="B2148" t="s">
        <v>2063</v>
      </c>
      <c r="C2148" s="1">
        <v>-112539</v>
      </c>
      <c r="D2148" s="1">
        <v>-47626</v>
      </c>
      <c r="E2148">
        <v>0</v>
      </c>
      <c r="F2148">
        <v>15</v>
      </c>
    </row>
    <row r="2149" spans="1:6" x14ac:dyDescent="0.25">
      <c r="A2149">
        <v>1503309</v>
      </c>
      <c r="B2149" t="s">
        <v>2064</v>
      </c>
      <c r="C2149" s="1">
        <v>-197533</v>
      </c>
      <c r="D2149" s="1">
        <v>-489575</v>
      </c>
      <c r="E2149">
        <v>0</v>
      </c>
      <c r="F2149">
        <v>15</v>
      </c>
    </row>
    <row r="2150" spans="1:6" x14ac:dyDescent="0.25">
      <c r="A2150">
        <v>2606804</v>
      </c>
      <c r="B2150" t="s">
        <v>2065</v>
      </c>
      <c r="C2150" s="1">
        <v>-782881</v>
      </c>
      <c r="D2150" s="1">
        <v>-349013</v>
      </c>
      <c r="E2150">
        <v>0</v>
      </c>
      <c r="F2150">
        <v>26</v>
      </c>
    </row>
    <row r="2151" spans="1:6" x14ac:dyDescent="0.25">
      <c r="A2151">
        <v>3520202</v>
      </c>
      <c r="B2151" t="s">
        <v>2066</v>
      </c>
      <c r="C2151" s="1">
        <v>-232037</v>
      </c>
      <c r="D2151" s="1">
        <v>-46157</v>
      </c>
      <c r="E2151">
        <v>0</v>
      </c>
      <c r="F2151">
        <v>35</v>
      </c>
    </row>
    <row r="2152" spans="1:6" x14ac:dyDescent="0.25">
      <c r="A2152">
        <v>3130200</v>
      </c>
      <c r="B2152" t="s">
        <v>2067</v>
      </c>
      <c r="C2152" s="1">
        <v>-199476</v>
      </c>
      <c r="D2152" s="1">
        <v>-447063</v>
      </c>
      <c r="E2152">
        <v>0</v>
      </c>
      <c r="F2152">
        <v>31</v>
      </c>
    </row>
    <row r="2153" spans="1:6" x14ac:dyDescent="0.25">
      <c r="A2153">
        <v>2913457</v>
      </c>
      <c r="B2153" t="s">
        <v>2068</v>
      </c>
      <c r="C2153" s="1">
        <v>-138295</v>
      </c>
      <c r="D2153" s="1">
        <v>-391361</v>
      </c>
      <c r="E2153">
        <v>0</v>
      </c>
      <c r="F2153">
        <v>29</v>
      </c>
    </row>
    <row r="2154" spans="1:6" x14ac:dyDescent="0.25">
      <c r="A2154">
        <v>2703205</v>
      </c>
      <c r="B2154" t="s">
        <v>2069</v>
      </c>
      <c r="C2154" s="1">
        <v>-101235</v>
      </c>
      <c r="D2154" s="1">
        <v>-366597</v>
      </c>
      <c r="E2154">
        <v>0</v>
      </c>
      <c r="F2154">
        <v>27</v>
      </c>
    </row>
    <row r="2155" spans="1:6" x14ac:dyDescent="0.25">
      <c r="A2155">
        <v>4310108</v>
      </c>
      <c r="B2155" t="s">
        <v>2070</v>
      </c>
      <c r="C2155" s="1">
        <v>-295693</v>
      </c>
      <c r="D2155" s="1">
        <v>-507919</v>
      </c>
      <c r="E2155">
        <v>0</v>
      </c>
      <c r="F2155">
        <v>43</v>
      </c>
    </row>
    <row r="2156" spans="1:6" x14ac:dyDescent="0.25">
      <c r="A2156">
        <v>3301876</v>
      </c>
      <c r="B2156" t="s">
        <v>2071</v>
      </c>
      <c r="C2156" s="1">
        <v>-228495</v>
      </c>
      <c r="D2156" s="1">
        <v>-422299</v>
      </c>
      <c r="E2156">
        <v>0</v>
      </c>
      <c r="F2156">
        <v>33</v>
      </c>
    </row>
    <row r="2157" spans="1:6" x14ac:dyDescent="0.25">
      <c r="A2157">
        <v>2913507</v>
      </c>
      <c r="B2157" t="s">
        <v>2072</v>
      </c>
      <c r="C2157" s="1">
        <v>-147528</v>
      </c>
      <c r="D2157" s="1">
        <v>-400894</v>
      </c>
      <c r="E2157">
        <v>0</v>
      </c>
      <c r="F2157">
        <v>29</v>
      </c>
    </row>
    <row r="2158" spans="1:6" x14ac:dyDescent="0.25">
      <c r="A2158">
        <v>3520301</v>
      </c>
      <c r="B2158" t="s">
        <v>2073</v>
      </c>
      <c r="C2158" s="1">
        <v>-24699</v>
      </c>
      <c r="D2158" s="1">
        <v>-475537</v>
      </c>
      <c r="E2158">
        <v>0</v>
      </c>
      <c r="F2158">
        <v>35</v>
      </c>
    </row>
    <row r="2159" spans="1:6" x14ac:dyDescent="0.25">
      <c r="A2159">
        <v>4110003</v>
      </c>
      <c r="B2159" t="s">
        <v>2074</v>
      </c>
      <c r="C2159" s="1">
        <v>-231949</v>
      </c>
      <c r="D2159" s="1">
        <v>-518256</v>
      </c>
      <c r="E2159">
        <v>0</v>
      </c>
      <c r="F2159">
        <v>41</v>
      </c>
    </row>
    <row r="2160" spans="1:6" x14ac:dyDescent="0.25">
      <c r="A2160">
        <v>2606903</v>
      </c>
      <c r="B2160" t="s">
        <v>2075</v>
      </c>
      <c r="C2160" s="1">
        <v>-783222</v>
      </c>
      <c r="D2160" s="1">
        <v>-375082</v>
      </c>
      <c r="E2160">
        <v>0</v>
      </c>
      <c r="F2160">
        <v>26</v>
      </c>
    </row>
    <row r="2161" spans="1:6" x14ac:dyDescent="0.25">
      <c r="A2161">
        <v>3130309</v>
      </c>
      <c r="B2161" t="s">
        <v>2076</v>
      </c>
      <c r="C2161" s="1">
        <v>-201776</v>
      </c>
      <c r="D2161" s="1">
        <v>-457111</v>
      </c>
      <c r="E2161">
        <v>0</v>
      </c>
      <c r="F2161">
        <v>31</v>
      </c>
    </row>
    <row r="2162" spans="1:6" x14ac:dyDescent="0.25">
      <c r="A2162">
        <v>5004304</v>
      </c>
      <c r="B2162" t="s">
        <v>2077</v>
      </c>
      <c r="C2162" s="1">
        <v>-236736</v>
      </c>
      <c r="D2162" s="1">
        <v>-545637</v>
      </c>
      <c r="E2162">
        <v>0</v>
      </c>
      <c r="F2162">
        <v>50</v>
      </c>
    </row>
    <row r="2163" spans="1:6" x14ac:dyDescent="0.25">
      <c r="A2163">
        <v>2305506</v>
      </c>
      <c r="B2163" t="s">
        <v>2078</v>
      </c>
      <c r="C2163" s="1">
        <v>-636281</v>
      </c>
      <c r="D2163" s="1">
        <v>-392892</v>
      </c>
      <c r="E2163">
        <v>0</v>
      </c>
      <c r="F2163">
        <v>23</v>
      </c>
    </row>
    <row r="2164" spans="1:6" x14ac:dyDescent="0.25">
      <c r="A2164">
        <v>4110052</v>
      </c>
      <c r="B2164" t="s">
        <v>2078</v>
      </c>
      <c r="C2164" s="1">
        <v>-247153</v>
      </c>
      <c r="D2164" s="1">
        <v>-530827</v>
      </c>
      <c r="E2164">
        <v>0</v>
      </c>
      <c r="F2164">
        <v>41</v>
      </c>
    </row>
    <row r="2165" spans="1:6" x14ac:dyDescent="0.25">
      <c r="A2165">
        <v>3130408</v>
      </c>
      <c r="B2165" t="s">
        <v>2079</v>
      </c>
      <c r="C2165" s="1">
        <v>-211738</v>
      </c>
      <c r="D2165" s="1">
        <v>-449233</v>
      </c>
      <c r="E2165">
        <v>0</v>
      </c>
      <c r="F2165">
        <v>31</v>
      </c>
    </row>
    <row r="2166" spans="1:6" x14ac:dyDescent="0.25">
      <c r="A2166">
        <v>4310207</v>
      </c>
      <c r="B2166" t="s">
        <v>2080</v>
      </c>
      <c r="C2166" s="1">
        <v>-28388</v>
      </c>
      <c r="D2166" t="e" vm="33">
        <f>_FV(-53,"92")</f>
        <v>#VALUE!</v>
      </c>
      <c r="E2166">
        <v>0</v>
      </c>
      <c r="F2166">
        <v>43</v>
      </c>
    </row>
    <row r="2167" spans="1:6" x14ac:dyDescent="0.25">
      <c r="A2167">
        <v>3520426</v>
      </c>
      <c r="B2167" t="s">
        <v>2081</v>
      </c>
      <c r="C2167" s="1">
        <v>-247307</v>
      </c>
      <c r="D2167" s="1">
        <v>-475383</v>
      </c>
      <c r="E2167">
        <v>0</v>
      </c>
      <c r="F2167">
        <v>35</v>
      </c>
    </row>
    <row r="2168" spans="1:6" x14ac:dyDescent="0.25">
      <c r="A2168">
        <v>2802700</v>
      </c>
      <c r="B2168" t="s">
        <v>2082</v>
      </c>
      <c r="C2168" s="1">
        <v>-104425</v>
      </c>
      <c r="D2168" s="1">
        <v>-365479</v>
      </c>
      <c r="E2168">
        <v>0</v>
      </c>
      <c r="F2168">
        <v>28</v>
      </c>
    </row>
    <row r="2169" spans="1:6" x14ac:dyDescent="0.25">
      <c r="A2169">
        <v>2607604</v>
      </c>
      <c r="B2169" t="s">
        <v>2083</v>
      </c>
      <c r="C2169" s="1">
        <v>-774766</v>
      </c>
      <c r="D2169" s="1">
        <v>-348303</v>
      </c>
      <c r="E2169">
        <v>0</v>
      </c>
      <c r="F2169">
        <v>26</v>
      </c>
    </row>
    <row r="2170" spans="1:6" x14ac:dyDescent="0.25">
      <c r="A2170">
        <v>2204659</v>
      </c>
      <c r="B2170" t="s">
        <v>2084</v>
      </c>
      <c r="C2170" s="1">
        <v>-285774</v>
      </c>
      <c r="D2170" s="1">
        <v>-418186</v>
      </c>
      <c r="E2170">
        <v>0</v>
      </c>
      <c r="F2170">
        <v>22</v>
      </c>
    </row>
    <row r="2171" spans="1:6" x14ac:dyDescent="0.25">
      <c r="A2171">
        <v>3520442</v>
      </c>
      <c r="B2171" t="s">
        <v>2085</v>
      </c>
      <c r="C2171" s="1">
        <v>-204326</v>
      </c>
      <c r="D2171" s="1">
        <v>-513426</v>
      </c>
      <c r="E2171">
        <v>0</v>
      </c>
      <c r="F2171">
        <v>35</v>
      </c>
    </row>
    <row r="2172" spans="1:6" x14ac:dyDescent="0.25">
      <c r="A2172">
        <v>3520400</v>
      </c>
      <c r="B2172" t="s">
        <v>2086</v>
      </c>
      <c r="C2172" s="1">
        <v>-237785</v>
      </c>
      <c r="D2172" s="1">
        <v>-453552</v>
      </c>
      <c r="E2172">
        <v>0</v>
      </c>
      <c r="F2172">
        <v>35</v>
      </c>
    </row>
    <row r="2173" spans="1:6" x14ac:dyDescent="0.25">
      <c r="A2173">
        <v>2913606</v>
      </c>
      <c r="B2173" t="s">
        <v>2087</v>
      </c>
      <c r="C2173" s="1">
        <v>-14793</v>
      </c>
      <c r="D2173" s="1">
        <v>-39046</v>
      </c>
      <c r="E2173">
        <v>0</v>
      </c>
      <c r="F2173">
        <v>29</v>
      </c>
    </row>
    <row r="2174" spans="1:6" x14ac:dyDescent="0.25">
      <c r="A2174">
        <v>4207106</v>
      </c>
      <c r="B2174" t="s">
        <v>2088</v>
      </c>
      <c r="C2174" s="1">
        <v>-269023</v>
      </c>
      <c r="D2174" s="1">
        <v>-488251</v>
      </c>
      <c r="E2174">
        <v>0</v>
      </c>
      <c r="F2174">
        <v>42</v>
      </c>
    </row>
    <row r="2175" spans="1:6" x14ac:dyDescent="0.25">
      <c r="A2175">
        <v>3130507</v>
      </c>
      <c r="B2175" t="s">
        <v>2089</v>
      </c>
      <c r="C2175" s="1">
        <v>-209402</v>
      </c>
      <c r="D2175" s="1">
        <v>-458308</v>
      </c>
      <c r="E2175">
        <v>0</v>
      </c>
      <c r="F2175">
        <v>31</v>
      </c>
    </row>
    <row r="2176" spans="1:6" x14ac:dyDescent="0.25">
      <c r="A2176">
        <v>4310306</v>
      </c>
      <c r="B2176" t="s">
        <v>2090</v>
      </c>
      <c r="C2176" s="1">
        <v>-289282</v>
      </c>
      <c r="D2176" s="1">
        <v>-521258</v>
      </c>
      <c r="E2176">
        <v>0</v>
      </c>
      <c r="F2176">
        <v>43</v>
      </c>
    </row>
    <row r="2177" spans="1:6" x14ac:dyDescent="0.25">
      <c r="A2177">
        <v>2506707</v>
      </c>
      <c r="B2177" t="s">
        <v>2091</v>
      </c>
      <c r="C2177" s="1">
        <v>-73889</v>
      </c>
      <c r="D2177" s="1">
        <v>-375079</v>
      </c>
      <c r="E2177">
        <v>0</v>
      </c>
      <c r="F2177">
        <v>25</v>
      </c>
    </row>
    <row r="2178" spans="1:6" x14ac:dyDescent="0.25">
      <c r="A2178">
        <v>4207205</v>
      </c>
      <c r="B2178" t="s">
        <v>2092</v>
      </c>
      <c r="C2178" s="1">
        <v>-283339</v>
      </c>
      <c r="D2178" s="1">
        <v>-48817</v>
      </c>
      <c r="E2178">
        <v>0</v>
      </c>
      <c r="F2178">
        <v>42</v>
      </c>
    </row>
    <row r="2179" spans="1:6" x14ac:dyDescent="0.25">
      <c r="A2179">
        <v>4110078</v>
      </c>
      <c r="B2179" t="s">
        <v>2093</v>
      </c>
      <c r="C2179" s="1">
        <v>-24448</v>
      </c>
      <c r="D2179" s="1">
        <v>-507533</v>
      </c>
      <c r="E2179">
        <v>0</v>
      </c>
      <c r="F2179">
        <v>41</v>
      </c>
    </row>
    <row r="2180" spans="1:6" x14ac:dyDescent="0.25">
      <c r="A2180">
        <v>4310330</v>
      </c>
      <c r="B2180" t="s">
        <v>2094</v>
      </c>
      <c r="C2180" s="1">
        <v>-299753</v>
      </c>
      <c r="D2180" s="1">
        <v>-501281</v>
      </c>
      <c r="E2180">
        <v>0</v>
      </c>
      <c r="F2180">
        <v>43</v>
      </c>
    </row>
    <row r="2181" spans="1:6" x14ac:dyDescent="0.25">
      <c r="A2181">
        <v>3130556</v>
      </c>
      <c r="B2181" t="s">
        <v>2095</v>
      </c>
      <c r="C2181" s="1">
        <v>-196017</v>
      </c>
      <c r="D2181" s="1">
        <v>-419695</v>
      </c>
      <c r="E2181">
        <v>0</v>
      </c>
      <c r="F2181">
        <v>31</v>
      </c>
    </row>
    <row r="2182" spans="1:6" x14ac:dyDescent="0.25">
      <c r="A2182">
        <v>4207304</v>
      </c>
      <c r="B2182" t="s">
        <v>2096</v>
      </c>
      <c r="C2182" s="1">
        <v>-282284</v>
      </c>
      <c r="D2182" s="1">
        <v>-486659</v>
      </c>
      <c r="E2182">
        <v>0</v>
      </c>
      <c r="F2182">
        <v>42</v>
      </c>
    </row>
    <row r="2183" spans="1:6" x14ac:dyDescent="0.25">
      <c r="A2183">
        <v>4110102</v>
      </c>
      <c r="B2183" t="s">
        <v>2097</v>
      </c>
      <c r="C2183" s="1">
        <v>-252285</v>
      </c>
      <c r="D2183" s="1">
        <v>-505989</v>
      </c>
      <c r="E2183">
        <v>0</v>
      </c>
      <c r="F2183">
        <v>41</v>
      </c>
    </row>
    <row r="2184" spans="1:6" x14ac:dyDescent="0.25">
      <c r="A2184">
        <v>4207403</v>
      </c>
      <c r="B2184" t="s">
        <v>2098</v>
      </c>
      <c r="C2184" s="1">
        <v>-274908</v>
      </c>
      <c r="D2184" s="1">
        <v>-494218</v>
      </c>
      <c r="E2184">
        <v>0</v>
      </c>
      <c r="F2184">
        <v>42</v>
      </c>
    </row>
    <row r="2185" spans="1:6" x14ac:dyDescent="0.25">
      <c r="A2185">
        <v>4310363</v>
      </c>
      <c r="B2185" t="s">
        <v>2099</v>
      </c>
      <c r="C2185" s="1">
        <v>-293508</v>
      </c>
      <c r="D2185" s="1">
        <v>-517748</v>
      </c>
      <c r="E2185">
        <v>0</v>
      </c>
      <c r="F2185">
        <v>43</v>
      </c>
    </row>
    <row r="2186" spans="1:6" x14ac:dyDescent="0.25">
      <c r="A2186">
        <v>2105302</v>
      </c>
      <c r="B2186" t="s">
        <v>2100</v>
      </c>
      <c r="C2186" s="1">
        <v>-551847</v>
      </c>
      <c r="D2186" s="1">
        <v>-474777</v>
      </c>
      <c r="E2186">
        <v>0</v>
      </c>
      <c r="F2186">
        <v>21</v>
      </c>
    </row>
    <row r="2187" spans="1:6" x14ac:dyDescent="0.25">
      <c r="A2187">
        <v>4110201</v>
      </c>
      <c r="B2187" t="s">
        <v>2101</v>
      </c>
      <c r="C2187" s="1">
        <v>-255704</v>
      </c>
      <c r="D2187" s="1">
        <v>-510769</v>
      </c>
      <c r="E2187">
        <v>0</v>
      </c>
      <c r="F2187">
        <v>41</v>
      </c>
    </row>
    <row r="2188" spans="1:6" x14ac:dyDescent="0.25">
      <c r="A2188">
        <v>5209937</v>
      </c>
      <c r="B2188" t="s">
        <v>2102</v>
      </c>
      <c r="C2188" s="1">
        <v>-184869</v>
      </c>
      <c r="D2188" s="1">
        <v>-499888</v>
      </c>
      <c r="E2188">
        <v>0</v>
      </c>
      <c r="F2188">
        <v>52</v>
      </c>
    </row>
    <row r="2189" spans="1:6" x14ac:dyDescent="0.25">
      <c r="A2189">
        <v>2607000</v>
      </c>
      <c r="B2189" t="s">
        <v>2103</v>
      </c>
      <c r="C2189" s="1">
        <v>-890206</v>
      </c>
      <c r="D2189" s="1">
        <v>-378351</v>
      </c>
      <c r="E2189">
        <v>0</v>
      </c>
      <c r="F2189">
        <v>26</v>
      </c>
    </row>
    <row r="2190" spans="1:6" x14ac:dyDescent="0.25">
      <c r="A2190">
        <v>4110300</v>
      </c>
      <c r="B2190" t="s">
        <v>2103</v>
      </c>
      <c r="C2190" s="1">
        <v>-227509</v>
      </c>
      <c r="D2190" s="1">
        <v>-521995</v>
      </c>
      <c r="E2190">
        <v>0</v>
      </c>
      <c r="F2190">
        <v>41</v>
      </c>
    </row>
    <row r="2191" spans="1:6" x14ac:dyDescent="0.25">
      <c r="A2191">
        <v>3130606</v>
      </c>
      <c r="B2191" t="s">
        <v>2104</v>
      </c>
      <c r="C2191" s="1">
        <v>-223136</v>
      </c>
      <c r="D2191" s="1">
        <v>-463264</v>
      </c>
      <c r="E2191">
        <v>0</v>
      </c>
      <c r="F2191">
        <v>31</v>
      </c>
    </row>
    <row r="2192" spans="1:6" x14ac:dyDescent="0.25">
      <c r="A2192">
        <v>3130655</v>
      </c>
      <c r="B2192" t="s">
        <v>2105</v>
      </c>
      <c r="C2192" s="1">
        <v>-154911</v>
      </c>
      <c r="D2192" s="1">
        <v>-422005</v>
      </c>
      <c r="E2192">
        <v>0</v>
      </c>
      <c r="F2192">
        <v>31</v>
      </c>
    </row>
    <row r="2193" spans="1:6" x14ac:dyDescent="0.25">
      <c r="A2193">
        <v>4207502</v>
      </c>
      <c r="B2193" t="s">
        <v>2106</v>
      </c>
      <c r="C2193" s="1">
        <v>-268992</v>
      </c>
      <c r="D2193" s="1">
        <v>-492354</v>
      </c>
      <c r="E2193">
        <v>0</v>
      </c>
      <c r="F2193">
        <v>42</v>
      </c>
    </row>
    <row r="2194" spans="1:6" x14ac:dyDescent="0.25">
      <c r="A2194">
        <v>3520509</v>
      </c>
      <c r="B2194" t="s">
        <v>2107</v>
      </c>
      <c r="C2194" s="1">
        <v>-230816</v>
      </c>
      <c r="D2194" s="1">
        <v>-472101</v>
      </c>
      <c r="E2194">
        <v>0</v>
      </c>
      <c r="F2194">
        <v>35</v>
      </c>
    </row>
    <row r="2195" spans="1:6" x14ac:dyDescent="0.25">
      <c r="A2195">
        <v>4310405</v>
      </c>
      <c r="B2195" t="s">
        <v>2108</v>
      </c>
      <c r="C2195" s="1">
        <v>-278354</v>
      </c>
      <c r="D2195" s="1">
        <v>-541886</v>
      </c>
      <c r="E2195">
        <v>0</v>
      </c>
      <c r="F2195">
        <v>43</v>
      </c>
    </row>
    <row r="2196" spans="1:6" x14ac:dyDescent="0.25">
      <c r="A2196">
        <v>2305605</v>
      </c>
      <c r="B2196" t="s">
        <v>2108</v>
      </c>
      <c r="C2196" s="1">
        <v>-538789</v>
      </c>
      <c r="D2196" s="1">
        <v>-403085</v>
      </c>
      <c r="E2196">
        <v>0</v>
      </c>
      <c r="F2196">
        <v>23</v>
      </c>
    </row>
    <row r="2197" spans="1:6" x14ac:dyDescent="0.25">
      <c r="A2197">
        <v>3520608</v>
      </c>
      <c r="B2197" t="s">
        <v>2109</v>
      </c>
      <c r="C2197" s="1">
        <v>-221738</v>
      </c>
      <c r="D2197" s="1">
        <v>-512555</v>
      </c>
      <c r="E2197">
        <v>0</v>
      </c>
      <c r="F2197">
        <v>35</v>
      </c>
    </row>
    <row r="2198" spans="1:6" x14ac:dyDescent="0.25">
      <c r="A2198">
        <v>4110409</v>
      </c>
      <c r="B2198" t="s">
        <v>2110</v>
      </c>
      <c r="C2198" s="1">
        <v>-234762</v>
      </c>
      <c r="D2198" s="1">
        <v>-526989</v>
      </c>
      <c r="E2198">
        <v>0</v>
      </c>
      <c r="F2198">
        <v>41</v>
      </c>
    </row>
    <row r="2199" spans="1:6" x14ac:dyDescent="0.25">
      <c r="A2199">
        <v>3130705</v>
      </c>
      <c r="B2199" t="s">
        <v>2110</v>
      </c>
      <c r="C2199" s="1">
        <v>-190341</v>
      </c>
      <c r="D2199" s="1">
        <v>-479155</v>
      </c>
      <c r="E2199">
        <v>0</v>
      </c>
      <c r="F2199">
        <v>31</v>
      </c>
    </row>
    <row r="2200" spans="1:6" x14ac:dyDescent="0.25">
      <c r="A2200">
        <v>3520707</v>
      </c>
      <c r="B2200" t="s">
        <v>2111</v>
      </c>
      <c r="C2200" s="1">
        <v>-19979</v>
      </c>
      <c r="D2200" s="1">
        <v>-502909</v>
      </c>
      <c r="E2200">
        <v>0</v>
      </c>
      <c r="F2200">
        <v>35</v>
      </c>
    </row>
    <row r="2201" spans="1:6" x14ac:dyDescent="0.25">
      <c r="A2201">
        <v>5209952</v>
      </c>
      <c r="B2201" t="s">
        <v>2112</v>
      </c>
      <c r="C2201" s="1">
        <v>-171387</v>
      </c>
      <c r="D2201" s="1">
        <v>-499862</v>
      </c>
      <c r="E2201">
        <v>0</v>
      </c>
      <c r="F2201">
        <v>52</v>
      </c>
    </row>
    <row r="2202" spans="1:6" x14ac:dyDescent="0.25">
      <c r="A2202">
        <v>2802809</v>
      </c>
      <c r="B2202" t="s">
        <v>2113</v>
      </c>
      <c r="C2202" s="1">
        <v>-115157</v>
      </c>
      <c r="D2202" s="1">
        <v>-37515</v>
      </c>
      <c r="E2202">
        <v>0</v>
      </c>
      <c r="F2202">
        <v>28</v>
      </c>
    </row>
    <row r="2203" spans="1:6" x14ac:dyDescent="0.25">
      <c r="A2203">
        <v>5104500</v>
      </c>
      <c r="B2203" t="s">
        <v>2114</v>
      </c>
      <c r="C2203" s="1">
        <v>-154921</v>
      </c>
      <c r="D2203" s="1">
        <v>-585802</v>
      </c>
      <c r="E2203">
        <v>0</v>
      </c>
      <c r="F2203">
        <v>51</v>
      </c>
    </row>
    <row r="2204" spans="1:6" x14ac:dyDescent="0.25">
      <c r="A2204">
        <v>2506806</v>
      </c>
      <c r="B2204" t="s">
        <v>2115</v>
      </c>
      <c r="C2204" s="1">
        <v>-728144</v>
      </c>
      <c r="D2204" s="1">
        <v>-35605</v>
      </c>
      <c r="E2204">
        <v>0</v>
      </c>
      <c r="F2204">
        <v>25</v>
      </c>
    </row>
    <row r="2205" spans="1:6" x14ac:dyDescent="0.25">
      <c r="A2205">
        <v>3130804</v>
      </c>
      <c r="B2205" t="s">
        <v>2116</v>
      </c>
      <c r="C2205" s="1">
        <v>-214024</v>
      </c>
      <c r="D2205" s="1">
        <v>-449152</v>
      </c>
      <c r="E2205">
        <v>0</v>
      </c>
      <c r="F2205">
        <v>31</v>
      </c>
    </row>
    <row r="2206" spans="1:6" x14ac:dyDescent="0.25">
      <c r="A2206">
        <v>2607109</v>
      </c>
      <c r="B2206" t="s">
        <v>2117</v>
      </c>
      <c r="C2206" s="1">
        <v>-766909</v>
      </c>
      <c r="D2206" s="1">
        <v>-374576</v>
      </c>
      <c r="E2206">
        <v>0</v>
      </c>
      <c r="F2206">
        <v>26</v>
      </c>
    </row>
    <row r="2207" spans="1:6" x14ac:dyDescent="0.25">
      <c r="A2207">
        <v>4310413</v>
      </c>
      <c r="B2207" t="s">
        <v>2118</v>
      </c>
      <c r="C2207" s="1">
        <v>-278752</v>
      </c>
      <c r="D2207" s="1">
        <v>-54015</v>
      </c>
      <c r="E2207">
        <v>0</v>
      </c>
      <c r="F2207">
        <v>43</v>
      </c>
    </row>
    <row r="2208" spans="1:6" x14ac:dyDescent="0.25">
      <c r="A2208">
        <v>2913705</v>
      </c>
      <c r="B2208" t="s">
        <v>2119</v>
      </c>
      <c r="C2208" s="1">
        <v>-11781</v>
      </c>
      <c r="D2208" s="1">
        <v>-38355</v>
      </c>
      <c r="E2208">
        <v>0</v>
      </c>
      <c r="F2208">
        <v>29</v>
      </c>
    </row>
    <row r="2209" spans="1:6" x14ac:dyDescent="0.25">
      <c r="A2209">
        <v>1503408</v>
      </c>
      <c r="B2209" t="s">
        <v>2120</v>
      </c>
      <c r="C2209" s="1">
        <v>-14349</v>
      </c>
      <c r="D2209" s="1">
        <v>-479114</v>
      </c>
      <c r="E2209">
        <v>0</v>
      </c>
      <c r="F2209">
        <v>15</v>
      </c>
    </row>
    <row r="2210" spans="1:6" x14ac:dyDescent="0.25">
      <c r="A2210">
        <v>2703304</v>
      </c>
      <c r="B2210" t="s">
        <v>2121</v>
      </c>
      <c r="C2210" s="1">
        <v>-922594</v>
      </c>
      <c r="D2210" s="1">
        <v>-377509</v>
      </c>
      <c r="E2210">
        <v>0</v>
      </c>
      <c r="F2210">
        <v>27</v>
      </c>
    </row>
    <row r="2211" spans="1:6" x14ac:dyDescent="0.25">
      <c r="A2211">
        <v>3130903</v>
      </c>
      <c r="B2211" t="s">
        <v>2122</v>
      </c>
      <c r="C2211" s="1">
        <v>-195476</v>
      </c>
      <c r="D2211" s="1">
        <v>-421147</v>
      </c>
      <c r="E2211">
        <v>0</v>
      </c>
      <c r="F2211">
        <v>31</v>
      </c>
    </row>
    <row r="2212" spans="1:6" x14ac:dyDescent="0.25">
      <c r="A2212">
        <v>3131000</v>
      </c>
      <c r="B2212" t="s">
        <v>2123</v>
      </c>
      <c r="C2212" s="1">
        <v>-194898</v>
      </c>
      <c r="D2212" s="1">
        <v>-443934</v>
      </c>
      <c r="E2212">
        <v>0</v>
      </c>
      <c r="F2212">
        <v>31</v>
      </c>
    </row>
    <row r="2213" spans="1:6" x14ac:dyDescent="0.25">
      <c r="A2213">
        <v>2204709</v>
      </c>
      <c r="B2213" t="s">
        <v>2124</v>
      </c>
      <c r="C2213" s="1">
        <v>-6665</v>
      </c>
      <c r="D2213" s="1">
        <v>-417041</v>
      </c>
      <c r="E2213">
        <v>0</v>
      </c>
      <c r="F2213">
        <v>22</v>
      </c>
    </row>
    <row r="2214" spans="1:6" x14ac:dyDescent="0.25">
      <c r="A2214">
        <v>5210000</v>
      </c>
      <c r="B2214" t="s">
        <v>2125</v>
      </c>
      <c r="C2214" s="1">
        <v>-163611</v>
      </c>
      <c r="D2214" s="1">
        <v>-495001</v>
      </c>
      <c r="E2214">
        <v>0</v>
      </c>
      <c r="F2214">
        <v>52</v>
      </c>
    </row>
    <row r="2215" spans="1:6" x14ac:dyDescent="0.25">
      <c r="A2215">
        <v>3131109</v>
      </c>
      <c r="B2215" t="s">
        <v>2126</v>
      </c>
      <c r="C2215" s="1">
        <v>-187271</v>
      </c>
      <c r="D2215" s="1">
        <v>-443584</v>
      </c>
      <c r="E2215">
        <v>0</v>
      </c>
      <c r="F2215">
        <v>31</v>
      </c>
    </row>
    <row r="2216" spans="1:6" x14ac:dyDescent="0.25">
      <c r="A2216">
        <v>5004403</v>
      </c>
      <c r="B2216" t="s">
        <v>2127</v>
      </c>
      <c r="C2216" s="1">
        <v>-197277</v>
      </c>
      <c r="D2216" s="1">
        <v>-519281</v>
      </c>
      <c r="E2216">
        <v>0</v>
      </c>
      <c r="F2216">
        <v>50</v>
      </c>
    </row>
    <row r="2217" spans="1:6" x14ac:dyDescent="0.25">
      <c r="A2217">
        <v>3520806</v>
      </c>
      <c r="B2217" t="s">
        <v>2128</v>
      </c>
      <c r="C2217" s="1">
        <v>-217695</v>
      </c>
      <c r="D2217" s="1">
        <v>-509633</v>
      </c>
      <c r="E2217">
        <v>0</v>
      </c>
      <c r="F2217">
        <v>35</v>
      </c>
    </row>
    <row r="2218" spans="1:6" x14ac:dyDescent="0.25">
      <c r="A2218">
        <v>4207577</v>
      </c>
      <c r="B2218" t="s">
        <v>2129</v>
      </c>
      <c r="C2218" s="1">
        <v>-270019</v>
      </c>
      <c r="D2218" s="1">
        <v>-512442</v>
      </c>
      <c r="E2218">
        <v>0</v>
      </c>
      <c r="F2218">
        <v>42</v>
      </c>
    </row>
    <row r="2219" spans="1:6" x14ac:dyDescent="0.25">
      <c r="A2219">
        <v>3131158</v>
      </c>
      <c r="B2219" t="s">
        <v>2130</v>
      </c>
      <c r="C2219" s="1">
        <v>-194158</v>
      </c>
      <c r="D2219" s="1">
        <v>-424139</v>
      </c>
      <c r="E2219">
        <v>0</v>
      </c>
      <c r="F2219">
        <v>31</v>
      </c>
    </row>
    <row r="2220" spans="1:6" x14ac:dyDescent="0.25">
      <c r="A2220">
        <v>5210109</v>
      </c>
      <c r="B2220" t="s">
        <v>2131</v>
      </c>
      <c r="C2220" s="1">
        <v>-177215</v>
      </c>
      <c r="D2220" s="1">
        <v>-481581</v>
      </c>
      <c r="E2220">
        <v>0</v>
      </c>
      <c r="F2220">
        <v>52</v>
      </c>
    </row>
    <row r="2221" spans="1:6" x14ac:dyDescent="0.25">
      <c r="A2221">
        <v>3131208</v>
      </c>
      <c r="B2221" t="s">
        <v>2132</v>
      </c>
      <c r="C2221" s="1">
        <v>-197992</v>
      </c>
      <c r="D2221" s="1">
        <v>-417164</v>
      </c>
      <c r="E2221">
        <v>0</v>
      </c>
      <c r="F2221">
        <v>31</v>
      </c>
    </row>
    <row r="2222" spans="1:6" x14ac:dyDescent="0.25">
      <c r="A2222">
        <v>2404705</v>
      </c>
      <c r="B2222" t="s">
        <v>2133</v>
      </c>
      <c r="C2222" s="1">
        <v>-548984</v>
      </c>
      <c r="D2222" s="1">
        <v>-368501</v>
      </c>
      <c r="E2222">
        <v>0</v>
      </c>
      <c r="F2222">
        <v>24</v>
      </c>
    </row>
    <row r="2223" spans="1:6" x14ac:dyDescent="0.25">
      <c r="A2223">
        <v>2305654</v>
      </c>
      <c r="B2223" t="s">
        <v>2134</v>
      </c>
      <c r="C2223" s="1">
        <v>-489764</v>
      </c>
      <c r="D2223" s="1">
        <v>-407537</v>
      </c>
      <c r="E2223">
        <v>0</v>
      </c>
      <c r="F2223">
        <v>23</v>
      </c>
    </row>
    <row r="2224" spans="1:6" x14ac:dyDescent="0.25">
      <c r="A2224">
        <v>3131307</v>
      </c>
      <c r="B2224" t="s">
        <v>2135</v>
      </c>
      <c r="C2224" s="1">
        <v>-194703</v>
      </c>
      <c r="D2224" s="1">
        <v>-425476</v>
      </c>
      <c r="E2224">
        <v>0</v>
      </c>
      <c r="F2224">
        <v>31</v>
      </c>
    </row>
    <row r="2225" spans="1:6" x14ac:dyDescent="0.25">
      <c r="A2225">
        <v>2305704</v>
      </c>
      <c r="B2225" t="s">
        <v>2136</v>
      </c>
      <c r="C2225" s="1">
        <v>-678265</v>
      </c>
      <c r="D2225" s="1">
        <v>-387179</v>
      </c>
      <c r="E2225">
        <v>0</v>
      </c>
      <c r="F2225">
        <v>23</v>
      </c>
    </row>
    <row r="2226" spans="1:6" x14ac:dyDescent="0.25">
      <c r="A2226">
        <v>3520905</v>
      </c>
      <c r="B2226" t="s">
        <v>2137</v>
      </c>
      <c r="C2226" s="1">
        <v>-230575</v>
      </c>
      <c r="D2226" s="1">
        <v>-496279</v>
      </c>
      <c r="E2226">
        <v>0</v>
      </c>
      <c r="F2226">
        <v>35</v>
      </c>
    </row>
    <row r="2227" spans="1:6" x14ac:dyDescent="0.25">
      <c r="A2227">
        <v>4310439</v>
      </c>
      <c r="B2227" t="s">
        <v>2138</v>
      </c>
      <c r="C2227" s="1">
        <v>-288171</v>
      </c>
      <c r="D2227" s="1">
        <v>-512859</v>
      </c>
      <c r="E2227">
        <v>0</v>
      </c>
      <c r="F2227">
        <v>43</v>
      </c>
    </row>
    <row r="2228" spans="1:6" x14ac:dyDescent="0.25">
      <c r="A2228">
        <v>2913804</v>
      </c>
      <c r="B2228" t="s">
        <v>2139</v>
      </c>
      <c r="C2228" s="1">
        <v>-123028</v>
      </c>
      <c r="D2228" s="1">
        <v>-393069</v>
      </c>
      <c r="E2228">
        <v>0</v>
      </c>
      <c r="F2228">
        <v>29</v>
      </c>
    </row>
    <row r="2229" spans="1:6" x14ac:dyDescent="0.25">
      <c r="A2229">
        <v>3521002</v>
      </c>
      <c r="B2229" t="s">
        <v>2140</v>
      </c>
      <c r="C2229" s="1">
        <v>-233513</v>
      </c>
      <c r="D2229" s="1">
        <v>-476927</v>
      </c>
      <c r="E2229">
        <v>0</v>
      </c>
      <c r="F2229">
        <v>35</v>
      </c>
    </row>
    <row r="2230" spans="1:6" x14ac:dyDescent="0.25">
      <c r="A2230">
        <v>3521101</v>
      </c>
      <c r="B2230" t="s">
        <v>2141</v>
      </c>
      <c r="C2230" s="1">
        <v>-224355</v>
      </c>
      <c r="D2230" s="1">
        <v>-477151</v>
      </c>
      <c r="E2230">
        <v>0</v>
      </c>
      <c r="F2230">
        <v>35</v>
      </c>
    </row>
    <row r="2231" spans="1:6" x14ac:dyDescent="0.25">
      <c r="A2231">
        <v>3131406</v>
      </c>
      <c r="B2231" t="s">
        <v>2142</v>
      </c>
      <c r="C2231" s="1">
        <v>-186927</v>
      </c>
      <c r="D2231" s="1">
        <v>-499436</v>
      </c>
      <c r="E2231">
        <v>0</v>
      </c>
      <c r="F2231">
        <v>31</v>
      </c>
    </row>
    <row r="2232" spans="1:6" x14ac:dyDescent="0.25">
      <c r="A2232">
        <v>2913903</v>
      </c>
      <c r="B2232" t="s">
        <v>2143</v>
      </c>
      <c r="C2232" s="1">
        <v>-141226</v>
      </c>
      <c r="D2232" s="1">
        <v>-397353</v>
      </c>
      <c r="E2232">
        <v>0</v>
      </c>
      <c r="F2232">
        <v>29</v>
      </c>
    </row>
    <row r="2233" spans="1:6" x14ac:dyDescent="0.25">
      <c r="A2233">
        <v>3521150</v>
      </c>
      <c r="B2233" t="s">
        <v>2144</v>
      </c>
      <c r="C2233" s="1">
        <v>-206557</v>
      </c>
      <c r="D2233" s="1">
        <v>-493842</v>
      </c>
      <c r="E2233">
        <v>0</v>
      </c>
      <c r="F2233">
        <v>35</v>
      </c>
    </row>
    <row r="2234" spans="1:6" x14ac:dyDescent="0.25">
      <c r="A2234">
        <v>2914000</v>
      </c>
      <c r="B2234" t="s">
        <v>2145</v>
      </c>
      <c r="C2234" s="1">
        <v>-121561</v>
      </c>
      <c r="D2234" s="1">
        <v>-397359</v>
      </c>
      <c r="E2234">
        <v>0</v>
      </c>
      <c r="F2234">
        <v>29</v>
      </c>
    </row>
    <row r="2235" spans="1:6" x14ac:dyDescent="0.25">
      <c r="A2235">
        <v>4207601</v>
      </c>
      <c r="B2235" t="s">
        <v>2146</v>
      </c>
      <c r="C2235" s="1">
        <v>-274038</v>
      </c>
      <c r="D2235" s="1">
        <v>-517758</v>
      </c>
      <c r="E2235">
        <v>0</v>
      </c>
      <c r="F2235">
        <v>42</v>
      </c>
    </row>
    <row r="2236" spans="1:6" x14ac:dyDescent="0.25">
      <c r="A2236">
        <v>4110508</v>
      </c>
      <c r="B2236" t="s">
        <v>2147</v>
      </c>
      <c r="C2236" s="1">
        <v>-250238</v>
      </c>
      <c r="D2236" s="1">
        <v>-505794</v>
      </c>
      <c r="E2236">
        <v>0</v>
      </c>
      <c r="F2236">
        <v>41</v>
      </c>
    </row>
    <row r="2237" spans="1:6" x14ac:dyDescent="0.25">
      <c r="A2237">
        <v>5210158</v>
      </c>
      <c r="B2237" t="s">
        <v>2148</v>
      </c>
      <c r="C2237" s="1">
        <v>-151689</v>
      </c>
      <c r="D2237" s="1">
        <v>-496695</v>
      </c>
      <c r="E2237">
        <v>0</v>
      </c>
      <c r="F2237">
        <v>52</v>
      </c>
    </row>
    <row r="2238" spans="1:6" x14ac:dyDescent="0.25">
      <c r="A2238">
        <v>5104526</v>
      </c>
      <c r="B2238" t="s">
        <v>2149</v>
      </c>
      <c r="C2238" s="1">
        <v>-122408</v>
      </c>
      <c r="D2238" s="1">
        <v>-561531</v>
      </c>
      <c r="E2238">
        <v>0</v>
      </c>
      <c r="F2238">
        <v>51</v>
      </c>
    </row>
    <row r="2239" spans="1:6" x14ac:dyDescent="0.25">
      <c r="A2239">
        <v>2204808</v>
      </c>
      <c r="B2239" t="s">
        <v>2150</v>
      </c>
      <c r="C2239" s="1">
        <v>-682421</v>
      </c>
      <c r="D2239" s="1">
        <v>-417381</v>
      </c>
      <c r="E2239">
        <v>0</v>
      </c>
      <c r="F2239">
        <v>22</v>
      </c>
    </row>
    <row r="2240" spans="1:6" x14ac:dyDescent="0.25">
      <c r="A2240">
        <v>4310462</v>
      </c>
      <c r="B2240" t="s">
        <v>2151</v>
      </c>
      <c r="C2240" s="1">
        <v>-279404</v>
      </c>
      <c r="D2240" s="1">
        <v>-524271</v>
      </c>
      <c r="E2240">
        <v>0</v>
      </c>
      <c r="F2240">
        <v>43</v>
      </c>
    </row>
    <row r="2241" spans="1:6" x14ac:dyDescent="0.25">
      <c r="A2241">
        <v>1301803</v>
      </c>
      <c r="B2241" t="s">
        <v>2152</v>
      </c>
      <c r="C2241" s="1">
        <v>-704791</v>
      </c>
      <c r="D2241" s="1">
        <v>-716934</v>
      </c>
      <c r="E2241">
        <v>0</v>
      </c>
      <c r="F2241">
        <v>13</v>
      </c>
    </row>
    <row r="2242" spans="1:6" x14ac:dyDescent="0.25">
      <c r="A2242">
        <v>1503457</v>
      </c>
      <c r="B2242" t="s">
        <v>2153</v>
      </c>
      <c r="C2242" s="1">
        <v>-255992</v>
      </c>
      <c r="D2242" s="1">
        <v>-475059</v>
      </c>
      <c r="E2242">
        <v>0</v>
      </c>
      <c r="F2242">
        <v>15</v>
      </c>
    </row>
    <row r="2243" spans="1:6" x14ac:dyDescent="0.25">
      <c r="A2243">
        <v>2607208</v>
      </c>
      <c r="B2243" t="s">
        <v>2154</v>
      </c>
      <c r="C2243" s="1">
        <v>-839303</v>
      </c>
      <c r="D2243" s="1">
        <v>-350609</v>
      </c>
      <c r="E2243">
        <v>0</v>
      </c>
      <c r="F2243">
        <v>26</v>
      </c>
    </row>
    <row r="2244" spans="1:6" x14ac:dyDescent="0.25">
      <c r="A2244">
        <v>4110607</v>
      </c>
      <c r="B2244" t="s">
        <v>2155</v>
      </c>
      <c r="C2244" s="1">
        <v>-240083</v>
      </c>
      <c r="D2244" s="1">
        <v>-53706</v>
      </c>
      <c r="E2244">
        <v>0</v>
      </c>
      <c r="F2244">
        <v>41</v>
      </c>
    </row>
    <row r="2245" spans="1:6" x14ac:dyDescent="0.25">
      <c r="A2245">
        <v>5210208</v>
      </c>
      <c r="B2245" t="s">
        <v>2156</v>
      </c>
      <c r="C2245" s="1">
        <v>-164398</v>
      </c>
      <c r="D2245" s="1">
        <v>-51118</v>
      </c>
      <c r="E2245">
        <v>0</v>
      </c>
      <c r="F2245">
        <v>52</v>
      </c>
    </row>
    <row r="2246" spans="1:6" x14ac:dyDescent="0.25">
      <c r="A2246">
        <v>4207650</v>
      </c>
      <c r="B2246" t="s">
        <v>2157</v>
      </c>
      <c r="C2246" s="1">
        <v>-269854</v>
      </c>
      <c r="D2246" s="1">
        <v>-535355</v>
      </c>
      <c r="E2246">
        <v>0</v>
      </c>
      <c r="F2246">
        <v>42</v>
      </c>
    </row>
    <row r="2247" spans="1:6" x14ac:dyDescent="0.25">
      <c r="A2247">
        <v>3521200</v>
      </c>
      <c r="B2247" t="s">
        <v>2158</v>
      </c>
      <c r="C2247" s="1">
        <v>-245847</v>
      </c>
      <c r="D2247" s="1">
        <v>-485971</v>
      </c>
      <c r="E2247">
        <v>0</v>
      </c>
      <c r="F2247">
        <v>35</v>
      </c>
    </row>
    <row r="2248" spans="1:6" x14ac:dyDescent="0.25">
      <c r="A2248">
        <v>2305803</v>
      </c>
      <c r="B2248" t="s">
        <v>2159</v>
      </c>
      <c r="C2248" s="1">
        <v>-431748</v>
      </c>
      <c r="D2248" s="1">
        <v>-407059</v>
      </c>
      <c r="E2248">
        <v>0</v>
      </c>
      <c r="F2248">
        <v>23</v>
      </c>
    </row>
    <row r="2249" spans="1:6" x14ac:dyDescent="0.25">
      <c r="A2249">
        <v>3521309</v>
      </c>
      <c r="B2249" t="s">
        <v>2160</v>
      </c>
      <c r="C2249" s="1">
        <v>-204438</v>
      </c>
      <c r="D2249" s="1">
        <v>-480129</v>
      </c>
      <c r="E2249">
        <v>0</v>
      </c>
      <c r="F2249">
        <v>35</v>
      </c>
    </row>
    <row r="2250" spans="1:6" x14ac:dyDescent="0.25">
      <c r="A2250">
        <v>4207684</v>
      </c>
      <c r="B2250" t="s">
        <v>2161</v>
      </c>
      <c r="C2250" s="1">
        <v>-26635</v>
      </c>
      <c r="D2250" s="1">
        <v>-524556</v>
      </c>
      <c r="E2250">
        <v>0</v>
      </c>
      <c r="F2250">
        <v>42</v>
      </c>
    </row>
    <row r="2251" spans="1:6" x14ac:dyDescent="0.25">
      <c r="A2251">
        <v>2607307</v>
      </c>
      <c r="B2251" t="s">
        <v>2162</v>
      </c>
      <c r="C2251" s="1">
        <v>-764505</v>
      </c>
      <c r="D2251" s="1">
        <v>-401476</v>
      </c>
      <c r="E2251">
        <v>0</v>
      </c>
      <c r="F2251">
        <v>26</v>
      </c>
    </row>
    <row r="2252" spans="1:6" x14ac:dyDescent="0.25">
      <c r="A2252">
        <v>2404804</v>
      </c>
      <c r="B2252" t="s">
        <v>2163</v>
      </c>
      <c r="C2252" s="1">
        <v>-680596</v>
      </c>
      <c r="D2252" s="1">
        <v>-372045</v>
      </c>
      <c r="E2252">
        <v>0</v>
      </c>
      <c r="F2252">
        <v>24</v>
      </c>
    </row>
    <row r="2253" spans="1:6" x14ac:dyDescent="0.25">
      <c r="A2253">
        <v>1709807</v>
      </c>
      <c r="B2253" t="s">
        <v>2164</v>
      </c>
      <c r="C2253" s="1">
        <v>-112329</v>
      </c>
      <c r="D2253" t="e" vm="31">
        <f>_FV(-48,"46")</f>
        <v>#VALUE!</v>
      </c>
      <c r="E2253">
        <v>0</v>
      </c>
      <c r="F2253">
        <v>17</v>
      </c>
    </row>
    <row r="2254" spans="1:6" x14ac:dyDescent="0.25">
      <c r="A2254">
        <v>2305902</v>
      </c>
      <c r="B2254" t="s">
        <v>2164</v>
      </c>
      <c r="C2254" s="1">
        <v>-453802</v>
      </c>
      <c r="D2254" s="1">
        <v>-407118</v>
      </c>
      <c r="E2254">
        <v>0</v>
      </c>
      <c r="F2254">
        <v>23</v>
      </c>
    </row>
    <row r="2255" spans="1:6" x14ac:dyDescent="0.25">
      <c r="A2255">
        <v>3131505</v>
      </c>
      <c r="B2255" t="s">
        <v>2165</v>
      </c>
      <c r="C2255" s="1">
        <v>-221013</v>
      </c>
      <c r="D2255" s="1">
        <v>-461915</v>
      </c>
      <c r="E2255">
        <v>0</v>
      </c>
      <c r="F2255">
        <v>31</v>
      </c>
    </row>
    <row r="2256" spans="1:6" x14ac:dyDescent="0.25">
      <c r="A2256">
        <v>4207700</v>
      </c>
      <c r="B2256" t="s">
        <v>2166</v>
      </c>
      <c r="C2256" s="1">
        <v>-270772</v>
      </c>
      <c r="D2256" s="1">
        <v>-521289</v>
      </c>
      <c r="E2256">
        <v>0</v>
      </c>
      <c r="F2256">
        <v>42</v>
      </c>
    </row>
    <row r="2257" spans="1:6" x14ac:dyDescent="0.25">
      <c r="A2257">
        <v>2914109</v>
      </c>
      <c r="B2257" t="s">
        <v>2167</v>
      </c>
      <c r="C2257" s="1">
        <v>-118219</v>
      </c>
      <c r="D2257" s="1">
        <v>-426179</v>
      </c>
      <c r="E2257">
        <v>0</v>
      </c>
      <c r="F2257">
        <v>29</v>
      </c>
    </row>
    <row r="2258" spans="1:6" x14ac:dyDescent="0.25">
      <c r="A2258">
        <v>1400282</v>
      </c>
      <c r="B2258" t="s">
        <v>2168</v>
      </c>
      <c r="C2258" s="1">
        <v>218305</v>
      </c>
      <c r="D2258" s="1">
        <v>-610415</v>
      </c>
      <c r="E2258">
        <v>0</v>
      </c>
      <c r="F2258">
        <v>14</v>
      </c>
    </row>
    <row r="2259" spans="1:6" x14ac:dyDescent="0.25">
      <c r="A2259">
        <v>2306009</v>
      </c>
      <c r="B2259" t="s">
        <v>2168</v>
      </c>
      <c r="C2259" s="1">
        <v>-58124</v>
      </c>
      <c r="D2259" s="1">
        <v>-382919</v>
      </c>
      <c r="E2259">
        <v>0</v>
      </c>
      <c r="F2259">
        <v>23</v>
      </c>
    </row>
    <row r="2260" spans="1:6" x14ac:dyDescent="0.25">
      <c r="A2260">
        <v>4110656</v>
      </c>
      <c r="B2260" t="s">
        <v>2169</v>
      </c>
      <c r="C2260" s="1">
        <v>-244262</v>
      </c>
      <c r="D2260" s="1">
        <v>-533528</v>
      </c>
      <c r="E2260">
        <v>0</v>
      </c>
      <c r="F2260">
        <v>41</v>
      </c>
    </row>
    <row r="2261" spans="1:6" x14ac:dyDescent="0.25">
      <c r="A2261">
        <v>3521408</v>
      </c>
      <c r="B2261" t="s">
        <v>2170</v>
      </c>
      <c r="C2261" s="1">
        <v>-225832</v>
      </c>
      <c r="D2261" s="1">
        <v>-47523</v>
      </c>
      <c r="E2261">
        <v>0</v>
      </c>
      <c r="F2261">
        <v>35</v>
      </c>
    </row>
    <row r="2262" spans="1:6" x14ac:dyDescent="0.25">
      <c r="A2262">
        <v>4207759</v>
      </c>
      <c r="B2262" t="s">
        <v>2171</v>
      </c>
      <c r="C2262" s="1">
        <v>-268215</v>
      </c>
      <c r="D2262" s="1">
        <v>-532767</v>
      </c>
      <c r="E2262">
        <v>0</v>
      </c>
      <c r="F2262">
        <v>42</v>
      </c>
    </row>
    <row r="2263" spans="1:6" x14ac:dyDescent="0.25">
      <c r="A2263">
        <v>4310504</v>
      </c>
      <c r="B2263" t="s">
        <v>2172</v>
      </c>
      <c r="C2263" s="1">
        <v>-271951</v>
      </c>
      <c r="D2263" s="1">
        <v>-532543</v>
      </c>
      <c r="E2263">
        <v>0</v>
      </c>
      <c r="F2263">
        <v>43</v>
      </c>
    </row>
    <row r="2264" spans="1:6" x14ac:dyDescent="0.25">
      <c r="A2264">
        <v>3131604</v>
      </c>
      <c r="B2264" t="s">
        <v>2173</v>
      </c>
      <c r="C2264" s="1">
        <v>-189819</v>
      </c>
      <c r="D2264" s="1">
        <v>-47461</v>
      </c>
      <c r="E2264">
        <v>0</v>
      </c>
      <c r="F2264">
        <v>31</v>
      </c>
    </row>
    <row r="2265" spans="1:6" x14ac:dyDescent="0.25">
      <c r="A2265">
        <v>2914208</v>
      </c>
      <c r="B2265" t="s">
        <v>2174</v>
      </c>
      <c r="C2265" s="1">
        <v>-132563</v>
      </c>
      <c r="D2265" s="1">
        <v>-400848</v>
      </c>
      <c r="E2265">
        <v>0</v>
      </c>
      <c r="F2265">
        <v>29</v>
      </c>
    </row>
    <row r="2266" spans="1:6" x14ac:dyDescent="0.25">
      <c r="A2266">
        <v>2914307</v>
      </c>
      <c r="B2266" t="s">
        <v>2175</v>
      </c>
      <c r="C2266" s="1">
        <v>-132902</v>
      </c>
      <c r="D2266" s="1">
        <v>-409595</v>
      </c>
      <c r="E2266">
        <v>0</v>
      </c>
      <c r="F2266">
        <v>29</v>
      </c>
    </row>
    <row r="2267" spans="1:6" x14ac:dyDescent="0.25">
      <c r="A2267">
        <v>1301852</v>
      </c>
      <c r="B2267" t="s">
        <v>2176</v>
      </c>
      <c r="C2267" s="1">
        <v>-327479</v>
      </c>
      <c r="D2267" t="e" vm="35">
        <f>_FV(-60,"19")</f>
        <v>#VALUE!</v>
      </c>
      <c r="E2267">
        <v>0</v>
      </c>
      <c r="F2267">
        <v>13</v>
      </c>
    </row>
    <row r="2268" spans="1:6" x14ac:dyDescent="0.25">
      <c r="A2268">
        <v>4207809</v>
      </c>
      <c r="B2268" t="s">
        <v>2177</v>
      </c>
      <c r="C2268" s="1">
        <v>-270287</v>
      </c>
      <c r="D2268" s="1">
        <v>-519012</v>
      </c>
      <c r="E2268">
        <v>0</v>
      </c>
      <c r="F2268">
        <v>42</v>
      </c>
    </row>
    <row r="2269" spans="1:6" x14ac:dyDescent="0.25">
      <c r="A2269">
        <v>3521507</v>
      </c>
      <c r="B2269" t="s">
        <v>2178</v>
      </c>
      <c r="C2269" s="1">
        <v>-212768</v>
      </c>
      <c r="D2269" s="1">
        <v>-494164</v>
      </c>
      <c r="E2269">
        <v>0</v>
      </c>
      <c r="F2269">
        <v>35</v>
      </c>
    </row>
    <row r="2270" spans="1:6" x14ac:dyDescent="0.25">
      <c r="A2270">
        <v>3521606</v>
      </c>
      <c r="B2270" t="s">
        <v>2179</v>
      </c>
      <c r="C2270" s="1">
        <v>-215684</v>
      </c>
      <c r="D2270" s="1">
        <v>-513472</v>
      </c>
      <c r="E2270">
        <v>0</v>
      </c>
      <c r="F2270">
        <v>35</v>
      </c>
    </row>
    <row r="2271" spans="1:6" x14ac:dyDescent="0.25">
      <c r="A2271">
        <v>2914406</v>
      </c>
      <c r="B2271" t="s">
        <v>2180</v>
      </c>
      <c r="C2271" s="1">
        <v>-122429</v>
      </c>
      <c r="D2271" s="1">
        <v>-416155</v>
      </c>
      <c r="E2271">
        <v>0</v>
      </c>
      <c r="F2271">
        <v>29</v>
      </c>
    </row>
    <row r="2272" spans="1:6" x14ac:dyDescent="0.25">
      <c r="A2272">
        <v>2914505</v>
      </c>
      <c r="B2272" t="s">
        <v>2181</v>
      </c>
      <c r="C2272" s="1">
        <v>-120504</v>
      </c>
      <c r="D2272" s="1">
        <v>-387631</v>
      </c>
      <c r="E2272">
        <v>0</v>
      </c>
      <c r="F2272">
        <v>29</v>
      </c>
    </row>
    <row r="2273" spans="1:6" x14ac:dyDescent="0.25">
      <c r="A2273">
        <v>4110706</v>
      </c>
      <c r="B2273" t="s">
        <v>2182</v>
      </c>
      <c r="C2273" s="1">
        <v>-254697</v>
      </c>
      <c r="D2273" s="1">
        <v>-506493</v>
      </c>
      <c r="E2273">
        <v>0</v>
      </c>
      <c r="F2273">
        <v>41</v>
      </c>
    </row>
    <row r="2274" spans="1:6" x14ac:dyDescent="0.25">
      <c r="A2274">
        <v>4207858</v>
      </c>
      <c r="B2274" t="s">
        <v>2182</v>
      </c>
      <c r="C2274" s="1">
        <v>-266539</v>
      </c>
      <c r="D2274" s="1">
        <v>-528955</v>
      </c>
      <c r="E2274">
        <v>0</v>
      </c>
      <c r="F2274">
        <v>42</v>
      </c>
    </row>
    <row r="2275" spans="1:6" x14ac:dyDescent="0.25">
      <c r="A2275">
        <v>2306108</v>
      </c>
      <c r="B2275" t="s">
        <v>2183</v>
      </c>
      <c r="C2275" s="1">
        <v>-374737</v>
      </c>
      <c r="D2275" s="1">
        <v>-397843</v>
      </c>
      <c r="E2275">
        <v>0</v>
      </c>
      <c r="F2275">
        <v>23</v>
      </c>
    </row>
    <row r="2276" spans="1:6" x14ac:dyDescent="0.25">
      <c r="A2276">
        <v>2914604</v>
      </c>
      <c r="B2276" t="s">
        <v>2184</v>
      </c>
      <c r="C2276" s="1">
        <v>-113033</v>
      </c>
      <c r="D2276" s="1">
        <v>-418535</v>
      </c>
      <c r="E2276">
        <v>0</v>
      </c>
      <c r="F2276">
        <v>29</v>
      </c>
    </row>
    <row r="2277" spans="1:6" x14ac:dyDescent="0.25">
      <c r="A2277">
        <v>4110805</v>
      </c>
      <c r="B2277" t="s">
        <v>2185</v>
      </c>
      <c r="C2277" s="1">
        <v>-244253</v>
      </c>
      <c r="D2277" s="1">
        <v>-521012</v>
      </c>
      <c r="E2277">
        <v>0</v>
      </c>
      <c r="F2277">
        <v>41</v>
      </c>
    </row>
    <row r="2278" spans="1:6" x14ac:dyDescent="0.25">
      <c r="A2278">
        <v>4207908</v>
      </c>
      <c r="B2278" t="s">
        <v>2186</v>
      </c>
      <c r="C2278" s="1">
        <v>-26242</v>
      </c>
      <c r="D2278" s="1">
        <v>-507957</v>
      </c>
      <c r="E2278">
        <v>0</v>
      </c>
      <c r="F2278">
        <v>42</v>
      </c>
    </row>
    <row r="2279" spans="1:6" x14ac:dyDescent="0.25">
      <c r="A2279">
        <v>1503507</v>
      </c>
      <c r="B2279" t="s">
        <v>2187</v>
      </c>
      <c r="C2279" s="1">
        <v>-176984</v>
      </c>
      <c r="D2279" s="1">
        <v>-47446</v>
      </c>
      <c r="E2279">
        <v>0</v>
      </c>
      <c r="F2279">
        <v>15</v>
      </c>
    </row>
    <row r="2280" spans="1:6" x14ac:dyDescent="0.25">
      <c r="A2280">
        <v>3202652</v>
      </c>
      <c r="B2280" t="s">
        <v>2188</v>
      </c>
      <c r="C2280" s="1">
        <v>-203501</v>
      </c>
      <c r="D2280" s="1">
        <v>-416444</v>
      </c>
      <c r="E2280">
        <v>0</v>
      </c>
      <c r="F2280">
        <v>32</v>
      </c>
    </row>
    <row r="2281" spans="1:6" x14ac:dyDescent="0.25">
      <c r="A2281">
        <v>2204907</v>
      </c>
      <c r="B2281" t="s">
        <v>2189</v>
      </c>
      <c r="C2281" s="1">
        <v>-773597</v>
      </c>
      <c r="D2281" s="1">
        <v>-416735</v>
      </c>
      <c r="E2281">
        <v>0</v>
      </c>
      <c r="F2281">
        <v>22</v>
      </c>
    </row>
    <row r="2282" spans="1:6" x14ac:dyDescent="0.25">
      <c r="A2282">
        <v>5210307</v>
      </c>
      <c r="B2282" t="s">
        <v>2190</v>
      </c>
      <c r="C2282" s="1">
        <v>-163144</v>
      </c>
      <c r="D2282" s="1">
        <v>-509087</v>
      </c>
      <c r="E2282">
        <v>0</v>
      </c>
      <c r="F2282">
        <v>52</v>
      </c>
    </row>
    <row r="2283" spans="1:6" x14ac:dyDescent="0.25">
      <c r="A2283">
        <v>4208005</v>
      </c>
      <c r="B2283" t="s">
        <v>2191</v>
      </c>
      <c r="C2283" s="1">
        <v>-272907</v>
      </c>
      <c r="D2283" s="1">
        <v>-523212</v>
      </c>
      <c r="E2283">
        <v>0</v>
      </c>
      <c r="F2283">
        <v>42</v>
      </c>
    </row>
    <row r="2284" spans="1:6" x14ac:dyDescent="0.25">
      <c r="A2284">
        <v>4310538</v>
      </c>
      <c r="B2284" t="s">
        <v>2192</v>
      </c>
      <c r="C2284" s="1">
        <v>-296013</v>
      </c>
      <c r="D2284" s="1">
        <v>-537725</v>
      </c>
      <c r="E2284">
        <v>0</v>
      </c>
      <c r="F2284">
        <v>43</v>
      </c>
    </row>
    <row r="2285" spans="1:6" x14ac:dyDescent="0.25">
      <c r="A2285">
        <v>2506905</v>
      </c>
      <c r="B2285" t="s">
        <v>2193</v>
      </c>
      <c r="C2285" s="1">
        <v>-733167</v>
      </c>
      <c r="D2285" s="1">
        <v>-353317</v>
      </c>
      <c r="E2285">
        <v>0</v>
      </c>
      <c r="F2285">
        <v>25</v>
      </c>
    </row>
    <row r="2286" spans="1:6" x14ac:dyDescent="0.25">
      <c r="A2286">
        <v>2802908</v>
      </c>
      <c r="B2286" t="s">
        <v>2193</v>
      </c>
      <c r="C2286" s="1">
        <v>-106826</v>
      </c>
      <c r="D2286" s="1">
        <v>-374273</v>
      </c>
      <c r="E2286">
        <v>0</v>
      </c>
      <c r="F2286">
        <v>28</v>
      </c>
    </row>
    <row r="2287" spans="1:6" x14ac:dyDescent="0.25">
      <c r="A2287">
        <v>2803005</v>
      </c>
      <c r="B2287" t="s">
        <v>2194</v>
      </c>
      <c r="C2287" s="1">
        <v>-112693</v>
      </c>
      <c r="D2287" s="1">
        <v>-377875</v>
      </c>
      <c r="E2287">
        <v>0</v>
      </c>
      <c r="F2287">
        <v>28</v>
      </c>
    </row>
    <row r="2288" spans="1:6" x14ac:dyDescent="0.25">
      <c r="A2288">
        <v>2914653</v>
      </c>
      <c r="B2288" t="s">
        <v>2195</v>
      </c>
      <c r="C2288" s="1">
        <v>-165732</v>
      </c>
      <c r="D2288" s="1">
        <v>-395593</v>
      </c>
      <c r="E2288">
        <v>0</v>
      </c>
      <c r="F2288">
        <v>29</v>
      </c>
    </row>
    <row r="2289" spans="1:6" x14ac:dyDescent="0.25">
      <c r="A2289">
        <v>3521705</v>
      </c>
      <c r="B2289" t="s">
        <v>2196</v>
      </c>
      <c r="C2289" s="1">
        <v>-238638</v>
      </c>
      <c r="D2289" t="e" vm="34">
        <f>_FV(-49,"14")</f>
        <v>#VALUE!</v>
      </c>
      <c r="E2289">
        <v>0</v>
      </c>
      <c r="F2289">
        <v>35</v>
      </c>
    </row>
    <row r="2290" spans="1:6" x14ac:dyDescent="0.25">
      <c r="A2290">
        <v>2914703</v>
      </c>
      <c r="B2290" t="s">
        <v>2197</v>
      </c>
      <c r="C2290" s="1">
        <v>-125242</v>
      </c>
      <c r="D2290" s="1">
        <v>-403059</v>
      </c>
      <c r="E2290">
        <v>0</v>
      </c>
      <c r="F2290">
        <v>29</v>
      </c>
    </row>
    <row r="2291" spans="1:6" x14ac:dyDescent="0.25">
      <c r="A2291">
        <v>5210406</v>
      </c>
      <c r="B2291" t="s">
        <v>2198</v>
      </c>
      <c r="C2291" s="1">
        <v>-160206</v>
      </c>
      <c r="D2291" s="1">
        <v>-49806</v>
      </c>
      <c r="E2291">
        <v>0</v>
      </c>
      <c r="F2291">
        <v>52</v>
      </c>
    </row>
    <row r="2292" spans="1:6" x14ac:dyDescent="0.25">
      <c r="A2292">
        <v>2803104</v>
      </c>
      <c r="B2292" t="s">
        <v>2199</v>
      </c>
      <c r="C2292" s="1">
        <v>-101248</v>
      </c>
      <c r="D2292" s="1">
        <v>-371056</v>
      </c>
      <c r="E2292">
        <v>0</v>
      </c>
      <c r="F2292">
        <v>28</v>
      </c>
    </row>
    <row r="2293" spans="1:6" x14ac:dyDescent="0.25">
      <c r="A2293">
        <v>3131703</v>
      </c>
      <c r="B2293" t="s">
        <v>2200</v>
      </c>
      <c r="C2293" s="1">
        <v>-196239</v>
      </c>
      <c r="D2293" s="1">
        <v>-432312</v>
      </c>
      <c r="E2293">
        <v>0</v>
      </c>
      <c r="F2293">
        <v>31</v>
      </c>
    </row>
    <row r="2294" spans="1:6" x14ac:dyDescent="0.25">
      <c r="A2294">
        <v>3131802</v>
      </c>
      <c r="B2294" t="s">
        <v>2201</v>
      </c>
      <c r="C2294" s="1">
        <v>-185712</v>
      </c>
      <c r="D2294" s="1">
        <v>-41234</v>
      </c>
      <c r="E2294">
        <v>0</v>
      </c>
      <c r="F2294">
        <v>31</v>
      </c>
    </row>
    <row r="2295" spans="1:6" x14ac:dyDescent="0.25">
      <c r="A2295">
        <v>3131901</v>
      </c>
      <c r="B2295" t="s">
        <v>2202</v>
      </c>
      <c r="C2295" s="1">
        <v>-202501</v>
      </c>
      <c r="D2295" s="1">
        <v>-438038</v>
      </c>
      <c r="E2295">
        <v>0</v>
      </c>
      <c r="F2295">
        <v>31</v>
      </c>
    </row>
    <row r="2296" spans="1:6" x14ac:dyDescent="0.25">
      <c r="A2296">
        <v>3301900</v>
      </c>
      <c r="B2296" t="s">
        <v>2203</v>
      </c>
      <c r="C2296" s="1">
        <v>-227565</v>
      </c>
      <c r="D2296" s="1">
        <v>-428639</v>
      </c>
      <c r="E2296">
        <v>0</v>
      </c>
      <c r="F2296">
        <v>33</v>
      </c>
    </row>
    <row r="2297" spans="1:6" x14ac:dyDescent="0.25">
      <c r="A2297">
        <v>2914802</v>
      </c>
      <c r="B2297" t="s">
        <v>2204</v>
      </c>
      <c r="C2297" s="1">
        <v>-147876</v>
      </c>
      <c r="D2297" s="1">
        <v>-392781</v>
      </c>
      <c r="E2297">
        <v>0</v>
      </c>
      <c r="F2297">
        <v>29</v>
      </c>
    </row>
    <row r="2298" spans="1:6" x14ac:dyDescent="0.25">
      <c r="A2298">
        <v>1710508</v>
      </c>
      <c r="B2298" t="s">
        <v>2205</v>
      </c>
      <c r="C2298" s="1">
        <v>-839293</v>
      </c>
      <c r="D2298" s="1">
        <v>-477726</v>
      </c>
      <c r="E2298">
        <v>0</v>
      </c>
      <c r="F2298">
        <v>17</v>
      </c>
    </row>
    <row r="2299" spans="1:6" x14ac:dyDescent="0.25">
      <c r="A2299">
        <v>3132008</v>
      </c>
      <c r="B2299" t="s">
        <v>2206</v>
      </c>
      <c r="C2299" s="1">
        <v>-170625</v>
      </c>
      <c r="D2299" s="1">
        <v>-433069</v>
      </c>
      <c r="E2299">
        <v>0</v>
      </c>
      <c r="F2299">
        <v>31</v>
      </c>
    </row>
    <row r="2300" spans="1:6" x14ac:dyDescent="0.25">
      <c r="A2300">
        <v>3132107</v>
      </c>
      <c r="B2300" t="s">
        <v>2207</v>
      </c>
      <c r="C2300" s="1">
        <v>-15089</v>
      </c>
      <c r="D2300" s="1">
        <v>-44095</v>
      </c>
      <c r="E2300">
        <v>0</v>
      </c>
      <c r="F2300">
        <v>31</v>
      </c>
    </row>
    <row r="2301" spans="1:6" x14ac:dyDescent="0.25">
      <c r="A2301">
        <v>2914901</v>
      </c>
      <c r="B2301" t="s">
        <v>2208</v>
      </c>
      <c r="C2301" s="1">
        <v>-142784</v>
      </c>
      <c r="D2301" s="1">
        <v>-389959</v>
      </c>
      <c r="E2301">
        <v>0</v>
      </c>
      <c r="F2301">
        <v>29</v>
      </c>
    </row>
    <row r="2302" spans="1:6" x14ac:dyDescent="0.25">
      <c r="A2302">
        <v>1301902</v>
      </c>
      <c r="B2302" t="s">
        <v>2209</v>
      </c>
      <c r="C2302" s="1">
        <v>-313861</v>
      </c>
      <c r="D2302" s="1">
        <v>-584449</v>
      </c>
      <c r="E2302">
        <v>0</v>
      </c>
      <c r="F2302">
        <v>13</v>
      </c>
    </row>
    <row r="2303" spans="1:6" x14ac:dyDescent="0.25">
      <c r="A2303">
        <v>2607406</v>
      </c>
      <c r="B2303" t="s">
        <v>2210</v>
      </c>
      <c r="C2303" s="1">
        <v>-882231</v>
      </c>
      <c r="D2303" s="1">
        <v>-386975</v>
      </c>
      <c r="E2303">
        <v>0</v>
      </c>
      <c r="F2303">
        <v>26</v>
      </c>
    </row>
    <row r="2304" spans="1:6" x14ac:dyDescent="0.25">
      <c r="A2304">
        <v>4310553</v>
      </c>
      <c r="B2304" t="s">
        <v>2211</v>
      </c>
      <c r="C2304" s="1">
        <v>-287913</v>
      </c>
      <c r="D2304" s="1">
        <v>-552447</v>
      </c>
      <c r="E2304">
        <v>0</v>
      </c>
      <c r="F2304">
        <v>43</v>
      </c>
    </row>
    <row r="2305" spans="1:6" x14ac:dyDescent="0.25">
      <c r="A2305">
        <v>2915007</v>
      </c>
      <c r="B2305" t="s">
        <v>2212</v>
      </c>
      <c r="C2305" s="1">
        <v>-129831</v>
      </c>
      <c r="D2305" s="1">
        <v>-409677</v>
      </c>
      <c r="E2305">
        <v>0</v>
      </c>
      <c r="F2305">
        <v>29</v>
      </c>
    </row>
    <row r="2306" spans="1:6" x14ac:dyDescent="0.25">
      <c r="A2306">
        <v>2915106</v>
      </c>
      <c r="B2306" t="s">
        <v>2213</v>
      </c>
      <c r="C2306" s="1">
        <v>-141615</v>
      </c>
      <c r="D2306" s="1">
        <v>-400131</v>
      </c>
      <c r="E2306">
        <v>0</v>
      </c>
      <c r="F2306">
        <v>29</v>
      </c>
    </row>
    <row r="2307" spans="1:6" x14ac:dyDescent="0.25">
      <c r="A2307">
        <v>2915205</v>
      </c>
      <c r="B2307" t="s">
        <v>2214</v>
      </c>
      <c r="C2307" s="1">
        <v>-142782</v>
      </c>
      <c r="D2307" s="1">
        <v>-398449</v>
      </c>
      <c r="E2307">
        <v>0</v>
      </c>
      <c r="F2307">
        <v>29</v>
      </c>
    </row>
    <row r="2308" spans="1:6" x14ac:dyDescent="0.25">
      <c r="A2308">
        <v>2915304</v>
      </c>
      <c r="B2308" t="s">
        <v>2215</v>
      </c>
      <c r="C2308" s="1">
        <v>-160819</v>
      </c>
      <c r="D2308" s="1">
        <v>-396133</v>
      </c>
      <c r="E2308">
        <v>0</v>
      </c>
      <c r="F2308">
        <v>29</v>
      </c>
    </row>
    <row r="2309" spans="1:6" x14ac:dyDescent="0.25">
      <c r="A2309">
        <v>3202702</v>
      </c>
      <c r="B2309" t="s">
        <v>2216</v>
      </c>
      <c r="C2309" s="1">
        <v>-198018</v>
      </c>
      <c r="D2309" s="1">
        <v>-408601</v>
      </c>
      <c r="E2309">
        <v>0</v>
      </c>
      <c r="F2309">
        <v>32</v>
      </c>
    </row>
    <row r="2310" spans="1:6" x14ac:dyDescent="0.25">
      <c r="A2310">
        <v>2915353</v>
      </c>
      <c r="B2310" t="s">
        <v>2217</v>
      </c>
      <c r="C2310" s="1">
        <v>-110147</v>
      </c>
      <c r="D2310" s="1">
        <v>-423997</v>
      </c>
      <c r="E2310">
        <v>0</v>
      </c>
      <c r="F2310">
        <v>29</v>
      </c>
    </row>
    <row r="2311" spans="1:6" x14ac:dyDescent="0.25">
      <c r="A2311">
        <v>3302007</v>
      </c>
      <c r="B2311" t="s">
        <v>2218</v>
      </c>
      <c r="C2311" s="1">
        <v>-228636</v>
      </c>
      <c r="D2311" s="1">
        <v>-437798</v>
      </c>
      <c r="E2311">
        <v>0</v>
      </c>
      <c r="F2311">
        <v>33</v>
      </c>
    </row>
    <row r="2312" spans="1:6" x14ac:dyDescent="0.25">
      <c r="A2312">
        <v>4110904</v>
      </c>
      <c r="B2312" t="s">
        <v>2219</v>
      </c>
      <c r="C2312" s="1">
        <v>-226183</v>
      </c>
      <c r="D2312" s="1">
        <v>-519674</v>
      </c>
      <c r="E2312">
        <v>0</v>
      </c>
      <c r="F2312">
        <v>41</v>
      </c>
    </row>
    <row r="2313" spans="1:6" x14ac:dyDescent="0.25">
      <c r="A2313">
        <v>3132206</v>
      </c>
      <c r="B2313" t="s">
        <v>2220</v>
      </c>
      <c r="C2313" s="1">
        <v>-203947</v>
      </c>
      <c r="D2313" s="1">
        <v>-444875</v>
      </c>
      <c r="E2313">
        <v>0</v>
      </c>
      <c r="F2313">
        <v>31</v>
      </c>
    </row>
    <row r="2314" spans="1:6" x14ac:dyDescent="0.25">
      <c r="A2314">
        <v>5210562</v>
      </c>
      <c r="B2314" t="s">
        <v>2221</v>
      </c>
      <c r="C2314" s="1">
        <v>-15918</v>
      </c>
      <c r="D2314" s="1">
        <v>-496071</v>
      </c>
      <c r="E2314">
        <v>0</v>
      </c>
      <c r="F2314">
        <v>52</v>
      </c>
    </row>
    <row r="2315" spans="1:6" x14ac:dyDescent="0.25">
      <c r="A2315">
        <v>5210604</v>
      </c>
      <c r="B2315" t="s">
        <v>2222</v>
      </c>
      <c r="C2315" s="1">
        <v>-157565</v>
      </c>
      <c r="D2315" s="1">
        <v>-496354</v>
      </c>
      <c r="E2315">
        <v>0</v>
      </c>
      <c r="F2315">
        <v>52</v>
      </c>
    </row>
    <row r="2316" spans="1:6" x14ac:dyDescent="0.25">
      <c r="A2316">
        <v>1710706</v>
      </c>
      <c r="B2316" t="s">
        <v>2223</v>
      </c>
      <c r="C2316" s="1">
        <v>-577267</v>
      </c>
      <c r="D2316" s="1">
        <v>-474864</v>
      </c>
      <c r="E2316">
        <v>0</v>
      </c>
      <c r="F2316">
        <v>17</v>
      </c>
    </row>
    <row r="2317" spans="1:6" x14ac:dyDescent="0.25">
      <c r="A2317">
        <v>3521804</v>
      </c>
      <c r="B2317" t="s">
        <v>2224</v>
      </c>
      <c r="C2317" s="1">
        <v>-234213</v>
      </c>
      <c r="D2317" s="1">
        <v>-49092</v>
      </c>
      <c r="E2317">
        <v>0</v>
      </c>
      <c r="F2317">
        <v>35</v>
      </c>
    </row>
    <row r="2318" spans="1:6" x14ac:dyDescent="0.25">
      <c r="A2318">
        <v>2607505</v>
      </c>
      <c r="B2318" t="s">
        <v>2225</v>
      </c>
      <c r="C2318" s="1">
        <v>-894569</v>
      </c>
      <c r="D2318" s="1">
        <v>-374173</v>
      </c>
      <c r="E2318">
        <v>0</v>
      </c>
      <c r="F2318">
        <v>26</v>
      </c>
    </row>
    <row r="2319" spans="1:6" x14ac:dyDescent="0.25">
      <c r="A2319">
        <v>2306207</v>
      </c>
      <c r="B2319" t="s">
        <v>2226</v>
      </c>
      <c r="C2319" s="1">
        <v>-467146</v>
      </c>
      <c r="D2319" s="1">
        <v>-37833</v>
      </c>
      <c r="E2319">
        <v>0</v>
      </c>
      <c r="F2319">
        <v>23</v>
      </c>
    </row>
    <row r="2320" spans="1:6" x14ac:dyDescent="0.25">
      <c r="A2320">
        <v>2205003</v>
      </c>
      <c r="B2320" t="s">
        <v>2227</v>
      </c>
      <c r="C2320" s="1">
        <v>-744336</v>
      </c>
      <c r="D2320" s="1">
        <v>-414687</v>
      </c>
      <c r="E2320">
        <v>0</v>
      </c>
      <c r="F2320">
        <v>22</v>
      </c>
    </row>
    <row r="2321" spans="1:6" x14ac:dyDescent="0.25">
      <c r="A2321">
        <v>4208104</v>
      </c>
      <c r="B2321" t="s">
        <v>2228</v>
      </c>
      <c r="C2321" s="1">
        <v>-26339</v>
      </c>
      <c r="D2321" s="1">
        <v>-499092</v>
      </c>
      <c r="E2321">
        <v>0</v>
      </c>
      <c r="F2321">
        <v>42</v>
      </c>
    </row>
    <row r="2322" spans="1:6" x14ac:dyDescent="0.25">
      <c r="A2322">
        <v>2105351</v>
      </c>
      <c r="B2322" t="s">
        <v>2229</v>
      </c>
      <c r="C2322" s="1">
        <v>-514252</v>
      </c>
      <c r="D2322" s="1">
        <v>-457877</v>
      </c>
      <c r="E2322">
        <v>0</v>
      </c>
      <c r="F2322">
        <v>21</v>
      </c>
    </row>
    <row r="2323" spans="1:6" x14ac:dyDescent="0.25">
      <c r="A2323">
        <v>3132305</v>
      </c>
      <c r="B2323" t="s">
        <v>2230</v>
      </c>
      <c r="C2323" s="1">
        <v>-174014</v>
      </c>
      <c r="D2323" s="1">
        <v>-416697</v>
      </c>
      <c r="E2323">
        <v>0</v>
      </c>
      <c r="F2323">
        <v>31</v>
      </c>
    </row>
    <row r="2324" spans="1:6" x14ac:dyDescent="0.25">
      <c r="A2324">
        <v>4110953</v>
      </c>
      <c r="B2324" t="s">
        <v>2231</v>
      </c>
      <c r="C2324" s="1">
        <v>-251366</v>
      </c>
      <c r="D2324" s="1">
        <v>-543001</v>
      </c>
      <c r="E2324">
        <v>0</v>
      </c>
      <c r="F2324">
        <v>41</v>
      </c>
    </row>
    <row r="2325" spans="1:6" x14ac:dyDescent="0.25">
      <c r="A2325">
        <v>2306256</v>
      </c>
      <c r="B2325" t="s">
        <v>2232</v>
      </c>
      <c r="C2325" s="1">
        <v>-396577</v>
      </c>
      <c r="D2325" s="1">
        <v>-385298</v>
      </c>
      <c r="E2325">
        <v>0</v>
      </c>
      <c r="F2325">
        <v>23</v>
      </c>
    </row>
    <row r="2326" spans="1:6" x14ac:dyDescent="0.25">
      <c r="A2326">
        <v>1503606</v>
      </c>
      <c r="B2326" t="s">
        <v>2233</v>
      </c>
      <c r="C2326" s="1">
        <v>-42667</v>
      </c>
      <c r="D2326" s="1">
        <v>-559926</v>
      </c>
      <c r="E2326">
        <v>0</v>
      </c>
      <c r="F2326">
        <v>15</v>
      </c>
    </row>
    <row r="2327" spans="1:6" x14ac:dyDescent="0.25">
      <c r="A2327">
        <v>2404853</v>
      </c>
      <c r="B2327" t="s">
        <v>2234</v>
      </c>
      <c r="C2327" s="1">
        <v>-563894</v>
      </c>
      <c r="D2327" s="1">
        <v>-368712</v>
      </c>
      <c r="E2327">
        <v>0</v>
      </c>
      <c r="F2327">
        <v>24</v>
      </c>
    </row>
    <row r="2328" spans="1:6" x14ac:dyDescent="0.25">
      <c r="A2328">
        <v>5210802</v>
      </c>
      <c r="B2328" t="s">
        <v>2234</v>
      </c>
      <c r="C2328" s="1">
        <v>-190673</v>
      </c>
      <c r="D2328" s="1">
        <v>-515495</v>
      </c>
      <c r="E2328">
        <v>0</v>
      </c>
      <c r="F2328">
        <v>52</v>
      </c>
    </row>
    <row r="2329" spans="1:6" x14ac:dyDescent="0.25">
      <c r="A2329">
        <v>4208203</v>
      </c>
      <c r="B2329" t="s">
        <v>2235</v>
      </c>
      <c r="C2329" s="1">
        <v>-269101</v>
      </c>
      <c r="D2329" s="1">
        <v>-486705</v>
      </c>
      <c r="E2329">
        <v>0</v>
      </c>
      <c r="F2329">
        <v>42</v>
      </c>
    </row>
    <row r="2330" spans="1:6" x14ac:dyDescent="0.25">
      <c r="A2330">
        <v>3521903</v>
      </c>
      <c r="B2330" t="s">
        <v>2236</v>
      </c>
      <c r="C2330" s="1">
        <v>-213123</v>
      </c>
      <c r="D2330" s="1">
        <v>-490629</v>
      </c>
      <c r="E2330">
        <v>0</v>
      </c>
      <c r="F2330">
        <v>35</v>
      </c>
    </row>
    <row r="2331" spans="1:6" x14ac:dyDescent="0.25">
      <c r="A2331">
        <v>3522000</v>
      </c>
      <c r="B2331" t="s">
        <v>2237</v>
      </c>
      <c r="C2331" s="1">
        <v>-219857</v>
      </c>
      <c r="D2331" s="1">
        <v>-488116</v>
      </c>
      <c r="E2331">
        <v>0</v>
      </c>
      <c r="F2331">
        <v>35</v>
      </c>
    </row>
    <row r="2332" spans="1:6" x14ac:dyDescent="0.25">
      <c r="A2332">
        <v>2915403</v>
      </c>
      <c r="B2332" t="s">
        <v>2238</v>
      </c>
      <c r="C2332" s="1">
        <v>-151366</v>
      </c>
      <c r="D2332" s="1">
        <v>-397283</v>
      </c>
      <c r="E2332">
        <v>0</v>
      </c>
      <c r="F2332">
        <v>29</v>
      </c>
    </row>
    <row r="2333" spans="1:6" x14ac:dyDescent="0.25">
      <c r="A2333">
        <v>3132404</v>
      </c>
      <c r="B2333" t="s">
        <v>2239</v>
      </c>
      <c r="C2333" s="1">
        <v>-224225</v>
      </c>
      <c r="D2333" s="1">
        <v>-454598</v>
      </c>
      <c r="E2333">
        <v>0</v>
      </c>
      <c r="F2333">
        <v>31</v>
      </c>
    </row>
    <row r="2334" spans="1:6" x14ac:dyDescent="0.25">
      <c r="A2334">
        <v>2915502</v>
      </c>
      <c r="B2334" t="s">
        <v>2240</v>
      </c>
      <c r="C2334" s="1">
        <v>-146788</v>
      </c>
      <c r="D2334" s="1">
        <v>-393698</v>
      </c>
      <c r="E2334">
        <v>0</v>
      </c>
      <c r="F2334">
        <v>29</v>
      </c>
    </row>
    <row r="2335" spans="1:6" x14ac:dyDescent="0.25">
      <c r="A2335">
        <v>3302056</v>
      </c>
      <c r="B2335" t="s">
        <v>2241</v>
      </c>
      <c r="C2335" s="1">
        <v>-214296</v>
      </c>
      <c r="D2335" s="1">
        <v>-417014</v>
      </c>
      <c r="E2335">
        <v>0</v>
      </c>
      <c r="F2335">
        <v>33</v>
      </c>
    </row>
    <row r="2336" spans="1:6" x14ac:dyDescent="0.25">
      <c r="A2336">
        <v>2915601</v>
      </c>
      <c r="B2336" t="s">
        <v>2242</v>
      </c>
      <c r="C2336" s="1">
        <v>-170378</v>
      </c>
      <c r="D2336" s="1">
        <v>-395386</v>
      </c>
      <c r="E2336">
        <v>0</v>
      </c>
      <c r="F2336">
        <v>29</v>
      </c>
    </row>
    <row r="2337" spans="1:6" x14ac:dyDescent="0.25">
      <c r="A2337">
        <v>3132503</v>
      </c>
      <c r="B2337" t="s">
        <v>2243</v>
      </c>
      <c r="C2337" s="1">
        <v>-178552</v>
      </c>
      <c r="D2337" s="1">
        <v>-428561</v>
      </c>
      <c r="E2337">
        <v>0</v>
      </c>
      <c r="F2337">
        <v>31</v>
      </c>
    </row>
    <row r="2338" spans="1:6" x14ac:dyDescent="0.25">
      <c r="A2338">
        <v>1301951</v>
      </c>
      <c r="B2338" t="s">
        <v>2244</v>
      </c>
      <c r="C2338" s="1">
        <v>-643852</v>
      </c>
      <c r="D2338" s="1">
        <v>-682437</v>
      </c>
      <c r="E2338">
        <v>0</v>
      </c>
      <c r="F2338">
        <v>13</v>
      </c>
    </row>
    <row r="2339" spans="1:6" x14ac:dyDescent="0.25">
      <c r="A2339">
        <v>3132602</v>
      </c>
      <c r="B2339" t="s">
        <v>2245</v>
      </c>
      <c r="C2339" s="1">
        <v>-214179</v>
      </c>
      <c r="D2339" s="1">
        <v>-42813</v>
      </c>
      <c r="E2339">
        <v>0</v>
      </c>
      <c r="F2339">
        <v>31</v>
      </c>
    </row>
    <row r="2340" spans="1:6" x14ac:dyDescent="0.25">
      <c r="A2340">
        <v>2915700</v>
      </c>
      <c r="B2340" t="s">
        <v>2246</v>
      </c>
      <c r="C2340" s="1">
        <v>-137782</v>
      </c>
      <c r="D2340" s="1">
        <v>-39683</v>
      </c>
      <c r="E2340">
        <v>0</v>
      </c>
      <c r="F2340">
        <v>29</v>
      </c>
    </row>
    <row r="2341" spans="1:6" x14ac:dyDescent="0.25">
      <c r="A2341">
        <v>3132701</v>
      </c>
      <c r="B2341" t="s">
        <v>2247</v>
      </c>
      <c r="C2341" s="1">
        <v>-18035</v>
      </c>
      <c r="D2341" s="1">
        <v>-41683</v>
      </c>
      <c r="E2341">
        <v>0</v>
      </c>
      <c r="F2341">
        <v>31</v>
      </c>
    </row>
    <row r="2342" spans="1:6" x14ac:dyDescent="0.25">
      <c r="A2342">
        <v>4111001</v>
      </c>
      <c r="B2342" t="s">
        <v>2248</v>
      </c>
      <c r="C2342" s="1">
        <v>-230181</v>
      </c>
      <c r="D2342" s="1">
        <v>-504097</v>
      </c>
      <c r="E2342">
        <v>0</v>
      </c>
      <c r="F2342">
        <v>41</v>
      </c>
    </row>
    <row r="2343" spans="1:6" x14ac:dyDescent="0.25">
      <c r="A2343">
        <v>4111100</v>
      </c>
      <c r="B2343" t="s">
        <v>2249</v>
      </c>
      <c r="C2343" s="1">
        <v>-236601</v>
      </c>
      <c r="D2343" s="1">
        <v>-519912</v>
      </c>
      <c r="E2343">
        <v>0</v>
      </c>
      <c r="F2343">
        <v>41</v>
      </c>
    </row>
    <row r="2344" spans="1:6" x14ac:dyDescent="0.25">
      <c r="A2344">
        <v>2607653</v>
      </c>
      <c r="B2344" t="s">
        <v>2249</v>
      </c>
      <c r="C2344" s="1">
        <v>-741403</v>
      </c>
      <c r="D2344" s="1">
        <v>-350963</v>
      </c>
      <c r="E2344">
        <v>0</v>
      </c>
      <c r="F2344">
        <v>26</v>
      </c>
    </row>
    <row r="2345" spans="1:6" x14ac:dyDescent="0.25">
      <c r="A2345">
        <v>2915809</v>
      </c>
      <c r="B2345" t="s">
        <v>2249</v>
      </c>
      <c r="C2345" s="1">
        <v>-152429</v>
      </c>
      <c r="D2345" t="e" vm="36">
        <f>_FV(-40,"63")</f>
        <v>#VALUE!</v>
      </c>
      <c r="E2345">
        <v>0</v>
      </c>
      <c r="F2345">
        <v>29</v>
      </c>
    </row>
    <row r="2346" spans="1:6" x14ac:dyDescent="0.25">
      <c r="A2346">
        <v>3132800</v>
      </c>
      <c r="B2346" t="s">
        <v>2250</v>
      </c>
      <c r="C2346" s="1">
        <v>-194158</v>
      </c>
      <c r="D2346" s="1">
        <v>-433182</v>
      </c>
      <c r="E2346">
        <v>0</v>
      </c>
      <c r="F2346">
        <v>31</v>
      </c>
    </row>
    <row r="2347" spans="1:6" x14ac:dyDescent="0.25">
      <c r="A2347">
        <v>3132909</v>
      </c>
      <c r="B2347" t="s">
        <v>2251</v>
      </c>
      <c r="C2347" s="1">
        <v>-210758</v>
      </c>
      <c r="D2347" s="1">
        <v>-47046</v>
      </c>
      <c r="E2347">
        <v>0</v>
      </c>
      <c r="F2347">
        <v>31</v>
      </c>
    </row>
    <row r="2348" spans="1:6" x14ac:dyDescent="0.25">
      <c r="A2348">
        <v>3133006</v>
      </c>
      <c r="B2348" t="s">
        <v>2252</v>
      </c>
      <c r="C2348" s="1">
        <v>-222859</v>
      </c>
      <c r="D2348" s="1">
        <v>-44868</v>
      </c>
      <c r="E2348">
        <v>0</v>
      </c>
      <c r="F2348">
        <v>31</v>
      </c>
    </row>
    <row r="2349" spans="1:6" x14ac:dyDescent="0.25">
      <c r="A2349">
        <v>2915908</v>
      </c>
      <c r="B2349" t="s">
        <v>2253</v>
      </c>
      <c r="C2349" s="1">
        <v>-122614</v>
      </c>
      <c r="D2349" s="1">
        <v>-380436</v>
      </c>
      <c r="E2349">
        <v>0</v>
      </c>
      <c r="F2349">
        <v>29</v>
      </c>
    </row>
    <row r="2350" spans="1:6" x14ac:dyDescent="0.25">
      <c r="A2350">
        <v>3522109</v>
      </c>
      <c r="B2350" t="s">
        <v>2254</v>
      </c>
      <c r="C2350" s="1">
        <v>-241736</v>
      </c>
      <c r="D2350" s="1">
        <v>-46788</v>
      </c>
      <c r="E2350">
        <v>0</v>
      </c>
      <c r="F2350">
        <v>35</v>
      </c>
    </row>
    <row r="2351" spans="1:6" x14ac:dyDescent="0.25">
      <c r="A2351">
        <v>3133105</v>
      </c>
      <c r="B2351" t="s">
        <v>2255</v>
      </c>
      <c r="C2351" s="1">
        <v>-222942</v>
      </c>
      <c r="D2351" s="1">
        <v>-449382</v>
      </c>
      <c r="E2351">
        <v>0</v>
      </c>
      <c r="F2351">
        <v>31</v>
      </c>
    </row>
    <row r="2352" spans="1:6" x14ac:dyDescent="0.25">
      <c r="A2352">
        <v>5104542</v>
      </c>
      <c r="B2352" t="s">
        <v>2256</v>
      </c>
      <c r="C2352" s="1">
        <v>-122259</v>
      </c>
      <c r="D2352" s="1">
        <v>-566463</v>
      </c>
      <c r="E2352">
        <v>0</v>
      </c>
      <c r="F2352">
        <v>51</v>
      </c>
    </row>
    <row r="2353" spans="1:6" x14ac:dyDescent="0.25">
      <c r="A2353">
        <v>2916005</v>
      </c>
      <c r="B2353" t="s">
        <v>2257</v>
      </c>
      <c r="C2353" s="1">
        <v>-171642</v>
      </c>
      <c r="D2353" s="1">
        <v>-403321</v>
      </c>
      <c r="E2353">
        <v>0</v>
      </c>
      <c r="F2353">
        <v>29</v>
      </c>
    </row>
    <row r="2354" spans="1:6" x14ac:dyDescent="0.25">
      <c r="A2354">
        <v>3133204</v>
      </c>
      <c r="B2354" t="s">
        <v>2258</v>
      </c>
      <c r="C2354" s="1">
        <v>-191736</v>
      </c>
      <c r="D2354" s="1">
        <v>-41863</v>
      </c>
      <c r="E2354">
        <v>0</v>
      </c>
      <c r="F2354">
        <v>31</v>
      </c>
    </row>
    <row r="2355" spans="1:6" x14ac:dyDescent="0.25">
      <c r="A2355">
        <v>3133303</v>
      </c>
      <c r="B2355" t="s">
        <v>2259</v>
      </c>
      <c r="C2355" s="1">
        <v>-165571</v>
      </c>
      <c r="D2355" s="1">
        <v>-415017</v>
      </c>
      <c r="E2355">
        <v>0</v>
      </c>
      <c r="F2355">
        <v>31</v>
      </c>
    </row>
    <row r="2356" spans="1:6" x14ac:dyDescent="0.25">
      <c r="A2356">
        <v>3522158</v>
      </c>
      <c r="B2356" t="s">
        <v>2260</v>
      </c>
      <c r="C2356" s="1">
        <v>-246393</v>
      </c>
      <c r="D2356" s="1">
        <v>-488413</v>
      </c>
      <c r="E2356">
        <v>0</v>
      </c>
      <c r="F2356">
        <v>35</v>
      </c>
    </row>
    <row r="2357" spans="1:6" x14ac:dyDescent="0.25">
      <c r="A2357">
        <v>3302106</v>
      </c>
      <c r="B2357" t="s">
        <v>2261</v>
      </c>
      <c r="C2357" s="1">
        <v>-216748</v>
      </c>
      <c r="D2357" s="1">
        <v>-420758</v>
      </c>
      <c r="E2357">
        <v>0</v>
      </c>
      <c r="F2357">
        <v>33</v>
      </c>
    </row>
    <row r="2358" spans="1:6" x14ac:dyDescent="0.25">
      <c r="A2358">
        <v>5210901</v>
      </c>
      <c r="B2358" t="s">
        <v>2262</v>
      </c>
      <c r="C2358" s="1">
        <v>-149522</v>
      </c>
      <c r="D2358" s="1">
        <v>-495511</v>
      </c>
      <c r="E2358">
        <v>0</v>
      </c>
      <c r="F2358">
        <v>52</v>
      </c>
    </row>
    <row r="2359" spans="1:6" x14ac:dyDescent="0.25">
      <c r="A2359">
        <v>3133402</v>
      </c>
      <c r="B2359" t="s">
        <v>2263</v>
      </c>
      <c r="C2359" s="1">
        <v>-199062</v>
      </c>
      <c r="D2359" s="1">
        <v>-493781</v>
      </c>
      <c r="E2359">
        <v>0</v>
      </c>
      <c r="F2359">
        <v>31</v>
      </c>
    </row>
    <row r="2360" spans="1:6" x14ac:dyDescent="0.25">
      <c r="A2360">
        <v>2306306</v>
      </c>
      <c r="B2360" t="s">
        <v>2264</v>
      </c>
      <c r="C2360" s="1">
        <v>-368314</v>
      </c>
      <c r="D2360" s="1">
        <v>-395855</v>
      </c>
      <c r="E2360">
        <v>0</v>
      </c>
      <c r="F2360">
        <v>23</v>
      </c>
    </row>
    <row r="2361" spans="1:6" x14ac:dyDescent="0.25">
      <c r="A2361">
        <v>2916104</v>
      </c>
      <c r="B2361" t="s">
        <v>2265</v>
      </c>
      <c r="C2361" s="1">
        <v>-128932</v>
      </c>
      <c r="D2361" t="e" vm="37">
        <f>_FV(-38,"68")</f>
        <v>#VALUE!</v>
      </c>
      <c r="E2361">
        <v>0</v>
      </c>
      <c r="F2361">
        <v>29</v>
      </c>
    </row>
    <row r="2362" spans="1:6" x14ac:dyDescent="0.25">
      <c r="A2362">
        <v>2916203</v>
      </c>
      <c r="B2362" t="s">
        <v>2266</v>
      </c>
      <c r="C2362" s="1">
        <v>-148876</v>
      </c>
      <c r="D2362" s="1">
        <v>-394239</v>
      </c>
      <c r="E2362">
        <v>0</v>
      </c>
      <c r="F2362">
        <v>29</v>
      </c>
    </row>
    <row r="2363" spans="1:6" x14ac:dyDescent="0.25">
      <c r="A2363">
        <v>2916302</v>
      </c>
      <c r="B2363" t="s">
        <v>2267</v>
      </c>
      <c r="C2363" s="1">
        <v>-159551</v>
      </c>
      <c r="D2363" s="1">
        <v>-395329</v>
      </c>
      <c r="E2363">
        <v>0</v>
      </c>
      <c r="F2363">
        <v>29</v>
      </c>
    </row>
    <row r="2364" spans="1:6" x14ac:dyDescent="0.25">
      <c r="A2364">
        <v>3133501</v>
      </c>
      <c r="B2364" t="s">
        <v>2268</v>
      </c>
      <c r="C2364" s="1">
        <v>-204704</v>
      </c>
      <c r="D2364" s="1">
        <v>-45127</v>
      </c>
      <c r="E2364">
        <v>0</v>
      </c>
      <c r="F2364">
        <v>31</v>
      </c>
    </row>
    <row r="2365" spans="1:6" x14ac:dyDescent="0.25">
      <c r="A2365">
        <v>3522208</v>
      </c>
      <c r="B2365" t="s">
        <v>2269</v>
      </c>
      <c r="C2365" s="1">
        <v>-237161</v>
      </c>
      <c r="D2365" s="1">
        <v>-468572</v>
      </c>
      <c r="E2365">
        <v>0</v>
      </c>
      <c r="F2365">
        <v>35</v>
      </c>
    </row>
    <row r="2366" spans="1:6" x14ac:dyDescent="0.25">
      <c r="A2366">
        <v>2105401</v>
      </c>
      <c r="B2366" t="s">
        <v>2270</v>
      </c>
      <c r="C2366" s="1">
        <v>-340202</v>
      </c>
      <c r="D2366" s="1">
        <v>-443508</v>
      </c>
      <c r="E2366">
        <v>0</v>
      </c>
      <c r="F2366">
        <v>21</v>
      </c>
    </row>
    <row r="2367" spans="1:6" x14ac:dyDescent="0.25">
      <c r="A2367">
        <v>4111209</v>
      </c>
      <c r="B2367" t="s">
        <v>2271</v>
      </c>
      <c r="C2367" s="1">
        <v>-259619</v>
      </c>
      <c r="D2367" s="1">
        <v>-528152</v>
      </c>
      <c r="E2367">
        <v>0</v>
      </c>
      <c r="F2367">
        <v>41</v>
      </c>
    </row>
    <row r="2368" spans="1:6" x14ac:dyDescent="0.25">
      <c r="A2368">
        <v>4208302</v>
      </c>
      <c r="B2368" t="s">
        <v>2272</v>
      </c>
      <c r="C2368" s="1">
        <v>-270861</v>
      </c>
      <c r="D2368" s="1">
        <v>-48616</v>
      </c>
      <c r="E2368">
        <v>0</v>
      </c>
      <c r="F2368">
        <v>42</v>
      </c>
    </row>
    <row r="2369" spans="1:6" x14ac:dyDescent="0.25">
      <c r="A2369">
        <v>3202801</v>
      </c>
      <c r="B2369" t="s">
        <v>2273</v>
      </c>
      <c r="C2369" s="1">
        <v>-210095</v>
      </c>
      <c r="D2369" s="1">
        <v>-408307</v>
      </c>
      <c r="E2369">
        <v>0</v>
      </c>
      <c r="F2369">
        <v>32</v>
      </c>
    </row>
    <row r="2370" spans="1:6" x14ac:dyDescent="0.25">
      <c r="A2370">
        <v>4111258</v>
      </c>
      <c r="B2370" t="s">
        <v>2274</v>
      </c>
      <c r="C2370" s="1">
        <v>-252193</v>
      </c>
      <c r="D2370" s="1">
        <v>-493454</v>
      </c>
      <c r="E2370">
        <v>0</v>
      </c>
      <c r="F2370">
        <v>41</v>
      </c>
    </row>
    <row r="2371" spans="1:6" x14ac:dyDescent="0.25">
      <c r="A2371">
        <v>3302205</v>
      </c>
      <c r="B2371" t="s">
        <v>2275</v>
      </c>
      <c r="C2371" s="1">
        <v>-211997</v>
      </c>
      <c r="D2371" s="1">
        <v>-418799</v>
      </c>
      <c r="E2371">
        <v>0</v>
      </c>
      <c r="F2371">
        <v>33</v>
      </c>
    </row>
    <row r="2372" spans="1:6" x14ac:dyDescent="0.25">
      <c r="A2372">
        <v>2607703</v>
      </c>
      <c r="B2372" t="s">
        <v>2276</v>
      </c>
      <c r="C2372" s="1">
        <v>-737178</v>
      </c>
      <c r="D2372" s="1">
        <v>-371863</v>
      </c>
      <c r="E2372">
        <v>0</v>
      </c>
      <c r="F2372">
        <v>26</v>
      </c>
    </row>
    <row r="2373" spans="1:6" x14ac:dyDescent="0.25">
      <c r="A2373">
        <v>2916401</v>
      </c>
      <c r="B2373" t="s">
        <v>2277</v>
      </c>
      <c r="C2373" s="1">
        <v>-152475</v>
      </c>
      <c r="D2373" s="1">
        <v>-402482</v>
      </c>
      <c r="E2373">
        <v>0</v>
      </c>
      <c r="F2373">
        <v>29</v>
      </c>
    </row>
    <row r="2374" spans="1:6" x14ac:dyDescent="0.25">
      <c r="A2374">
        <v>3522307</v>
      </c>
      <c r="B2374" t="s">
        <v>2278</v>
      </c>
      <c r="C2374" s="1">
        <v>-235886</v>
      </c>
      <c r="D2374" s="1">
        <v>-480483</v>
      </c>
      <c r="E2374">
        <v>0</v>
      </c>
      <c r="F2374">
        <v>35</v>
      </c>
    </row>
    <row r="2375" spans="1:6" x14ac:dyDescent="0.25">
      <c r="A2375">
        <v>3522406</v>
      </c>
      <c r="B2375" t="s">
        <v>2279</v>
      </c>
      <c r="C2375" s="1">
        <v>-239788</v>
      </c>
      <c r="D2375" s="1">
        <v>-488764</v>
      </c>
      <c r="E2375">
        <v>0</v>
      </c>
      <c r="F2375">
        <v>35</v>
      </c>
    </row>
    <row r="2376" spans="1:6" x14ac:dyDescent="0.25">
      <c r="A2376">
        <v>3133600</v>
      </c>
      <c r="B2376" t="s">
        <v>2279</v>
      </c>
      <c r="C2376" s="1">
        <v>-227665</v>
      </c>
      <c r="D2376" s="1">
        <v>-462241</v>
      </c>
      <c r="E2376">
        <v>0</v>
      </c>
      <c r="F2376">
        <v>31</v>
      </c>
    </row>
    <row r="2377" spans="1:6" x14ac:dyDescent="0.25">
      <c r="A2377">
        <v>3522505</v>
      </c>
      <c r="B2377" t="s">
        <v>2280</v>
      </c>
      <c r="C2377" s="1">
        <v>-235488</v>
      </c>
      <c r="D2377" s="1">
        <v>-469327</v>
      </c>
      <c r="E2377">
        <v>0</v>
      </c>
      <c r="F2377">
        <v>35</v>
      </c>
    </row>
    <row r="2378" spans="1:6" x14ac:dyDescent="0.25">
      <c r="A2378">
        <v>2916500</v>
      </c>
      <c r="B2378" t="s">
        <v>2281</v>
      </c>
      <c r="C2378" s="1">
        <v>-113088</v>
      </c>
      <c r="D2378" s="1">
        <v>-382262</v>
      </c>
      <c r="E2378">
        <v>0</v>
      </c>
      <c r="F2378">
        <v>29</v>
      </c>
    </row>
    <row r="2379" spans="1:6" x14ac:dyDescent="0.25">
      <c r="A2379">
        <v>2306405</v>
      </c>
      <c r="B2379" t="s">
        <v>2282</v>
      </c>
      <c r="C2379" s="1">
        <v>-349933</v>
      </c>
      <c r="D2379" s="1">
        <v>-395836</v>
      </c>
      <c r="E2379">
        <v>0</v>
      </c>
      <c r="F2379">
        <v>23</v>
      </c>
    </row>
    <row r="2380" spans="1:6" x14ac:dyDescent="0.25">
      <c r="A2380">
        <v>3522604</v>
      </c>
      <c r="B2380" t="s">
        <v>2283</v>
      </c>
      <c r="C2380" s="1">
        <v>-224357</v>
      </c>
      <c r="D2380" s="1">
        <v>-468224</v>
      </c>
      <c r="E2380">
        <v>0</v>
      </c>
      <c r="F2380">
        <v>35</v>
      </c>
    </row>
    <row r="2381" spans="1:6" x14ac:dyDescent="0.25">
      <c r="A2381">
        <v>1302009</v>
      </c>
      <c r="B2381" t="s">
        <v>2284</v>
      </c>
      <c r="C2381" s="1">
        <v>-274081</v>
      </c>
      <c r="D2381" s="1">
        <v>-580293</v>
      </c>
      <c r="E2381">
        <v>0</v>
      </c>
      <c r="F2381">
        <v>13</v>
      </c>
    </row>
    <row r="2382" spans="1:6" x14ac:dyDescent="0.25">
      <c r="A2382">
        <v>4208401</v>
      </c>
      <c r="B2382" t="s">
        <v>2284</v>
      </c>
      <c r="C2382" s="1">
        <v>-271659</v>
      </c>
      <c r="D2382" s="1">
        <v>-537166</v>
      </c>
      <c r="E2382">
        <v>0</v>
      </c>
      <c r="F2382">
        <v>42</v>
      </c>
    </row>
    <row r="2383" spans="1:6" x14ac:dyDescent="0.25">
      <c r="A2383">
        <v>5211008</v>
      </c>
      <c r="B2383" t="s">
        <v>2285</v>
      </c>
      <c r="C2383" s="1">
        <v>-158205</v>
      </c>
      <c r="D2383" s="1">
        <v>-506094</v>
      </c>
      <c r="E2383">
        <v>0</v>
      </c>
      <c r="F2383">
        <v>52</v>
      </c>
    </row>
    <row r="2384" spans="1:6" x14ac:dyDescent="0.25">
      <c r="A2384">
        <v>3522653</v>
      </c>
      <c r="B2384" t="s">
        <v>2286</v>
      </c>
      <c r="C2384" s="1">
        <v>-24572</v>
      </c>
      <c r="D2384" s="1">
        <v>-491661</v>
      </c>
      <c r="E2384">
        <v>0</v>
      </c>
      <c r="F2384">
        <v>35</v>
      </c>
    </row>
    <row r="2385" spans="1:6" x14ac:dyDescent="0.25">
      <c r="A2385">
        <v>1710904</v>
      </c>
      <c r="B2385" t="s">
        <v>2287</v>
      </c>
      <c r="C2385" s="1">
        <v>-837982</v>
      </c>
      <c r="D2385" s="1">
        <v>-481072</v>
      </c>
      <c r="E2385">
        <v>0</v>
      </c>
      <c r="F2385">
        <v>17</v>
      </c>
    </row>
    <row r="2386" spans="1:6" x14ac:dyDescent="0.25">
      <c r="A2386">
        <v>2607752</v>
      </c>
      <c r="B2386" t="s">
        <v>2288</v>
      </c>
      <c r="C2386" s="1">
        <v>-776798</v>
      </c>
      <c r="D2386" s="1">
        <v>-348971</v>
      </c>
      <c r="E2386">
        <v>0</v>
      </c>
      <c r="F2386">
        <v>26</v>
      </c>
    </row>
    <row r="2387" spans="1:6" x14ac:dyDescent="0.25">
      <c r="A2387">
        <v>2916609</v>
      </c>
      <c r="B2387" t="s">
        <v>2289</v>
      </c>
      <c r="C2387" s="1">
        <v>-144139</v>
      </c>
      <c r="D2387" s="1">
        <v>-395657</v>
      </c>
      <c r="E2387">
        <v>0</v>
      </c>
      <c r="F2387">
        <v>29</v>
      </c>
    </row>
    <row r="2388" spans="1:6" x14ac:dyDescent="0.25">
      <c r="A2388">
        <v>2306504</v>
      </c>
      <c r="B2388" t="s">
        <v>2290</v>
      </c>
      <c r="C2388" s="1">
        <v>-455516</v>
      </c>
      <c r="D2388" s="1">
        <v>-389281</v>
      </c>
      <c r="E2388">
        <v>0</v>
      </c>
      <c r="F2388">
        <v>23</v>
      </c>
    </row>
    <row r="2389" spans="1:6" x14ac:dyDescent="0.25">
      <c r="A2389">
        <v>4208450</v>
      </c>
      <c r="B2389" t="s">
        <v>2291</v>
      </c>
      <c r="C2389" s="1">
        <v>-261158</v>
      </c>
      <c r="D2389" s="1">
        <v>-486182</v>
      </c>
      <c r="E2389">
        <v>0</v>
      </c>
      <c r="F2389">
        <v>42</v>
      </c>
    </row>
    <row r="2390" spans="1:6" x14ac:dyDescent="0.25">
      <c r="A2390">
        <v>3522703</v>
      </c>
      <c r="B2390" t="s">
        <v>2292</v>
      </c>
      <c r="C2390" s="1">
        <v>-215942</v>
      </c>
      <c r="D2390" s="1">
        <v>-488149</v>
      </c>
      <c r="E2390">
        <v>0</v>
      </c>
      <c r="F2390">
        <v>35</v>
      </c>
    </row>
    <row r="2391" spans="1:6" x14ac:dyDescent="0.25">
      <c r="A2391">
        <v>5004502</v>
      </c>
      <c r="B2391" t="s">
        <v>2293</v>
      </c>
      <c r="C2391" t="e" vm="23">
        <f>_FV(-22,"08")</f>
        <v>#VALUE!</v>
      </c>
      <c r="D2391" s="1">
        <v>-547934</v>
      </c>
      <c r="E2391">
        <v>0</v>
      </c>
      <c r="F2391">
        <v>50</v>
      </c>
    </row>
    <row r="2392" spans="1:6" x14ac:dyDescent="0.25">
      <c r="A2392">
        <v>1711100</v>
      </c>
      <c r="B2392" t="s">
        <v>2294</v>
      </c>
      <c r="C2392" s="1">
        <v>-857172</v>
      </c>
      <c r="D2392" s="1">
        <v>-486895</v>
      </c>
      <c r="E2392">
        <v>0</v>
      </c>
      <c r="F2392">
        <v>17</v>
      </c>
    </row>
    <row r="2393" spans="1:6" x14ac:dyDescent="0.25">
      <c r="A2393">
        <v>3522802</v>
      </c>
      <c r="B2393" t="s">
        <v>2295</v>
      </c>
      <c r="C2393" s="1">
        <v>-237043</v>
      </c>
      <c r="D2393" s="1">
        <v>-494819</v>
      </c>
      <c r="E2393">
        <v>0</v>
      </c>
      <c r="F2393">
        <v>35</v>
      </c>
    </row>
    <row r="2394" spans="1:6" x14ac:dyDescent="0.25">
      <c r="A2394">
        <v>2507002</v>
      </c>
      <c r="B2394" t="s">
        <v>2295</v>
      </c>
      <c r="C2394" s="1">
        <v>-730202</v>
      </c>
      <c r="D2394" s="1">
        <v>-381504</v>
      </c>
      <c r="E2394">
        <v>0</v>
      </c>
      <c r="F2394">
        <v>25</v>
      </c>
    </row>
    <row r="2395" spans="1:6" x14ac:dyDescent="0.25">
      <c r="A2395">
        <v>2803203</v>
      </c>
      <c r="B2395" t="s">
        <v>2296</v>
      </c>
      <c r="C2395" t="e" vm="38">
        <f>_FV(-10,"99")</f>
        <v>#VALUE!</v>
      </c>
      <c r="D2395" s="1">
        <v>-373078</v>
      </c>
      <c r="E2395">
        <v>0</v>
      </c>
      <c r="F2395">
        <v>28</v>
      </c>
    </row>
    <row r="2396" spans="1:6" x14ac:dyDescent="0.25">
      <c r="A2396">
        <v>2507101</v>
      </c>
      <c r="B2396" t="s">
        <v>2297</v>
      </c>
      <c r="C2396" s="1">
        <v>-682374</v>
      </c>
      <c r="D2396" s="1">
        <v>-352406</v>
      </c>
      <c r="E2396">
        <v>0</v>
      </c>
      <c r="F2396">
        <v>25</v>
      </c>
    </row>
    <row r="2397" spans="1:6" x14ac:dyDescent="0.25">
      <c r="A2397">
        <v>1101104</v>
      </c>
      <c r="B2397" t="s">
        <v>2298</v>
      </c>
      <c r="C2397" s="1">
        <v>-919687</v>
      </c>
      <c r="D2397" s="1">
        <v>-631809</v>
      </c>
      <c r="E2397">
        <v>0</v>
      </c>
      <c r="F2397">
        <v>11</v>
      </c>
    </row>
    <row r="2398" spans="1:6" x14ac:dyDescent="0.25">
      <c r="A2398">
        <v>4310579</v>
      </c>
      <c r="B2398" t="s">
        <v>2299</v>
      </c>
      <c r="C2398" s="1">
        <v>-287768</v>
      </c>
      <c r="D2398" s="1">
        <v>-521693</v>
      </c>
      <c r="E2398">
        <v>0</v>
      </c>
      <c r="F2398">
        <v>43</v>
      </c>
    </row>
    <row r="2399" spans="1:6" x14ac:dyDescent="0.25">
      <c r="A2399">
        <v>3522901</v>
      </c>
      <c r="B2399" t="s">
        <v>2300</v>
      </c>
      <c r="C2399" s="1">
        <v>-222324</v>
      </c>
      <c r="D2399" s="1">
        <v>-487197</v>
      </c>
      <c r="E2399">
        <v>0</v>
      </c>
      <c r="F2399">
        <v>35</v>
      </c>
    </row>
    <row r="2400" spans="1:6" x14ac:dyDescent="0.25">
      <c r="A2400">
        <v>3523008</v>
      </c>
      <c r="B2400" t="s">
        <v>2301</v>
      </c>
      <c r="C2400" s="1">
        <v>-206419</v>
      </c>
      <c r="D2400" s="1">
        <v>-515063</v>
      </c>
      <c r="E2400">
        <v>0</v>
      </c>
      <c r="F2400">
        <v>35</v>
      </c>
    </row>
    <row r="2401" spans="1:6" x14ac:dyDescent="0.25">
      <c r="A2401">
        <v>5211206</v>
      </c>
      <c r="B2401" t="s">
        <v>2302</v>
      </c>
      <c r="C2401" s="1">
        <v>-155606</v>
      </c>
      <c r="D2401" s="1">
        <v>-49949</v>
      </c>
      <c r="E2401">
        <v>0</v>
      </c>
      <c r="F2401">
        <v>52</v>
      </c>
    </row>
    <row r="2402" spans="1:6" x14ac:dyDescent="0.25">
      <c r="A2402">
        <v>3523107</v>
      </c>
      <c r="B2402" t="s">
        <v>2303</v>
      </c>
      <c r="C2402" s="1">
        <v>-234835</v>
      </c>
      <c r="D2402" s="1">
        <v>-463457</v>
      </c>
      <c r="E2402">
        <v>0</v>
      </c>
      <c r="F2402">
        <v>35</v>
      </c>
    </row>
    <row r="2403" spans="1:6" x14ac:dyDescent="0.25">
      <c r="A2403">
        <v>2916708</v>
      </c>
      <c r="B2403" t="s">
        <v>2304</v>
      </c>
      <c r="C2403" s="1">
        <v>-134459</v>
      </c>
      <c r="D2403" s="1">
        <v>-399378</v>
      </c>
      <c r="E2403">
        <v>0</v>
      </c>
      <c r="F2403">
        <v>29</v>
      </c>
    </row>
    <row r="2404" spans="1:6" x14ac:dyDescent="0.25">
      <c r="A2404">
        <v>4310603</v>
      </c>
      <c r="B2404" t="s">
        <v>2305</v>
      </c>
      <c r="C2404" s="1">
        <v>-291311</v>
      </c>
      <c r="D2404" s="1">
        <v>-565515</v>
      </c>
      <c r="E2404">
        <v>0</v>
      </c>
      <c r="F2404">
        <v>43</v>
      </c>
    </row>
    <row r="2405" spans="1:6" x14ac:dyDescent="0.25">
      <c r="A2405">
        <v>5004601</v>
      </c>
      <c r="B2405" t="s">
        <v>2306</v>
      </c>
      <c r="C2405" s="1">
        <v>-234779</v>
      </c>
      <c r="D2405" s="1">
        <v>-54187</v>
      </c>
      <c r="E2405">
        <v>0</v>
      </c>
      <c r="F2405">
        <v>50</v>
      </c>
    </row>
    <row r="2406" spans="1:6" x14ac:dyDescent="0.25">
      <c r="A2406">
        <v>2607802</v>
      </c>
      <c r="B2406" t="s">
        <v>2307</v>
      </c>
      <c r="C2406" s="1">
        <v>-766373</v>
      </c>
      <c r="D2406" s="1">
        <v>-351002</v>
      </c>
      <c r="E2406">
        <v>0</v>
      </c>
      <c r="F2406">
        <v>26</v>
      </c>
    </row>
    <row r="2407" spans="1:6" x14ac:dyDescent="0.25">
      <c r="A2407">
        <v>3202900</v>
      </c>
      <c r="B2407" t="s">
        <v>2308</v>
      </c>
      <c r="C2407" s="1">
        <v>-19875</v>
      </c>
      <c r="D2407" s="1">
        <v>-408753</v>
      </c>
      <c r="E2407">
        <v>0</v>
      </c>
      <c r="F2407">
        <v>32</v>
      </c>
    </row>
    <row r="2408" spans="1:6" x14ac:dyDescent="0.25">
      <c r="A2408">
        <v>2916807</v>
      </c>
      <c r="B2408" t="s">
        <v>2309</v>
      </c>
      <c r="C2408" s="1">
        <v>-156528</v>
      </c>
      <c r="D2408" s="1">
        <v>-40065</v>
      </c>
      <c r="E2408">
        <v>0</v>
      </c>
      <c r="F2408">
        <v>29</v>
      </c>
    </row>
    <row r="2409" spans="1:6" x14ac:dyDescent="0.25">
      <c r="A2409">
        <v>3523206</v>
      </c>
      <c r="B2409" t="s">
        <v>2310</v>
      </c>
      <c r="C2409" s="1">
        <v>-241085</v>
      </c>
      <c r="D2409" s="1">
        <v>-493352</v>
      </c>
      <c r="E2409">
        <v>0</v>
      </c>
      <c r="F2409">
        <v>35</v>
      </c>
    </row>
    <row r="2410" spans="1:6" x14ac:dyDescent="0.25">
      <c r="A2410">
        <v>2306553</v>
      </c>
      <c r="B2410" t="s">
        <v>2311</v>
      </c>
      <c r="C2410" s="1">
        <v>-29248</v>
      </c>
      <c r="D2410" s="1">
        <v>-399167</v>
      </c>
      <c r="E2410">
        <v>0</v>
      </c>
      <c r="F2410">
        <v>23</v>
      </c>
    </row>
    <row r="2411" spans="1:6" x14ac:dyDescent="0.25">
      <c r="A2411">
        <v>3523305</v>
      </c>
      <c r="B2411" t="s">
        <v>2312</v>
      </c>
      <c r="C2411" s="1">
        <v>-242834</v>
      </c>
      <c r="D2411" s="1">
        <v>-471736</v>
      </c>
      <c r="E2411">
        <v>0</v>
      </c>
      <c r="F2411">
        <v>35</v>
      </c>
    </row>
    <row r="2412" spans="1:6" x14ac:dyDescent="0.25">
      <c r="A2412">
        <v>5211305</v>
      </c>
      <c r="B2412" t="s">
        <v>2313</v>
      </c>
      <c r="C2412" s="1">
        <v>-187646</v>
      </c>
      <c r="D2412" s="1">
        <v>-513485</v>
      </c>
      <c r="E2412">
        <v>0</v>
      </c>
      <c r="F2412">
        <v>52</v>
      </c>
    </row>
    <row r="2413" spans="1:6" x14ac:dyDescent="0.25">
      <c r="A2413">
        <v>4310652</v>
      </c>
      <c r="B2413" t="s">
        <v>2314</v>
      </c>
      <c r="C2413" s="1">
        <v>-294974</v>
      </c>
      <c r="D2413" s="1">
        <v>-501016</v>
      </c>
      <c r="E2413">
        <v>0</v>
      </c>
      <c r="F2413">
        <v>43</v>
      </c>
    </row>
    <row r="2414" spans="1:6" x14ac:dyDescent="0.25">
      <c r="A2414">
        <v>3302254</v>
      </c>
      <c r="B2414" t="s">
        <v>2315</v>
      </c>
      <c r="C2414" s="1">
        <v>-224897</v>
      </c>
      <c r="D2414" s="1">
        <v>-445675</v>
      </c>
      <c r="E2414">
        <v>0</v>
      </c>
      <c r="F2414">
        <v>33</v>
      </c>
    </row>
    <row r="2415" spans="1:6" x14ac:dyDescent="0.25">
      <c r="A2415">
        <v>3133709</v>
      </c>
      <c r="B2415" t="s">
        <v>2316</v>
      </c>
      <c r="C2415" s="1">
        <v>-201983</v>
      </c>
      <c r="D2415" s="1">
        <v>-444211</v>
      </c>
      <c r="E2415">
        <v>0</v>
      </c>
      <c r="F2415">
        <v>31</v>
      </c>
    </row>
    <row r="2416" spans="1:6" x14ac:dyDescent="0.25">
      <c r="A2416">
        <v>3523404</v>
      </c>
      <c r="B2416" t="s">
        <v>2317</v>
      </c>
      <c r="C2416" s="1">
        <v>-230035</v>
      </c>
      <c r="D2416" s="1">
        <v>-468464</v>
      </c>
      <c r="E2416">
        <v>0</v>
      </c>
      <c r="F2416">
        <v>35</v>
      </c>
    </row>
    <row r="2417" spans="1:6" x14ac:dyDescent="0.25">
      <c r="A2417">
        <v>4310702</v>
      </c>
      <c r="B2417" t="s">
        <v>2318</v>
      </c>
      <c r="C2417" s="1">
        <v>-273846</v>
      </c>
      <c r="D2417" s="1">
        <v>-524538</v>
      </c>
      <c r="E2417">
        <v>0</v>
      </c>
      <c r="F2417">
        <v>43</v>
      </c>
    </row>
    <row r="2418" spans="1:6" x14ac:dyDescent="0.25">
      <c r="A2418">
        <v>2916856</v>
      </c>
      <c r="B2418" t="s">
        <v>2319</v>
      </c>
      <c r="C2418" s="1">
        <v>-127099</v>
      </c>
      <c r="D2418" s="1">
        <v>-396952</v>
      </c>
      <c r="E2418">
        <v>0</v>
      </c>
      <c r="F2418">
        <v>29</v>
      </c>
    </row>
    <row r="2419" spans="1:6" x14ac:dyDescent="0.25">
      <c r="A2419">
        <v>3523503</v>
      </c>
      <c r="B2419" t="s">
        <v>2320</v>
      </c>
      <c r="C2419" s="1">
        <v>-231047</v>
      </c>
      <c r="D2419" s="1">
        <v>-486157</v>
      </c>
      <c r="E2419">
        <v>0</v>
      </c>
      <c r="F2419">
        <v>35</v>
      </c>
    </row>
    <row r="2420" spans="1:6" x14ac:dyDescent="0.25">
      <c r="A2420">
        <v>2306603</v>
      </c>
      <c r="B2420" t="s">
        <v>2321</v>
      </c>
      <c r="C2420" s="1">
        <v>-452608</v>
      </c>
      <c r="D2420" s="1">
        <v>-396202</v>
      </c>
      <c r="E2420">
        <v>0</v>
      </c>
      <c r="F2420">
        <v>23</v>
      </c>
    </row>
    <row r="2421" spans="1:6" x14ac:dyDescent="0.25">
      <c r="A2421">
        <v>2507200</v>
      </c>
      <c r="B2421" t="s">
        <v>2322</v>
      </c>
      <c r="C2421" s="1">
        <v>-738115</v>
      </c>
      <c r="D2421" s="1">
        <v>-35638</v>
      </c>
      <c r="E2421">
        <v>0</v>
      </c>
      <c r="F2421">
        <v>25</v>
      </c>
    </row>
    <row r="2422" spans="1:6" x14ac:dyDescent="0.25">
      <c r="A2422">
        <v>2404903</v>
      </c>
      <c r="B2422" t="s">
        <v>2323</v>
      </c>
      <c r="C2422" s="1">
        <v>-58363</v>
      </c>
      <c r="D2422" s="1">
        <v>-379912</v>
      </c>
      <c r="E2422">
        <v>0</v>
      </c>
      <c r="F2422">
        <v>24</v>
      </c>
    </row>
    <row r="2423" spans="1:6" x14ac:dyDescent="0.25">
      <c r="A2423">
        <v>3133758</v>
      </c>
      <c r="B2423" t="s">
        <v>2324</v>
      </c>
      <c r="C2423" s="1">
        <v>-207375</v>
      </c>
      <c r="D2423" s="1">
        <v>-467525</v>
      </c>
      <c r="E2423">
        <v>0</v>
      </c>
      <c r="F2423">
        <v>31</v>
      </c>
    </row>
    <row r="2424" spans="1:6" x14ac:dyDescent="0.25">
      <c r="A2424">
        <v>5104559</v>
      </c>
      <c r="B2424" t="s">
        <v>2325</v>
      </c>
      <c r="C2424" s="1">
        <v>-110614</v>
      </c>
      <c r="D2424" s="1">
        <v>-552766</v>
      </c>
      <c r="E2424">
        <v>0</v>
      </c>
      <c r="F2424">
        <v>51</v>
      </c>
    </row>
    <row r="2425" spans="1:6" x14ac:dyDescent="0.25">
      <c r="A2425">
        <v>1600253</v>
      </c>
      <c r="B2425" t="s">
        <v>2326</v>
      </c>
      <c r="C2425" t="s">
        <v>2327</v>
      </c>
      <c r="D2425" s="1">
        <v>-506996</v>
      </c>
      <c r="E2425">
        <v>0</v>
      </c>
      <c r="F2425">
        <v>16</v>
      </c>
    </row>
    <row r="2426" spans="1:6" x14ac:dyDescent="0.25">
      <c r="A2426">
        <v>5211404</v>
      </c>
      <c r="B2426" t="s">
        <v>2328</v>
      </c>
      <c r="C2426" s="1">
        <v>-162029</v>
      </c>
      <c r="D2426" s="1">
        <v>-496109</v>
      </c>
      <c r="E2426">
        <v>0</v>
      </c>
      <c r="F2426">
        <v>52</v>
      </c>
    </row>
    <row r="2427" spans="1:6" x14ac:dyDescent="0.25">
      <c r="A2427">
        <v>2205102</v>
      </c>
      <c r="B2427" t="s">
        <v>2329</v>
      </c>
      <c r="C2427" s="1">
        <v>-759989</v>
      </c>
      <c r="D2427" s="1">
        <v>-430249</v>
      </c>
      <c r="E2427">
        <v>0</v>
      </c>
      <c r="F2427">
        <v>22</v>
      </c>
    </row>
    <row r="2428" spans="1:6" x14ac:dyDescent="0.25">
      <c r="A2428">
        <v>3133808</v>
      </c>
      <c r="B2428" t="s">
        <v>2330</v>
      </c>
      <c r="C2428" s="1">
        <v>-200818</v>
      </c>
      <c r="D2428" s="1">
        <v>-445801</v>
      </c>
      <c r="E2428">
        <v>0</v>
      </c>
      <c r="F2428">
        <v>31</v>
      </c>
    </row>
    <row r="2429" spans="1:6" x14ac:dyDescent="0.25">
      <c r="A2429">
        <v>4111308</v>
      </c>
      <c r="B2429" t="s">
        <v>2331</v>
      </c>
      <c r="C2429" s="1">
        <v>-227289</v>
      </c>
      <c r="D2429" s="1">
        <v>-528874</v>
      </c>
      <c r="E2429">
        <v>0</v>
      </c>
      <c r="F2429">
        <v>41</v>
      </c>
    </row>
    <row r="2430" spans="1:6" x14ac:dyDescent="0.25">
      <c r="A2430">
        <v>3133907</v>
      </c>
      <c r="B2430" t="s">
        <v>2332</v>
      </c>
      <c r="C2430" s="1">
        <v>-206769</v>
      </c>
      <c r="D2430" s="1">
        <v>-436141</v>
      </c>
      <c r="E2430">
        <v>0</v>
      </c>
      <c r="F2430">
        <v>31</v>
      </c>
    </row>
    <row r="2431" spans="1:6" x14ac:dyDescent="0.25">
      <c r="A2431">
        <v>3134004</v>
      </c>
      <c r="B2431" t="s">
        <v>2333</v>
      </c>
      <c r="C2431" t="e" vm="19">
        <f>_FV(-16,"61")</f>
        <v>#VALUE!</v>
      </c>
      <c r="D2431" s="1">
        <v>-417672</v>
      </c>
      <c r="E2431">
        <v>0</v>
      </c>
      <c r="F2431">
        <v>31</v>
      </c>
    </row>
    <row r="2432" spans="1:6" x14ac:dyDescent="0.25">
      <c r="A2432">
        <v>2105427</v>
      </c>
      <c r="B2432" t="s">
        <v>2334</v>
      </c>
      <c r="C2432" s="1">
        <v>-445293</v>
      </c>
      <c r="D2432" s="1">
        <v>-475235</v>
      </c>
      <c r="E2432">
        <v>0</v>
      </c>
      <c r="F2432">
        <v>21</v>
      </c>
    </row>
    <row r="2433" spans="1:6" x14ac:dyDescent="0.25">
      <c r="A2433">
        <v>5104609</v>
      </c>
      <c r="B2433" t="s">
        <v>2335</v>
      </c>
      <c r="C2433" s="1">
        <v>-172147</v>
      </c>
      <c r="D2433" s="1">
        <v>-541422</v>
      </c>
      <c r="E2433">
        <v>0</v>
      </c>
      <c r="F2433">
        <v>51</v>
      </c>
    </row>
    <row r="2434" spans="1:6" x14ac:dyDescent="0.25">
      <c r="A2434">
        <v>3523602</v>
      </c>
      <c r="B2434" t="s">
        <v>2336</v>
      </c>
      <c r="C2434" s="1">
        <v>-222562</v>
      </c>
      <c r="D2434" s="1">
        <v>-478166</v>
      </c>
      <c r="E2434">
        <v>0</v>
      </c>
      <c r="F2434">
        <v>35</v>
      </c>
    </row>
    <row r="2435" spans="1:6" x14ac:dyDescent="0.25">
      <c r="A2435">
        <v>3523701</v>
      </c>
      <c r="B2435" t="s">
        <v>2337</v>
      </c>
      <c r="C2435" s="1">
        <v>-206416</v>
      </c>
      <c r="D2435" s="1">
        <v>-472194</v>
      </c>
      <c r="E2435">
        <v>0</v>
      </c>
      <c r="F2435">
        <v>35</v>
      </c>
    </row>
    <row r="2436" spans="1:6" x14ac:dyDescent="0.25">
      <c r="A2436">
        <v>2916906</v>
      </c>
      <c r="B2436" t="s">
        <v>2338</v>
      </c>
      <c r="C2436" s="1">
        <v>-13529</v>
      </c>
      <c r="D2436" s="1">
        <v>-401472</v>
      </c>
      <c r="E2436">
        <v>0</v>
      </c>
      <c r="F2436">
        <v>29</v>
      </c>
    </row>
    <row r="2437" spans="1:6" x14ac:dyDescent="0.25">
      <c r="A2437">
        <v>2917003</v>
      </c>
      <c r="B2437" t="s">
        <v>2339</v>
      </c>
      <c r="C2437" s="1">
        <v>-106948</v>
      </c>
      <c r="D2437" s="1">
        <v>-398446</v>
      </c>
      <c r="E2437">
        <v>0</v>
      </c>
      <c r="F2437">
        <v>29</v>
      </c>
    </row>
    <row r="2438" spans="1:6" x14ac:dyDescent="0.25">
      <c r="A2438">
        <v>3523800</v>
      </c>
      <c r="B2438" t="s">
        <v>2340</v>
      </c>
      <c r="C2438" s="1">
        <v>-217309</v>
      </c>
      <c r="D2438" s="1">
        <v>-469743</v>
      </c>
      <c r="E2438">
        <v>0</v>
      </c>
      <c r="F2438">
        <v>35</v>
      </c>
    </row>
    <row r="2439" spans="1:6" x14ac:dyDescent="0.25">
      <c r="A2439">
        <v>2917102</v>
      </c>
      <c r="B2439" t="s">
        <v>2341</v>
      </c>
      <c r="C2439" t="e" vm="39">
        <f>_FV(-15,"11")</f>
        <v>#VALUE!</v>
      </c>
      <c r="D2439" s="1">
        <v>-400684</v>
      </c>
      <c r="E2439">
        <v>0</v>
      </c>
      <c r="F2439">
        <v>29</v>
      </c>
    </row>
    <row r="2440" spans="1:6" x14ac:dyDescent="0.25">
      <c r="A2440">
        <v>3523909</v>
      </c>
      <c r="B2440" t="s">
        <v>2342</v>
      </c>
      <c r="C2440" s="1">
        <v>-232544</v>
      </c>
      <c r="D2440" s="1">
        <v>-472927</v>
      </c>
      <c r="E2440">
        <v>0</v>
      </c>
      <c r="F2440">
        <v>35</v>
      </c>
    </row>
    <row r="2441" spans="1:6" x14ac:dyDescent="0.25">
      <c r="A2441">
        <v>2917201</v>
      </c>
      <c r="B2441" t="s">
        <v>2343</v>
      </c>
      <c r="C2441" s="1">
        <v>-138107</v>
      </c>
      <c r="D2441" s="1">
        <v>-413003</v>
      </c>
      <c r="E2441">
        <v>0</v>
      </c>
      <c r="F2441">
        <v>29</v>
      </c>
    </row>
    <row r="2442" spans="1:6" x14ac:dyDescent="0.25">
      <c r="A2442">
        <v>2917300</v>
      </c>
      <c r="B2442" t="s">
        <v>2344</v>
      </c>
      <c r="C2442" s="1">
        <v>-137249</v>
      </c>
      <c r="D2442" s="1">
        <v>-391481</v>
      </c>
      <c r="E2442">
        <v>0</v>
      </c>
      <c r="F2442">
        <v>29</v>
      </c>
    </row>
    <row r="2443" spans="1:6" x14ac:dyDescent="0.25">
      <c r="A2443">
        <v>3134103</v>
      </c>
      <c r="B2443" t="s">
        <v>2345</v>
      </c>
      <c r="C2443" s="1">
        <v>-193999</v>
      </c>
      <c r="D2443" s="1">
        <v>-411746</v>
      </c>
      <c r="E2443">
        <v>0</v>
      </c>
      <c r="F2443">
        <v>31</v>
      </c>
    </row>
    <row r="2444" spans="1:6" x14ac:dyDescent="0.25">
      <c r="A2444">
        <v>3134202</v>
      </c>
      <c r="B2444" t="s">
        <v>2346</v>
      </c>
      <c r="C2444" s="1">
        <v>-189772</v>
      </c>
      <c r="D2444" s="1">
        <v>-494639</v>
      </c>
      <c r="E2444">
        <v>0</v>
      </c>
      <c r="F2444">
        <v>31</v>
      </c>
    </row>
    <row r="2445" spans="1:6" x14ac:dyDescent="0.25">
      <c r="A2445">
        <v>5211503</v>
      </c>
      <c r="B2445" t="s">
        <v>2347</v>
      </c>
      <c r="C2445" s="1">
        <v>-184093</v>
      </c>
      <c r="D2445" s="1">
        <v>-492158</v>
      </c>
      <c r="E2445">
        <v>0</v>
      </c>
      <c r="F2445">
        <v>52</v>
      </c>
    </row>
    <row r="2446" spans="1:6" x14ac:dyDescent="0.25">
      <c r="A2446">
        <v>3134301</v>
      </c>
      <c r="B2446" t="s">
        <v>2348</v>
      </c>
      <c r="C2446" s="1">
        <v>-213171</v>
      </c>
      <c r="D2446" s="1">
        <v>-448724</v>
      </c>
      <c r="E2446">
        <v>0</v>
      </c>
      <c r="F2446">
        <v>31</v>
      </c>
    </row>
    <row r="2447" spans="1:6" x14ac:dyDescent="0.25">
      <c r="A2447">
        <v>3524006</v>
      </c>
      <c r="B2447" t="s">
        <v>2349</v>
      </c>
      <c r="C2447" s="1">
        <v>-231526</v>
      </c>
      <c r="D2447" s="1">
        <v>-470593</v>
      </c>
      <c r="E2447">
        <v>0</v>
      </c>
      <c r="F2447">
        <v>35</v>
      </c>
    </row>
    <row r="2448" spans="1:6" x14ac:dyDescent="0.25">
      <c r="A2448">
        <v>1503705</v>
      </c>
      <c r="B2448" t="s">
        <v>2350</v>
      </c>
      <c r="C2448" s="1">
        <v>-513272</v>
      </c>
      <c r="D2448" s="1">
        <v>-493358</v>
      </c>
      <c r="E2448">
        <v>0</v>
      </c>
      <c r="F2448">
        <v>15</v>
      </c>
    </row>
    <row r="2449" spans="1:6" x14ac:dyDescent="0.25">
      <c r="A2449">
        <v>4208500</v>
      </c>
      <c r="B2449" t="s">
        <v>2351</v>
      </c>
      <c r="C2449" s="1">
        <v>-274101</v>
      </c>
      <c r="D2449" s="1">
        <v>-495963</v>
      </c>
      <c r="E2449">
        <v>0</v>
      </c>
      <c r="F2449">
        <v>42</v>
      </c>
    </row>
    <row r="2450" spans="1:6" x14ac:dyDescent="0.25">
      <c r="A2450">
        <v>3134400</v>
      </c>
      <c r="B2450" t="s">
        <v>2352</v>
      </c>
      <c r="C2450" s="1">
        <v>-197276</v>
      </c>
      <c r="D2450" s="1">
        <v>-501966</v>
      </c>
      <c r="E2450">
        <v>0</v>
      </c>
      <c r="F2450">
        <v>31</v>
      </c>
    </row>
    <row r="2451" spans="1:6" x14ac:dyDescent="0.25">
      <c r="A2451">
        <v>3134509</v>
      </c>
      <c r="B2451" t="s">
        <v>2353</v>
      </c>
      <c r="C2451" t="e" vm="40">
        <f>_FV(-21,"3")</f>
        <v>#VALUE!</v>
      </c>
      <c r="D2451" s="1">
        <v>-446567</v>
      </c>
      <c r="E2451">
        <v>0</v>
      </c>
      <c r="F2451">
        <v>31</v>
      </c>
    </row>
    <row r="2452" spans="1:6" x14ac:dyDescent="0.25">
      <c r="A2452">
        <v>3524105</v>
      </c>
      <c r="B2452" t="s">
        <v>2354</v>
      </c>
      <c r="C2452" s="1">
        <v>-203355</v>
      </c>
      <c r="D2452" s="1">
        <v>-477902</v>
      </c>
      <c r="E2452">
        <v>0</v>
      </c>
      <c r="F2452">
        <v>35</v>
      </c>
    </row>
    <row r="2453" spans="1:6" x14ac:dyDescent="0.25">
      <c r="A2453">
        <v>2917334</v>
      </c>
      <c r="B2453" t="s">
        <v>2355</v>
      </c>
      <c r="C2453" s="1">
        <v>-144054</v>
      </c>
      <c r="D2453" s="1">
        <v>-435595</v>
      </c>
      <c r="E2453">
        <v>0</v>
      </c>
      <c r="F2453">
        <v>29</v>
      </c>
    </row>
    <row r="2454" spans="1:6" x14ac:dyDescent="0.25">
      <c r="A2454">
        <v>3203007</v>
      </c>
      <c r="B2454" t="s">
        <v>2356</v>
      </c>
      <c r="C2454" s="1">
        <v>-203531</v>
      </c>
      <c r="D2454" s="1">
        <v>-415334</v>
      </c>
      <c r="E2454">
        <v>0</v>
      </c>
      <c r="F2454">
        <v>32</v>
      </c>
    </row>
    <row r="2455" spans="1:6" x14ac:dyDescent="0.25">
      <c r="A2455">
        <v>4111407</v>
      </c>
      <c r="B2455" t="s">
        <v>2357</v>
      </c>
      <c r="C2455" s="1">
        <v>-250067</v>
      </c>
      <c r="D2455" s="1">
        <v>-50857</v>
      </c>
      <c r="E2455">
        <v>0</v>
      </c>
      <c r="F2455">
        <v>41</v>
      </c>
    </row>
    <row r="2456" spans="1:6" x14ac:dyDescent="0.25">
      <c r="A2456">
        <v>4111506</v>
      </c>
      <c r="B2456" t="s">
        <v>2358</v>
      </c>
      <c r="C2456" s="1">
        <v>-242485</v>
      </c>
      <c r="D2456" s="1">
        <v>-516754</v>
      </c>
      <c r="E2456">
        <v>0</v>
      </c>
      <c r="F2456">
        <v>41</v>
      </c>
    </row>
    <row r="2457" spans="1:6" x14ac:dyDescent="0.25">
      <c r="A2457">
        <v>4111555</v>
      </c>
      <c r="B2457" t="s">
        <v>2359</v>
      </c>
      <c r="C2457" s="1">
        <v>-234072</v>
      </c>
      <c r="D2457" s="1">
        <v>-533687</v>
      </c>
      <c r="E2457">
        <v>0</v>
      </c>
      <c r="F2457">
        <v>41</v>
      </c>
    </row>
    <row r="2458" spans="1:6" x14ac:dyDescent="0.25">
      <c r="A2458">
        <v>4111605</v>
      </c>
      <c r="B2458" t="s">
        <v>2360</v>
      </c>
      <c r="C2458" s="1">
        <v>-236187</v>
      </c>
      <c r="D2458" s="1">
        <v>-522203</v>
      </c>
      <c r="E2458">
        <v>0</v>
      </c>
      <c r="F2458">
        <v>41</v>
      </c>
    </row>
    <row r="2459" spans="1:6" x14ac:dyDescent="0.25">
      <c r="A2459">
        <v>5004700</v>
      </c>
      <c r="B2459" t="s">
        <v>2361</v>
      </c>
      <c r="C2459" s="1">
        <v>-223046</v>
      </c>
      <c r="D2459" s="1">
        <v>-538184</v>
      </c>
      <c r="E2459">
        <v>0</v>
      </c>
      <c r="F2459">
        <v>50</v>
      </c>
    </row>
    <row r="2460" spans="1:6" x14ac:dyDescent="0.25">
      <c r="A2460">
        <v>5211602</v>
      </c>
      <c r="B2460" t="s">
        <v>2362</v>
      </c>
      <c r="C2460" s="1">
        <v>-165995</v>
      </c>
      <c r="D2460" s="1">
        <v>-507921</v>
      </c>
      <c r="E2460">
        <v>0</v>
      </c>
      <c r="F2460">
        <v>52</v>
      </c>
    </row>
    <row r="2461" spans="1:6" x14ac:dyDescent="0.25">
      <c r="A2461">
        <v>4310751</v>
      </c>
      <c r="B2461" t="s">
        <v>2363</v>
      </c>
      <c r="C2461" s="1">
        <v>-295232</v>
      </c>
      <c r="D2461" s="1">
        <v>-535842</v>
      </c>
      <c r="E2461">
        <v>0</v>
      </c>
      <c r="F2461">
        <v>43</v>
      </c>
    </row>
    <row r="2462" spans="1:6" x14ac:dyDescent="0.25">
      <c r="A2462">
        <v>4310801</v>
      </c>
      <c r="B2462" t="s">
        <v>2364</v>
      </c>
      <c r="C2462" s="1">
        <v>-295995</v>
      </c>
      <c r="D2462" s="1">
        <v>-511533</v>
      </c>
      <c r="E2462">
        <v>0</v>
      </c>
      <c r="F2462">
        <v>43</v>
      </c>
    </row>
    <row r="2463" spans="1:6" x14ac:dyDescent="0.25">
      <c r="A2463">
        <v>2607901</v>
      </c>
      <c r="B2463" t="s">
        <v>2365</v>
      </c>
      <c r="C2463" s="1">
        <v>-811298</v>
      </c>
      <c r="D2463" s="1">
        <v>-35015</v>
      </c>
      <c r="E2463">
        <v>0</v>
      </c>
      <c r="F2463">
        <v>26</v>
      </c>
    </row>
    <row r="2464" spans="1:6" x14ac:dyDescent="0.25">
      <c r="A2464">
        <v>4208609</v>
      </c>
      <c r="B2464" t="s">
        <v>2366</v>
      </c>
      <c r="C2464" s="1">
        <v>-271782</v>
      </c>
      <c r="D2464" s="1">
        <v>-517279</v>
      </c>
      <c r="E2464">
        <v>0</v>
      </c>
      <c r="F2464">
        <v>42</v>
      </c>
    </row>
    <row r="2465" spans="1:6" x14ac:dyDescent="0.25">
      <c r="A2465">
        <v>2917359</v>
      </c>
      <c r="B2465" t="s">
        <v>2367</v>
      </c>
      <c r="C2465" s="1">
        <v>-136071</v>
      </c>
      <c r="D2465" s="1">
        <v>-444255</v>
      </c>
      <c r="E2465">
        <v>0</v>
      </c>
      <c r="F2465">
        <v>29</v>
      </c>
    </row>
    <row r="2466" spans="1:6" x14ac:dyDescent="0.25">
      <c r="A2466">
        <v>3524204</v>
      </c>
      <c r="B2466" t="s">
        <v>2367</v>
      </c>
      <c r="C2466" s="1">
        <v>-206884</v>
      </c>
      <c r="D2466" s="1">
        <v>-484112</v>
      </c>
      <c r="E2466">
        <v>0</v>
      </c>
      <c r="F2466">
        <v>35</v>
      </c>
    </row>
    <row r="2467" spans="1:6" x14ac:dyDescent="0.25">
      <c r="A2467">
        <v>4111704</v>
      </c>
      <c r="B2467" t="s">
        <v>2368</v>
      </c>
      <c r="C2467" s="1">
        <v>-237435</v>
      </c>
      <c r="D2467" s="1">
        <v>-500729</v>
      </c>
      <c r="E2467">
        <v>0</v>
      </c>
      <c r="F2467">
        <v>41</v>
      </c>
    </row>
    <row r="2468" spans="1:6" x14ac:dyDescent="0.25">
      <c r="A2468">
        <v>4310850</v>
      </c>
      <c r="B2468" t="s">
        <v>2369</v>
      </c>
      <c r="C2468" s="1">
        <v>-276347</v>
      </c>
      <c r="D2468" s="1">
        <v>-532762</v>
      </c>
      <c r="E2468">
        <v>0</v>
      </c>
      <c r="F2468">
        <v>43</v>
      </c>
    </row>
    <row r="2469" spans="1:6" x14ac:dyDescent="0.25">
      <c r="A2469">
        <v>3524303</v>
      </c>
      <c r="B2469" t="s">
        <v>2370</v>
      </c>
      <c r="C2469" s="1">
        <v>-21252</v>
      </c>
      <c r="D2469" s="1">
        <v>-483252</v>
      </c>
      <c r="E2469">
        <v>0</v>
      </c>
      <c r="F2469">
        <v>35</v>
      </c>
    </row>
    <row r="2470" spans="1:6" x14ac:dyDescent="0.25">
      <c r="A2470">
        <v>3134608</v>
      </c>
      <c r="B2470" t="s">
        <v>2371</v>
      </c>
      <c r="C2470" s="1">
        <v>-195119</v>
      </c>
      <c r="D2470" s="1">
        <v>-437373</v>
      </c>
      <c r="E2470">
        <v>0</v>
      </c>
      <c r="F2470">
        <v>31</v>
      </c>
    </row>
    <row r="2471" spans="1:6" x14ac:dyDescent="0.25">
      <c r="A2471">
        <v>2405009</v>
      </c>
      <c r="B2471" t="s">
        <v>2372</v>
      </c>
      <c r="C2471" s="1">
        <v>-641856</v>
      </c>
      <c r="D2471" s="1">
        <v>-362031</v>
      </c>
      <c r="E2471">
        <v>0</v>
      </c>
      <c r="F2471">
        <v>24</v>
      </c>
    </row>
    <row r="2472" spans="1:6" x14ac:dyDescent="0.25">
      <c r="A2472">
        <v>2917409</v>
      </c>
      <c r="B2472" t="s">
        <v>2373</v>
      </c>
      <c r="C2472" s="1">
        <v>-148541</v>
      </c>
      <c r="D2472" s="1">
        <v>-424329</v>
      </c>
      <c r="E2472">
        <v>0</v>
      </c>
      <c r="F2472">
        <v>29</v>
      </c>
    </row>
    <row r="2473" spans="1:6" x14ac:dyDescent="0.25">
      <c r="A2473">
        <v>2507309</v>
      </c>
      <c r="B2473" t="s">
        <v>2374</v>
      </c>
      <c r="C2473" s="1">
        <v>-661453</v>
      </c>
      <c r="D2473" s="1">
        <v>-35289</v>
      </c>
      <c r="E2473">
        <v>0</v>
      </c>
      <c r="F2473">
        <v>25</v>
      </c>
    </row>
    <row r="2474" spans="1:6" x14ac:dyDescent="0.25">
      <c r="A2474">
        <v>2703403</v>
      </c>
      <c r="B2474" t="s">
        <v>2375</v>
      </c>
      <c r="C2474" s="1">
        <v>-963545</v>
      </c>
      <c r="D2474" s="1">
        <v>-372076</v>
      </c>
      <c r="E2474">
        <v>0</v>
      </c>
      <c r="F2474">
        <v>27</v>
      </c>
    </row>
    <row r="2475" spans="1:6" x14ac:dyDescent="0.25">
      <c r="A2475">
        <v>1503754</v>
      </c>
      <c r="B2475" t="s">
        <v>2376</v>
      </c>
      <c r="C2475" s="1">
        <v>-621469</v>
      </c>
      <c r="D2475" s="1">
        <v>-577544</v>
      </c>
      <c r="E2475">
        <v>0</v>
      </c>
      <c r="F2475">
        <v>15</v>
      </c>
    </row>
    <row r="2476" spans="1:6" x14ac:dyDescent="0.25">
      <c r="A2476">
        <v>3524402</v>
      </c>
      <c r="B2476" t="s">
        <v>2377</v>
      </c>
      <c r="C2476" s="1">
        <v>-232983</v>
      </c>
      <c r="D2476" s="1">
        <v>-459658</v>
      </c>
      <c r="E2476">
        <v>0</v>
      </c>
      <c r="F2476">
        <v>35</v>
      </c>
    </row>
    <row r="2477" spans="1:6" x14ac:dyDescent="0.25">
      <c r="A2477">
        <v>4111803</v>
      </c>
      <c r="B2477" t="s">
        <v>2378</v>
      </c>
      <c r="C2477" s="1">
        <v>-231591</v>
      </c>
      <c r="D2477" s="1">
        <v>-499739</v>
      </c>
      <c r="E2477">
        <v>0</v>
      </c>
      <c r="F2477">
        <v>41</v>
      </c>
    </row>
    <row r="2478" spans="1:6" x14ac:dyDescent="0.25">
      <c r="A2478">
        <v>3524501</v>
      </c>
      <c r="B2478" t="s">
        <v>2379</v>
      </c>
      <c r="C2478" s="1">
        <v>-208805</v>
      </c>
      <c r="D2478" s="1">
        <v>-495797</v>
      </c>
      <c r="E2478">
        <v>0</v>
      </c>
      <c r="F2478">
        <v>35</v>
      </c>
    </row>
    <row r="2479" spans="1:6" x14ac:dyDescent="0.25">
      <c r="A2479">
        <v>5104807</v>
      </c>
      <c r="B2479" t="s">
        <v>2380</v>
      </c>
      <c r="C2479" s="1">
        <v>-159548</v>
      </c>
      <c r="D2479" s="1">
        <v>-549733</v>
      </c>
      <c r="E2479">
        <v>0</v>
      </c>
      <c r="F2479">
        <v>51</v>
      </c>
    </row>
    <row r="2480" spans="1:6" x14ac:dyDescent="0.25">
      <c r="A2480">
        <v>3134707</v>
      </c>
      <c r="B2480" t="s">
        <v>2381</v>
      </c>
      <c r="C2480" s="1">
        <v>-161428</v>
      </c>
      <c r="D2480" s="1">
        <v>-40295</v>
      </c>
      <c r="E2480">
        <v>0</v>
      </c>
      <c r="F2480">
        <v>31</v>
      </c>
    </row>
    <row r="2481" spans="1:6" x14ac:dyDescent="0.25">
      <c r="A2481">
        <v>4208708</v>
      </c>
      <c r="B2481" t="s">
        <v>2382</v>
      </c>
      <c r="C2481" s="1">
        <v>-289961</v>
      </c>
      <c r="D2481" s="1">
        <v>-497623</v>
      </c>
      <c r="E2481">
        <v>0</v>
      </c>
      <c r="F2481">
        <v>42</v>
      </c>
    </row>
    <row r="2482" spans="1:6" x14ac:dyDescent="0.25">
      <c r="A2482">
        <v>2917508</v>
      </c>
      <c r="B2482" t="s">
        <v>2383</v>
      </c>
      <c r="C2482" s="1">
        <v>-111812</v>
      </c>
      <c r="D2482" s="1">
        <v>-405117</v>
      </c>
      <c r="E2482">
        <v>0</v>
      </c>
      <c r="F2482">
        <v>29</v>
      </c>
    </row>
    <row r="2483" spans="1:6" x14ac:dyDescent="0.25">
      <c r="A2483">
        <v>2205151</v>
      </c>
      <c r="B2483" t="s">
        <v>2384</v>
      </c>
      <c r="C2483" s="1">
        <v>-793063</v>
      </c>
      <c r="D2483" s="1">
        <v>-412075</v>
      </c>
      <c r="E2483">
        <v>0</v>
      </c>
      <c r="F2483">
        <v>22</v>
      </c>
    </row>
    <row r="2484" spans="1:6" x14ac:dyDescent="0.25">
      <c r="A2484">
        <v>3134806</v>
      </c>
      <c r="B2484" t="s">
        <v>2385</v>
      </c>
      <c r="C2484" s="1">
        <v>-210137</v>
      </c>
      <c r="D2484" s="1">
        <v>-467359</v>
      </c>
      <c r="E2484">
        <v>0</v>
      </c>
      <c r="F2484">
        <v>31</v>
      </c>
    </row>
    <row r="2485" spans="1:6" x14ac:dyDescent="0.25">
      <c r="A2485">
        <v>2703502</v>
      </c>
      <c r="B2485" t="s">
        <v>2386</v>
      </c>
      <c r="C2485" s="1">
        <v>-883951</v>
      </c>
      <c r="D2485" s="1">
        <v>-354591</v>
      </c>
      <c r="E2485">
        <v>0</v>
      </c>
      <c r="F2485">
        <v>27</v>
      </c>
    </row>
    <row r="2486" spans="1:6" x14ac:dyDescent="0.25">
      <c r="A2486">
        <v>4310876</v>
      </c>
      <c r="B2486" t="s">
        <v>2387</v>
      </c>
      <c r="C2486" s="1">
        <v>-290401</v>
      </c>
      <c r="D2486" s="1">
        <v>-530657</v>
      </c>
      <c r="E2486">
        <v>0</v>
      </c>
      <c r="F2486">
        <v>43</v>
      </c>
    </row>
    <row r="2487" spans="1:6" x14ac:dyDescent="0.25">
      <c r="A2487">
        <v>1503804</v>
      </c>
      <c r="B2487" t="s">
        <v>2388</v>
      </c>
      <c r="C2487" s="1">
        <v>-444617</v>
      </c>
      <c r="D2487" s="1">
        <v>-491153</v>
      </c>
      <c r="E2487">
        <v>0</v>
      </c>
      <c r="F2487">
        <v>15</v>
      </c>
    </row>
    <row r="2488" spans="1:6" x14ac:dyDescent="0.25">
      <c r="A2488">
        <v>3524600</v>
      </c>
      <c r="B2488" t="s">
        <v>2389</v>
      </c>
      <c r="C2488" s="1">
        <v>-246963</v>
      </c>
      <c r="D2488" s="1">
        <v>-480064</v>
      </c>
      <c r="E2488">
        <v>0</v>
      </c>
      <c r="F2488">
        <v>35</v>
      </c>
    </row>
    <row r="2489" spans="1:6" x14ac:dyDescent="0.25">
      <c r="A2489">
        <v>4310900</v>
      </c>
      <c r="B2489" t="s">
        <v>2390</v>
      </c>
      <c r="C2489" s="1">
        <v>-277291</v>
      </c>
      <c r="D2489" s="1">
        <v>-525372</v>
      </c>
      <c r="E2489">
        <v>0</v>
      </c>
      <c r="F2489">
        <v>43</v>
      </c>
    </row>
    <row r="2490" spans="1:6" x14ac:dyDescent="0.25">
      <c r="A2490">
        <v>3134905</v>
      </c>
      <c r="B2490" t="s">
        <v>2390</v>
      </c>
      <c r="C2490" s="1">
        <v>-22286</v>
      </c>
      <c r="D2490" s="1">
        <v>-466166</v>
      </c>
      <c r="E2490">
        <v>0</v>
      </c>
      <c r="F2490">
        <v>31</v>
      </c>
    </row>
    <row r="2491" spans="1:6" x14ac:dyDescent="0.25">
      <c r="A2491">
        <v>4111902</v>
      </c>
      <c r="B2491" t="s">
        <v>2391</v>
      </c>
      <c r="C2491" s="1">
        <v>-231104</v>
      </c>
      <c r="D2491" s="1">
        <v>-515342</v>
      </c>
      <c r="E2491">
        <v>0</v>
      </c>
      <c r="F2491">
        <v>41</v>
      </c>
    </row>
    <row r="2492" spans="1:6" x14ac:dyDescent="0.25">
      <c r="A2492">
        <v>2917607</v>
      </c>
      <c r="B2492" t="s">
        <v>2392</v>
      </c>
      <c r="C2492" s="1">
        <v>-135248</v>
      </c>
      <c r="D2492" s="1">
        <v>-39964</v>
      </c>
      <c r="E2492">
        <v>0</v>
      </c>
      <c r="F2492">
        <v>29</v>
      </c>
    </row>
    <row r="2493" spans="1:6" x14ac:dyDescent="0.25">
      <c r="A2493">
        <v>3135001</v>
      </c>
      <c r="B2493" t="s">
        <v>2393</v>
      </c>
      <c r="C2493" s="1">
        <v>-19647</v>
      </c>
      <c r="D2493" s="1">
        <v>-427498</v>
      </c>
      <c r="E2493">
        <v>0</v>
      </c>
      <c r="F2493">
        <v>31</v>
      </c>
    </row>
    <row r="2494" spans="1:6" x14ac:dyDescent="0.25">
      <c r="A2494">
        <v>4311007</v>
      </c>
      <c r="B2494" t="s">
        <v>2394</v>
      </c>
      <c r="C2494" s="1">
        <v>-325604</v>
      </c>
      <c r="D2494" s="1">
        <v>-53377</v>
      </c>
      <c r="E2494">
        <v>0</v>
      </c>
      <c r="F2494">
        <v>43</v>
      </c>
    </row>
    <row r="2495" spans="1:6" x14ac:dyDescent="0.25">
      <c r="A2495">
        <v>2917706</v>
      </c>
      <c r="B2495" t="s">
        <v>2395</v>
      </c>
      <c r="C2495" s="1">
        <v>-102569</v>
      </c>
      <c r="D2495" s="1">
        <v>-401999</v>
      </c>
      <c r="E2495">
        <v>0</v>
      </c>
      <c r="F2495">
        <v>29</v>
      </c>
    </row>
    <row r="2496" spans="1:6" x14ac:dyDescent="0.25">
      <c r="A2496">
        <v>3203056</v>
      </c>
      <c r="B2496" t="s">
        <v>2396</v>
      </c>
      <c r="C2496" s="1">
        <v>-18907</v>
      </c>
      <c r="D2496" s="1">
        <v>-400759</v>
      </c>
      <c r="E2496">
        <v>0</v>
      </c>
      <c r="F2496">
        <v>32</v>
      </c>
    </row>
    <row r="2497" spans="1:6" x14ac:dyDescent="0.25">
      <c r="A2497">
        <v>2306702</v>
      </c>
      <c r="B2497" t="s">
        <v>2397</v>
      </c>
      <c r="C2497" s="1">
        <v>-56051</v>
      </c>
      <c r="D2497" s="1">
        <v>-387639</v>
      </c>
      <c r="E2497">
        <v>0</v>
      </c>
      <c r="F2497">
        <v>23</v>
      </c>
    </row>
    <row r="2498" spans="1:6" x14ac:dyDescent="0.25">
      <c r="A2498">
        <v>4311106</v>
      </c>
      <c r="B2498" t="s">
        <v>2398</v>
      </c>
      <c r="C2498" s="1">
        <v>-294936</v>
      </c>
      <c r="D2498" s="1">
        <v>-54703</v>
      </c>
      <c r="E2498">
        <v>0</v>
      </c>
      <c r="F2498">
        <v>43</v>
      </c>
    </row>
    <row r="2499" spans="1:6" x14ac:dyDescent="0.25">
      <c r="A2499">
        <v>4112009</v>
      </c>
      <c r="B2499" t="s">
        <v>2399</v>
      </c>
      <c r="C2499" s="1">
        <v>-242439</v>
      </c>
      <c r="D2499" s="1">
        <v>-497066</v>
      </c>
      <c r="E2499">
        <v>0</v>
      </c>
      <c r="F2499">
        <v>41</v>
      </c>
    </row>
    <row r="2500" spans="1:6" x14ac:dyDescent="0.25">
      <c r="A2500">
        <v>2306801</v>
      </c>
      <c r="B2500" t="s">
        <v>2400</v>
      </c>
      <c r="C2500" s="1">
        <v>-567765</v>
      </c>
      <c r="D2500" s="1">
        <v>-385359</v>
      </c>
      <c r="E2500">
        <v>0</v>
      </c>
      <c r="F2500">
        <v>23</v>
      </c>
    </row>
    <row r="2501" spans="1:6" x14ac:dyDescent="0.25">
      <c r="A2501">
        <v>2306900</v>
      </c>
      <c r="B2501" t="s">
        <v>2401</v>
      </c>
      <c r="C2501" s="1">
        <v>-590213</v>
      </c>
      <c r="D2501" s="1">
        <v>-386227</v>
      </c>
      <c r="E2501">
        <v>0</v>
      </c>
      <c r="F2501">
        <v>23</v>
      </c>
    </row>
    <row r="2502" spans="1:6" x14ac:dyDescent="0.25">
      <c r="A2502">
        <v>2917805</v>
      </c>
      <c r="B2502" t="s">
        <v>2402</v>
      </c>
      <c r="C2502" s="1">
        <v>-131109</v>
      </c>
      <c r="D2502" s="1">
        <v>-388939</v>
      </c>
      <c r="E2502">
        <v>0</v>
      </c>
      <c r="F2502">
        <v>29</v>
      </c>
    </row>
    <row r="2503" spans="1:6" x14ac:dyDescent="0.25">
      <c r="A2503">
        <v>3524709</v>
      </c>
      <c r="B2503" t="s">
        <v>2403</v>
      </c>
      <c r="C2503" s="1">
        <v>-227037</v>
      </c>
      <c r="D2503" s="1">
        <v>-469851</v>
      </c>
      <c r="E2503">
        <v>0</v>
      </c>
      <c r="F2503">
        <v>35</v>
      </c>
    </row>
    <row r="2504" spans="1:6" x14ac:dyDescent="0.25">
      <c r="A2504">
        <v>2307007</v>
      </c>
      <c r="B2504" t="s">
        <v>2404</v>
      </c>
      <c r="C2504" s="1">
        <v>-483151</v>
      </c>
      <c r="D2504" s="1">
        <v>-37781</v>
      </c>
      <c r="E2504">
        <v>0</v>
      </c>
      <c r="F2504">
        <v>23</v>
      </c>
    </row>
    <row r="2505" spans="1:6" x14ac:dyDescent="0.25">
      <c r="A2505">
        <v>4208807</v>
      </c>
      <c r="B2505" t="s">
        <v>2405</v>
      </c>
      <c r="C2505" s="1">
        <v>-286146</v>
      </c>
      <c r="D2505" s="1">
        <v>-490296</v>
      </c>
      <c r="E2505">
        <v>0</v>
      </c>
      <c r="F2505">
        <v>42</v>
      </c>
    </row>
    <row r="2506" spans="1:6" x14ac:dyDescent="0.25">
      <c r="A2506">
        <v>3135050</v>
      </c>
      <c r="B2506" t="s">
        <v>2406</v>
      </c>
      <c r="C2506" s="1">
        <v>-153432</v>
      </c>
      <c r="D2506" s="1">
        <v>-436688</v>
      </c>
      <c r="E2506">
        <v>0</v>
      </c>
      <c r="F2506">
        <v>31</v>
      </c>
    </row>
    <row r="2507" spans="1:6" x14ac:dyDescent="0.25">
      <c r="A2507">
        <v>2205201</v>
      </c>
      <c r="B2507" t="s">
        <v>2407</v>
      </c>
      <c r="C2507" s="1">
        <v>-736229</v>
      </c>
      <c r="D2507" s="1">
        <v>-411371</v>
      </c>
      <c r="E2507">
        <v>0</v>
      </c>
      <c r="F2507">
        <v>22</v>
      </c>
    </row>
    <row r="2508" spans="1:6" x14ac:dyDescent="0.25">
      <c r="A2508">
        <v>3524808</v>
      </c>
      <c r="B2508" t="s">
        <v>2408</v>
      </c>
      <c r="C2508" s="1">
        <v>-202672</v>
      </c>
      <c r="D2508" s="1">
        <v>-505494</v>
      </c>
      <c r="E2508">
        <v>0</v>
      </c>
      <c r="F2508">
        <v>35</v>
      </c>
    </row>
    <row r="2509" spans="1:6" x14ac:dyDescent="0.25">
      <c r="A2509">
        <v>3524907</v>
      </c>
      <c r="B2509" t="s">
        <v>2409</v>
      </c>
      <c r="C2509" s="1">
        <v>-232522</v>
      </c>
      <c r="D2509" s="1">
        <v>-456942</v>
      </c>
      <c r="E2509">
        <v>0</v>
      </c>
      <c r="F2509">
        <v>35</v>
      </c>
    </row>
    <row r="2510" spans="1:6" x14ac:dyDescent="0.25">
      <c r="A2510">
        <v>3135076</v>
      </c>
      <c r="B2510" t="s">
        <v>2410</v>
      </c>
      <c r="C2510" s="1">
        <v>-18461</v>
      </c>
      <c r="D2510" s="1">
        <v>-41809</v>
      </c>
      <c r="E2510">
        <v>0</v>
      </c>
      <c r="F2510">
        <v>31</v>
      </c>
    </row>
    <row r="2511" spans="1:6" x14ac:dyDescent="0.25">
      <c r="A2511">
        <v>3135100</v>
      </c>
      <c r="B2511" t="s">
        <v>2411</v>
      </c>
      <c r="C2511" s="1">
        <v>-158022</v>
      </c>
      <c r="D2511" s="1">
        <v>-433132</v>
      </c>
      <c r="E2511">
        <v>0</v>
      </c>
      <c r="F2511">
        <v>31</v>
      </c>
    </row>
    <row r="2512" spans="1:6" x14ac:dyDescent="0.25">
      <c r="A2512">
        <v>5211701</v>
      </c>
      <c r="B2512" t="s">
        <v>2412</v>
      </c>
      <c r="C2512" s="1">
        <v>-170481</v>
      </c>
      <c r="D2512" s="1">
        <v>-501453</v>
      </c>
      <c r="E2512">
        <v>0</v>
      </c>
      <c r="F2512">
        <v>52</v>
      </c>
    </row>
    <row r="2513" spans="1:6" x14ac:dyDescent="0.25">
      <c r="A2513">
        <v>4112108</v>
      </c>
      <c r="B2513" t="s">
        <v>2413</v>
      </c>
      <c r="C2513" s="1">
        <v>-236011</v>
      </c>
      <c r="D2513" s="1">
        <v>-516448</v>
      </c>
      <c r="E2513">
        <v>0</v>
      </c>
      <c r="F2513">
        <v>41</v>
      </c>
    </row>
    <row r="2514" spans="1:6" x14ac:dyDescent="0.25">
      <c r="A2514">
        <v>2405108</v>
      </c>
      <c r="B2514" t="s">
        <v>2414</v>
      </c>
      <c r="C2514" s="1">
        <v>-535211</v>
      </c>
      <c r="D2514" s="1">
        <v>-361278</v>
      </c>
      <c r="E2514">
        <v>0</v>
      </c>
      <c r="F2514">
        <v>24</v>
      </c>
    </row>
    <row r="2515" spans="1:6" x14ac:dyDescent="0.25">
      <c r="A2515">
        <v>2917904</v>
      </c>
      <c r="B2515" t="s">
        <v>2414</v>
      </c>
      <c r="C2515" s="1">
        <v>-115616</v>
      </c>
      <c r="D2515" s="1">
        <v>-377853</v>
      </c>
      <c r="E2515">
        <v>0</v>
      </c>
      <c r="F2515">
        <v>29</v>
      </c>
    </row>
    <row r="2516" spans="1:6" x14ac:dyDescent="0.25">
      <c r="A2516">
        <v>3525003</v>
      </c>
      <c r="B2516" t="s">
        <v>2415</v>
      </c>
      <c r="C2516" s="1">
        <v>-235275</v>
      </c>
      <c r="D2516" s="1">
        <v>-469023</v>
      </c>
      <c r="E2516">
        <v>0</v>
      </c>
      <c r="F2516">
        <v>35</v>
      </c>
    </row>
    <row r="2517" spans="1:6" x14ac:dyDescent="0.25">
      <c r="A2517">
        <v>2405207</v>
      </c>
      <c r="B2517" t="s">
        <v>2416</v>
      </c>
      <c r="C2517" s="1">
        <v>-601474</v>
      </c>
      <c r="D2517" s="1">
        <v>-374048</v>
      </c>
      <c r="E2517">
        <v>0</v>
      </c>
      <c r="F2517">
        <v>24</v>
      </c>
    </row>
    <row r="2518" spans="1:6" x14ac:dyDescent="0.25">
      <c r="A2518">
        <v>5104906</v>
      </c>
      <c r="B2518" t="s">
        <v>2417</v>
      </c>
      <c r="C2518" s="1">
        <v>-15235</v>
      </c>
      <c r="D2518" s="1">
        <v>-564917</v>
      </c>
      <c r="E2518">
        <v>0</v>
      </c>
      <c r="F2518">
        <v>51</v>
      </c>
    </row>
    <row r="2519" spans="1:6" x14ac:dyDescent="0.25">
      <c r="A2519">
        <v>4112207</v>
      </c>
      <c r="B2519" t="s">
        <v>2418</v>
      </c>
      <c r="C2519" s="1">
        <v>-241401</v>
      </c>
      <c r="D2519" s="1">
        <v>-527784</v>
      </c>
      <c r="E2519">
        <v>0</v>
      </c>
      <c r="F2519">
        <v>41</v>
      </c>
    </row>
    <row r="2520" spans="1:6" x14ac:dyDescent="0.25">
      <c r="A2520">
        <v>3135209</v>
      </c>
      <c r="B2520" t="s">
        <v>2419</v>
      </c>
      <c r="C2520" s="1">
        <v>-154802</v>
      </c>
      <c r="D2520" s="1">
        <v>-443639</v>
      </c>
      <c r="E2520">
        <v>0</v>
      </c>
      <c r="F2520">
        <v>31</v>
      </c>
    </row>
    <row r="2521" spans="1:6" x14ac:dyDescent="0.25">
      <c r="A2521">
        <v>2405306</v>
      </c>
      <c r="B2521" t="s">
        <v>2420</v>
      </c>
      <c r="C2521" s="1">
        <v>-616566</v>
      </c>
      <c r="D2521" s="1">
        <v>-356219</v>
      </c>
      <c r="E2521">
        <v>0</v>
      </c>
      <c r="F2521">
        <v>24</v>
      </c>
    </row>
    <row r="2522" spans="1:6" x14ac:dyDescent="0.25">
      <c r="A2522">
        <v>3135308</v>
      </c>
      <c r="B2522" t="s">
        <v>2421</v>
      </c>
      <c r="C2522" s="1">
        <v>-201442</v>
      </c>
      <c r="D2522" s="1">
        <v>-455015</v>
      </c>
      <c r="E2522">
        <v>0</v>
      </c>
      <c r="F2522">
        <v>31</v>
      </c>
    </row>
    <row r="2523" spans="1:6" x14ac:dyDescent="0.25">
      <c r="A2523">
        <v>2703601</v>
      </c>
      <c r="B2523" t="s">
        <v>2422</v>
      </c>
      <c r="C2523" s="1">
        <v>-908746</v>
      </c>
      <c r="D2523" s="1">
        <v>-352634</v>
      </c>
      <c r="E2523">
        <v>0</v>
      </c>
      <c r="F2523">
        <v>27</v>
      </c>
    </row>
    <row r="2524" spans="1:6" x14ac:dyDescent="0.25">
      <c r="A2524">
        <v>2803302</v>
      </c>
      <c r="B2524" t="s">
        <v>2423</v>
      </c>
      <c r="C2524" s="1">
        <v>-105849</v>
      </c>
      <c r="D2524" s="1">
        <v>-369418</v>
      </c>
      <c r="E2524">
        <v>0</v>
      </c>
      <c r="F2524">
        <v>28</v>
      </c>
    </row>
    <row r="2525" spans="1:6" x14ac:dyDescent="0.25">
      <c r="A2525">
        <v>3302270</v>
      </c>
      <c r="B2525" t="s">
        <v>2424</v>
      </c>
      <c r="C2525" s="1">
        <v>-226435</v>
      </c>
      <c r="D2525" s="1">
        <v>-436602</v>
      </c>
      <c r="E2525">
        <v>0</v>
      </c>
      <c r="F2525">
        <v>33</v>
      </c>
    </row>
    <row r="2526" spans="1:6" x14ac:dyDescent="0.25">
      <c r="A2526">
        <v>2405405</v>
      </c>
      <c r="B2526" t="s">
        <v>2425</v>
      </c>
      <c r="C2526" s="1">
        <v>-646544</v>
      </c>
      <c r="D2526" s="1">
        <v>-359346</v>
      </c>
      <c r="E2526">
        <v>0</v>
      </c>
      <c r="F2526">
        <v>24</v>
      </c>
    </row>
    <row r="2527" spans="1:6" x14ac:dyDescent="0.25">
      <c r="A2527">
        <v>4112306</v>
      </c>
      <c r="B2527" t="s">
        <v>2426</v>
      </c>
      <c r="C2527" s="1">
        <v>-238142</v>
      </c>
      <c r="D2527" s="1">
        <v>-501422</v>
      </c>
      <c r="E2527">
        <v>0</v>
      </c>
      <c r="F2527">
        <v>41</v>
      </c>
    </row>
    <row r="2528" spans="1:6" x14ac:dyDescent="0.25">
      <c r="A2528">
        <v>2803401</v>
      </c>
      <c r="B2528" t="s">
        <v>2427</v>
      </c>
      <c r="C2528" s="1">
        <v>-103477</v>
      </c>
      <c r="D2528" s="1">
        <v>-368045</v>
      </c>
      <c r="E2528">
        <v>0</v>
      </c>
      <c r="F2528">
        <v>28</v>
      </c>
    </row>
    <row r="2529" spans="1:6" x14ac:dyDescent="0.25">
      <c r="A2529">
        <v>3135357</v>
      </c>
      <c r="B2529" t="s">
        <v>2428</v>
      </c>
      <c r="C2529" s="1">
        <v>-159891</v>
      </c>
      <c r="D2529" s="1">
        <v>-442758</v>
      </c>
      <c r="E2529">
        <v>0</v>
      </c>
      <c r="F2529">
        <v>31</v>
      </c>
    </row>
    <row r="2530" spans="1:6" x14ac:dyDescent="0.25">
      <c r="A2530">
        <v>5004809</v>
      </c>
      <c r="B2530" t="s">
        <v>2429</v>
      </c>
      <c r="C2530" s="1">
        <v>-238903</v>
      </c>
      <c r="D2530" s="1">
        <v>-544059</v>
      </c>
      <c r="E2530">
        <v>0</v>
      </c>
      <c r="F2530">
        <v>50</v>
      </c>
    </row>
    <row r="2531" spans="1:6" x14ac:dyDescent="0.25">
      <c r="A2531">
        <v>4112405</v>
      </c>
      <c r="B2531" t="s">
        <v>2430</v>
      </c>
      <c r="C2531" s="1">
        <v>-234693</v>
      </c>
      <c r="D2531" s="1">
        <v>-525557</v>
      </c>
      <c r="E2531">
        <v>0</v>
      </c>
      <c r="F2531">
        <v>41</v>
      </c>
    </row>
    <row r="2532" spans="1:6" x14ac:dyDescent="0.25">
      <c r="A2532">
        <v>1302108</v>
      </c>
      <c r="B2532" t="s">
        <v>2430</v>
      </c>
      <c r="C2532" s="1">
        <v>-188237</v>
      </c>
      <c r="D2532" s="1">
        <v>-669291</v>
      </c>
      <c r="E2532">
        <v>0</v>
      </c>
      <c r="F2532">
        <v>13</v>
      </c>
    </row>
    <row r="2533" spans="1:6" x14ac:dyDescent="0.25">
      <c r="A2533">
        <v>2607950</v>
      </c>
      <c r="B2533" t="s">
        <v>2431</v>
      </c>
      <c r="C2533" s="1">
        <v>-872618</v>
      </c>
      <c r="D2533" s="1">
        <v>-357942</v>
      </c>
      <c r="E2533">
        <v>0</v>
      </c>
      <c r="F2533">
        <v>26</v>
      </c>
    </row>
    <row r="2534" spans="1:6" x14ac:dyDescent="0.25">
      <c r="A2534">
        <v>4311122</v>
      </c>
      <c r="B2534" t="s">
        <v>2432</v>
      </c>
      <c r="C2534" s="1">
        <v>-288811</v>
      </c>
      <c r="D2534" s="1">
        <v>-503637</v>
      </c>
      <c r="E2534">
        <v>0</v>
      </c>
      <c r="F2534">
        <v>43</v>
      </c>
    </row>
    <row r="2535" spans="1:6" x14ac:dyDescent="0.25">
      <c r="A2535">
        <v>5211800</v>
      </c>
      <c r="B2535" t="s">
        <v>2433</v>
      </c>
      <c r="C2535" s="1">
        <v>-157529</v>
      </c>
      <c r="D2535" s="1">
        <v>-493344</v>
      </c>
      <c r="E2535">
        <v>0</v>
      </c>
      <c r="F2535">
        <v>52</v>
      </c>
    </row>
    <row r="2536" spans="1:6" x14ac:dyDescent="0.25">
      <c r="A2536">
        <v>4208906</v>
      </c>
      <c r="B2536" t="s">
        <v>2434</v>
      </c>
      <c r="C2536" s="1">
        <v>-264851</v>
      </c>
      <c r="D2536" s="1">
        <v>-490713</v>
      </c>
      <c r="E2536">
        <v>0</v>
      </c>
      <c r="F2536">
        <v>42</v>
      </c>
    </row>
    <row r="2537" spans="1:6" x14ac:dyDescent="0.25">
      <c r="A2537">
        <v>5004908</v>
      </c>
      <c r="B2537" t="s">
        <v>2435</v>
      </c>
      <c r="C2537" s="1">
        <v>-201386</v>
      </c>
      <c r="D2537" s="1">
        <v>-543996</v>
      </c>
      <c r="E2537">
        <v>0</v>
      </c>
      <c r="F2537">
        <v>50</v>
      </c>
    </row>
    <row r="2538" spans="1:6" x14ac:dyDescent="0.25">
      <c r="A2538">
        <v>2703700</v>
      </c>
      <c r="B2538" t="s">
        <v>2436</v>
      </c>
      <c r="C2538" s="1">
        <v>-966224</v>
      </c>
      <c r="D2538" s="1">
        <v>-370046</v>
      </c>
      <c r="E2538">
        <v>0</v>
      </c>
      <c r="F2538">
        <v>27</v>
      </c>
    </row>
    <row r="2539" spans="1:6" x14ac:dyDescent="0.25">
      <c r="A2539">
        <v>2307106</v>
      </c>
      <c r="B2539" t="s">
        <v>2437</v>
      </c>
      <c r="C2539" s="1">
        <v>-757599</v>
      </c>
      <c r="D2539" s="1">
        <v>-392826</v>
      </c>
      <c r="E2539">
        <v>0</v>
      </c>
      <c r="F2539">
        <v>23</v>
      </c>
    </row>
    <row r="2540" spans="1:6" x14ac:dyDescent="0.25">
      <c r="A2540">
        <v>5005004</v>
      </c>
      <c r="B2540" t="s">
        <v>2437</v>
      </c>
      <c r="C2540" s="1">
        <v>-214799</v>
      </c>
      <c r="D2540" s="1">
        <v>-561489</v>
      </c>
      <c r="E2540">
        <v>0</v>
      </c>
      <c r="F2540">
        <v>50</v>
      </c>
    </row>
    <row r="2541" spans="1:6" x14ac:dyDescent="0.25">
      <c r="A2541">
        <v>4112504</v>
      </c>
      <c r="B2541" t="s">
        <v>2438</v>
      </c>
      <c r="C2541" s="1">
        <v>-241809</v>
      </c>
      <c r="D2541" s="1">
        <v>-516902</v>
      </c>
      <c r="E2541">
        <v>0</v>
      </c>
      <c r="F2541">
        <v>41</v>
      </c>
    </row>
    <row r="2542" spans="1:6" x14ac:dyDescent="0.25">
      <c r="A2542">
        <v>2405504</v>
      </c>
      <c r="B2542" t="s">
        <v>2439</v>
      </c>
      <c r="C2542" s="1">
        <v>-564999</v>
      </c>
      <c r="D2542" s="1">
        <v>-359713</v>
      </c>
      <c r="E2542">
        <v>0</v>
      </c>
      <c r="F2542">
        <v>24</v>
      </c>
    </row>
    <row r="2543" spans="1:6" x14ac:dyDescent="0.25">
      <c r="A2543">
        <v>2405603</v>
      </c>
      <c r="B2543" t="s">
        <v>2440</v>
      </c>
      <c r="C2543" s="1">
        <v>-637665</v>
      </c>
      <c r="D2543" s="1">
        <v>-373496</v>
      </c>
      <c r="E2543">
        <v>0</v>
      </c>
      <c r="F2543">
        <v>24</v>
      </c>
    </row>
    <row r="2544" spans="1:6" x14ac:dyDescent="0.25">
      <c r="A2544">
        <v>2205250</v>
      </c>
      <c r="B2544" t="s">
        <v>2441</v>
      </c>
      <c r="C2544" s="1">
        <v>-6099</v>
      </c>
      <c r="D2544" t="e" vm="36">
        <f>_FV(-42,"63")</f>
        <v>#VALUE!</v>
      </c>
      <c r="E2544">
        <v>0</v>
      </c>
      <c r="F2544">
        <v>22</v>
      </c>
    </row>
    <row r="2545" spans="1:6" x14ac:dyDescent="0.25">
      <c r="A2545">
        <v>2405702</v>
      </c>
      <c r="B2545" t="s">
        <v>2442</v>
      </c>
      <c r="C2545" s="1">
        <v>-658047</v>
      </c>
      <c r="D2545" s="1">
        <v>-367736</v>
      </c>
      <c r="E2545">
        <v>0</v>
      </c>
      <c r="F2545">
        <v>24</v>
      </c>
    </row>
    <row r="2546" spans="1:6" x14ac:dyDescent="0.25">
      <c r="A2546">
        <v>4112603</v>
      </c>
      <c r="B2546" t="s">
        <v>2443</v>
      </c>
      <c r="C2546" s="1">
        <v>-225523</v>
      </c>
      <c r="D2546" s="1">
        <v>-520503</v>
      </c>
      <c r="E2546">
        <v>0</v>
      </c>
      <c r="F2546">
        <v>41</v>
      </c>
    </row>
    <row r="2547" spans="1:6" x14ac:dyDescent="0.25">
      <c r="A2547">
        <v>3525102</v>
      </c>
      <c r="B2547" t="s">
        <v>2444</v>
      </c>
      <c r="C2547" s="1">
        <v>-210176</v>
      </c>
      <c r="D2547" s="1">
        <v>-477606</v>
      </c>
      <c r="E2547">
        <v>0</v>
      </c>
      <c r="F2547">
        <v>35</v>
      </c>
    </row>
    <row r="2548" spans="1:6" x14ac:dyDescent="0.25">
      <c r="A2548">
        <v>4208955</v>
      </c>
      <c r="B2548" t="s">
        <v>2444</v>
      </c>
      <c r="C2548" s="1">
        <v>-267191</v>
      </c>
      <c r="D2548" s="1">
        <v>-528625</v>
      </c>
      <c r="E2548">
        <v>0</v>
      </c>
      <c r="F2548">
        <v>42</v>
      </c>
    </row>
    <row r="2549" spans="1:6" x14ac:dyDescent="0.25">
      <c r="A2549">
        <v>4311130</v>
      </c>
      <c r="B2549" t="s">
        <v>2445</v>
      </c>
      <c r="C2549" s="1">
        <v>-292922</v>
      </c>
      <c r="D2549" s="1">
        <v>-542237</v>
      </c>
      <c r="E2549">
        <v>0</v>
      </c>
      <c r="F2549">
        <v>43</v>
      </c>
    </row>
    <row r="2550" spans="1:6" x14ac:dyDescent="0.25">
      <c r="A2550">
        <v>3525201</v>
      </c>
      <c r="B2550" t="s">
        <v>2446</v>
      </c>
      <c r="C2550" s="1">
        <v>-231039</v>
      </c>
      <c r="D2550" s="1">
        <v>-46728</v>
      </c>
      <c r="E2550">
        <v>0</v>
      </c>
      <c r="F2550">
        <v>35</v>
      </c>
    </row>
    <row r="2551" spans="1:6" x14ac:dyDescent="0.25">
      <c r="A2551">
        <v>1100114</v>
      </c>
      <c r="B2551" t="s">
        <v>2447</v>
      </c>
      <c r="C2551" s="1">
        <v>-104318</v>
      </c>
      <c r="D2551" s="1">
        <v>-624788</v>
      </c>
      <c r="E2551">
        <v>0</v>
      </c>
      <c r="F2551">
        <v>11</v>
      </c>
    </row>
    <row r="2552" spans="1:6" x14ac:dyDescent="0.25">
      <c r="A2552">
        <v>5211909</v>
      </c>
      <c r="B2552" t="s">
        <v>2448</v>
      </c>
      <c r="C2552" s="1">
        <v>-178784</v>
      </c>
      <c r="D2552" s="1">
        <v>-517204</v>
      </c>
      <c r="E2552">
        <v>0</v>
      </c>
      <c r="F2552">
        <v>52</v>
      </c>
    </row>
    <row r="2553" spans="1:6" x14ac:dyDescent="0.25">
      <c r="A2553">
        <v>4112702</v>
      </c>
      <c r="B2553" t="s">
        <v>2449</v>
      </c>
      <c r="C2553" s="1">
        <v>-232578</v>
      </c>
      <c r="D2553" s="1">
        <v>-509777</v>
      </c>
      <c r="E2553">
        <v>0</v>
      </c>
      <c r="F2553">
        <v>41</v>
      </c>
    </row>
    <row r="2554" spans="1:6" x14ac:dyDescent="0.25">
      <c r="A2554">
        <v>2608008</v>
      </c>
      <c r="B2554" t="s">
        <v>2450</v>
      </c>
      <c r="C2554" s="1">
        <v>-797668</v>
      </c>
      <c r="D2554" s="1">
        <v>-364943</v>
      </c>
      <c r="E2554">
        <v>0</v>
      </c>
      <c r="F2554">
        <v>26</v>
      </c>
    </row>
    <row r="2555" spans="1:6" x14ac:dyDescent="0.25">
      <c r="A2555">
        <v>5005103</v>
      </c>
      <c r="B2555" t="s">
        <v>2451</v>
      </c>
      <c r="C2555" s="1">
        <v>-224806</v>
      </c>
      <c r="D2555" s="1">
        <v>-543079</v>
      </c>
      <c r="E2555">
        <v>0</v>
      </c>
      <c r="F2555">
        <v>50</v>
      </c>
    </row>
    <row r="2556" spans="1:6" x14ac:dyDescent="0.25">
      <c r="A2556">
        <v>2307205</v>
      </c>
      <c r="B2556" t="s">
        <v>2452</v>
      </c>
      <c r="C2556" s="1">
        <v>-76797</v>
      </c>
      <c r="D2556" s="1">
        <v>-390029</v>
      </c>
      <c r="E2556">
        <v>0</v>
      </c>
      <c r="F2556">
        <v>23</v>
      </c>
    </row>
    <row r="2557" spans="1:6" x14ac:dyDescent="0.25">
      <c r="A2557">
        <v>2105450</v>
      </c>
      <c r="B2557" t="s">
        <v>2453</v>
      </c>
      <c r="C2557" s="1">
        <v>-582282</v>
      </c>
      <c r="D2557" s="1">
        <v>-442153</v>
      </c>
      <c r="E2557">
        <v>0</v>
      </c>
      <c r="F2557">
        <v>21</v>
      </c>
    </row>
    <row r="2558" spans="1:6" x14ac:dyDescent="0.25">
      <c r="A2558">
        <v>2608057</v>
      </c>
      <c r="B2558" t="s">
        <v>2453</v>
      </c>
      <c r="C2558" s="1">
        <v>-917476</v>
      </c>
      <c r="D2558" s="1">
        <v>-382607</v>
      </c>
      <c r="E2558">
        <v>0</v>
      </c>
      <c r="F2558">
        <v>26</v>
      </c>
    </row>
    <row r="2559" spans="1:6" x14ac:dyDescent="0.25">
      <c r="A2559">
        <v>2205276</v>
      </c>
      <c r="B2559" t="s">
        <v>2454</v>
      </c>
      <c r="C2559" s="1">
        <v>-477025</v>
      </c>
      <c r="D2559" s="1">
        <v>-41817</v>
      </c>
      <c r="E2559">
        <v>0</v>
      </c>
      <c r="F2559">
        <v>22</v>
      </c>
    </row>
    <row r="2560" spans="1:6" x14ac:dyDescent="0.25">
      <c r="A2560">
        <v>3525300</v>
      </c>
      <c r="B2560" t="s">
        <v>2455</v>
      </c>
      <c r="C2560" s="1">
        <v>-222936</v>
      </c>
      <c r="D2560" s="1">
        <v>-485592</v>
      </c>
      <c r="E2560">
        <v>0</v>
      </c>
      <c r="F2560">
        <v>35</v>
      </c>
    </row>
    <row r="2561" spans="1:6" x14ac:dyDescent="0.25">
      <c r="A2561">
        <v>1711506</v>
      </c>
      <c r="B2561" t="s">
        <v>2456</v>
      </c>
      <c r="C2561" s="1">
        <v>-126509</v>
      </c>
      <c r="D2561" s="1">
        <v>-48589</v>
      </c>
      <c r="E2561">
        <v>0</v>
      </c>
      <c r="F2561">
        <v>17</v>
      </c>
    </row>
    <row r="2562" spans="1:6" x14ac:dyDescent="0.25">
      <c r="A2562">
        <v>5212006</v>
      </c>
      <c r="B2562" t="s">
        <v>2457</v>
      </c>
      <c r="C2562" s="1">
        <v>-161773</v>
      </c>
      <c r="D2562" s="1">
        <v>-509508</v>
      </c>
      <c r="E2562">
        <v>0</v>
      </c>
      <c r="F2562">
        <v>52</v>
      </c>
    </row>
    <row r="2563" spans="1:6" x14ac:dyDescent="0.25">
      <c r="A2563">
        <v>5105002</v>
      </c>
      <c r="B2563" t="s">
        <v>2458</v>
      </c>
      <c r="C2563" s="1">
        <v>-153342</v>
      </c>
      <c r="D2563" s="1">
        <v>-588723</v>
      </c>
      <c r="E2563">
        <v>0</v>
      </c>
      <c r="F2563">
        <v>51</v>
      </c>
    </row>
    <row r="2564" spans="1:6" x14ac:dyDescent="0.25">
      <c r="A2564">
        <v>3135407</v>
      </c>
      <c r="B2564" t="s">
        <v>2459</v>
      </c>
      <c r="C2564" s="1">
        <v>-205339</v>
      </c>
      <c r="D2564" s="1">
        <v>-439894</v>
      </c>
      <c r="E2564">
        <v>0</v>
      </c>
      <c r="F2564">
        <v>31</v>
      </c>
    </row>
    <row r="2565" spans="1:6" x14ac:dyDescent="0.25">
      <c r="A2565">
        <v>3135456</v>
      </c>
      <c r="B2565" t="s">
        <v>2460</v>
      </c>
      <c r="C2565" s="1">
        <v>-170831</v>
      </c>
      <c r="D2565" s="1">
        <v>-422589</v>
      </c>
      <c r="E2565">
        <v>0</v>
      </c>
      <c r="F2565">
        <v>31</v>
      </c>
    </row>
    <row r="2566" spans="1:6" x14ac:dyDescent="0.25">
      <c r="A2566">
        <v>2105476</v>
      </c>
      <c r="B2566" t="s">
        <v>2461</v>
      </c>
      <c r="C2566" s="1">
        <v>-536237</v>
      </c>
      <c r="D2566" s="1">
        <v>-456356</v>
      </c>
      <c r="E2566">
        <v>0</v>
      </c>
      <c r="F2566">
        <v>21</v>
      </c>
    </row>
    <row r="2567" spans="1:6" x14ac:dyDescent="0.25">
      <c r="A2567">
        <v>3135506</v>
      </c>
      <c r="B2567" t="s">
        <v>2462</v>
      </c>
      <c r="C2567" s="1">
        <v>-204542</v>
      </c>
      <c r="D2567" s="1">
        <v>-426651</v>
      </c>
      <c r="E2567">
        <v>0</v>
      </c>
      <c r="F2567">
        <v>31</v>
      </c>
    </row>
    <row r="2568" spans="1:6" x14ac:dyDescent="0.25">
      <c r="A2568">
        <v>2703759</v>
      </c>
      <c r="B2568" t="s">
        <v>2463</v>
      </c>
      <c r="C2568" s="1">
        <v>-100133</v>
      </c>
      <c r="D2568" s="1">
        <v>-360142</v>
      </c>
      <c r="E2568">
        <v>0</v>
      </c>
      <c r="F2568">
        <v>27</v>
      </c>
    </row>
    <row r="2569" spans="1:6" x14ac:dyDescent="0.25">
      <c r="A2569">
        <v>2918001</v>
      </c>
      <c r="B2569" t="s">
        <v>2464</v>
      </c>
      <c r="C2569" s="1">
        <v>-138509</v>
      </c>
      <c r="D2569" s="1">
        <v>-400877</v>
      </c>
      <c r="E2569">
        <v>0</v>
      </c>
      <c r="F2569">
        <v>29</v>
      </c>
    </row>
    <row r="2570" spans="1:6" x14ac:dyDescent="0.25">
      <c r="A2570">
        <v>3135605</v>
      </c>
      <c r="B2570" t="s">
        <v>2465</v>
      </c>
      <c r="C2570" s="1">
        <v>-17229</v>
      </c>
      <c r="D2570" s="1">
        <v>-444376</v>
      </c>
      <c r="E2570">
        <v>0</v>
      </c>
      <c r="F2570">
        <v>31</v>
      </c>
    </row>
    <row r="2571" spans="1:6" x14ac:dyDescent="0.25">
      <c r="A2571">
        <v>3135704</v>
      </c>
      <c r="B2571" t="s">
        <v>2466</v>
      </c>
      <c r="C2571" s="1">
        <v>-192345</v>
      </c>
      <c r="D2571" s="1">
        <v>-440304</v>
      </c>
      <c r="E2571">
        <v>0</v>
      </c>
      <c r="F2571">
        <v>31</v>
      </c>
    </row>
    <row r="2572" spans="1:6" x14ac:dyDescent="0.25">
      <c r="A2572">
        <v>3135803</v>
      </c>
      <c r="B2572" t="s">
        <v>2467</v>
      </c>
      <c r="C2572" s="1">
        <v>-164375</v>
      </c>
      <c r="D2572" s="1">
        <v>-410117</v>
      </c>
      <c r="E2572">
        <v>0</v>
      </c>
      <c r="F2572">
        <v>31</v>
      </c>
    </row>
    <row r="2573" spans="1:6" x14ac:dyDescent="0.25">
      <c r="A2573">
        <v>2918100</v>
      </c>
      <c r="B2573" t="s">
        <v>2468</v>
      </c>
      <c r="C2573" s="1">
        <v>-100685</v>
      </c>
      <c r="D2573" s="1">
        <v>-383471</v>
      </c>
      <c r="E2573">
        <v>0</v>
      </c>
      <c r="F2573">
        <v>29</v>
      </c>
    </row>
    <row r="2574" spans="1:6" x14ac:dyDescent="0.25">
      <c r="A2574">
        <v>2507408</v>
      </c>
      <c r="B2574" t="s">
        <v>2469</v>
      </c>
      <c r="C2574" s="1">
        <v>-654577</v>
      </c>
      <c r="D2574" s="1">
        <v>-378036</v>
      </c>
      <c r="E2574">
        <v>0</v>
      </c>
      <c r="F2574">
        <v>25</v>
      </c>
    </row>
    <row r="2575" spans="1:6" x14ac:dyDescent="0.25">
      <c r="A2575">
        <v>3525409</v>
      </c>
      <c r="B2575" t="s">
        <v>2470</v>
      </c>
      <c r="C2575" s="1">
        <v>-203116</v>
      </c>
      <c r="D2575" s="1">
        <v>-475918</v>
      </c>
      <c r="E2575">
        <v>0</v>
      </c>
      <c r="F2575">
        <v>35</v>
      </c>
    </row>
    <row r="2576" spans="1:6" x14ac:dyDescent="0.25">
      <c r="A2576">
        <v>3203106</v>
      </c>
      <c r="B2576" t="s">
        <v>2471</v>
      </c>
      <c r="C2576" s="1">
        <v>-207994</v>
      </c>
      <c r="D2576" s="1">
        <v>-413948</v>
      </c>
      <c r="E2576">
        <v>0</v>
      </c>
      <c r="F2576">
        <v>32</v>
      </c>
    </row>
    <row r="2577" spans="1:6" x14ac:dyDescent="0.25">
      <c r="A2577">
        <v>2205300</v>
      </c>
      <c r="B2577" t="s">
        <v>2472</v>
      </c>
      <c r="C2577" s="1">
        <v>-709128</v>
      </c>
      <c r="D2577" s="1">
        <v>-435033</v>
      </c>
      <c r="E2577">
        <v>0</v>
      </c>
      <c r="F2577">
        <v>22</v>
      </c>
    </row>
    <row r="2578" spans="1:6" x14ac:dyDescent="0.25">
      <c r="A2578">
        <v>3135902</v>
      </c>
      <c r="B2578" t="s">
        <v>2473</v>
      </c>
      <c r="C2578" s="1">
        <v>-219887</v>
      </c>
      <c r="D2578" s="1">
        <v>-452911</v>
      </c>
      <c r="E2578">
        <v>0</v>
      </c>
      <c r="F2578">
        <v>31</v>
      </c>
    </row>
    <row r="2579" spans="1:6" x14ac:dyDescent="0.25">
      <c r="A2579">
        <v>4112751</v>
      </c>
      <c r="B2579" t="s">
        <v>2474</v>
      </c>
      <c r="C2579" s="1">
        <v>-243839</v>
      </c>
      <c r="D2579" s="1">
        <v>-533849</v>
      </c>
      <c r="E2579">
        <v>0</v>
      </c>
      <c r="F2579">
        <v>41</v>
      </c>
    </row>
    <row r="2580" spans="1:6" x14ac:dyDescent="0.25">
      <c r="A2580">
        <v>5212055</v>
      </c>
      <c r="B2580" t="s">
        <v>2475</v>
      </c>
      <c r="C2580" s="1">
        <v>-159484</v>
      </c>
      <c r="D2580" s="1">
        <v>-493739</v>
      </c>
      <c r="E2580">
        <v>0</v>
      </c>
      <c r="F2580">
        <v>52</v>
      </c>
    </row>
    <row r="2581" spans="1:6" x14ac:dyDescent="0.25">
      <c r="A2581">
        <v>1100122</v>
      </c>
      <c r="B2581" t="s">
        <v>2476</v>
      </c>
      <c r="C2581" s="1">
        <v>-108777</v>
      </c>
      <c r="D2581" s="1">
        <v>-619322</v>
      </c>
      <c r="E2581">
        <v>0</v>
      </c>
      <c r="F2581">
        <v>11</v>
      </c>
    </row>
    <row r="2582" spans="1:6" x14ac:dyDescent="0.25">
      <c r="A2582">
        <v>2307254</v>
      </c>
      <c r="B2582" t="s">
        <v>2477</v>
      </c>
      <c r="C2582" s="1">
        <v>-279331</v>
      </c>
      <c r="D2582" s="1">
        <v>-405127</v>
      </c>
      <c r="E2582">
        <v>0</v>
      </c>
      <c r="F2582">
        <v>23</v>
      </c>
    </row>
    <row r="2583" spans="1:6" x14ac:dyDescent="0.25">
      <c r="A2583">
        <v>2918209</v>
      </c>
      <c r="B2583" t="s">
        <v>2478</v>
      </c>
      <c r="C2583" s="1">
        <v>-132621</v>
      </c>
      <c r="D2583" s="1">
        <v>-395737</v>
      </c>
      <c r="E2583">
        <v>0</v>
      </c>
      <c r="F2583">
        <v>29</v>
      </c>
    </row>
    <row r="2584" spans="1:6" x14ac:dyDescent="0.25">
      <c r="A2584">
        <v>2918308</v>
      </c>
      <c r="B2584" t="s">
        <v>2479</v>
      </c>
      <c r="C2584" s="1">
        <v>-140131</v>
      </c>
      <c r="D2584" s="1">
        <v>-398969</v>
      </c>
      <c r="E2584">
        <v>0</v>
      </c>
      <c r="F2584">
        <v>29</v>
      </c>
    </row>
    <row r="2585" spans="1:6" x14ac:dyDescent="0.25">
      <c r="A2585">
        <v>4209003</v>
      </c>
      <c r="B2585" t="s">
        <v>2480</v>
      </c>
      <c r="C2585" s="1">
        <v>-271721</v>
      </c>
      <c r="D2585" s="1">
        <v>-515108</v>
      </c>
      <c r="E2585">
        <v>0</v>
      </c>
      <c r="F2585">
        <v>42</v>
      </c>
    </row>
    <row r="2586" spans="1:6" x14ac:dyDescent="0.25">
      <c r="A2586">
        <v>3136009</v>
      </c>
      <c r="B2586" t="s">
        <v>2481</v>
      </c>
      <c r="C2586" s="1">
        <v>-166522</v>
      </c>
      <c r="D2586" s="1">
        <v>-410229</v>
      </c>
      <c r="E2586">
        <v>0</v>
      </c>
      <c r="F2586">
        <v>31</v>
      </c>
    </row>
    <row r="2587" spans="1:6" x14ac:dyDescent="0.25">
      <c r="A2587">
        <v>3136108</v>
      </c>
      <c r="B2587" t="s">
        <v>2482</v>
      </c>
      <c r="C2587" s="1">
        <v>-191729</v>
      </c>
      <c r="D2587" s="1">
        <v>-426775</v>
      </c>
      <c r="E2587">
        <v>0</v>
      </c>
      <c r="F2587">
        <v>31</v>
      </c>
    </row>
    <row r="2588" spans="1:6" x14ac:dyDescent="0.25">
      <c r="A2588">
        <v>3525508</v>
      </c>
      <c r="B2588" t="s">
        <v>2483</v>
      </c>
      <c r="C2588" s="1">
        <v>-22927</v>
      </c>
      <c r="D2588" s="1">
        <v>-462741</v>
      </c>
      <c r="E2588">
        <v>0</v>
      </c>
      <c r="F2588">
        <v>35</v>
      </c>
    </row>
    <row r="2589" spans="1:6" x14ac:dyDescent="0.25">
      <c r="A2589">
        <v>2608107</v>
      </c>
      <c r="B2589" t="s">
        <v>2484</v>
      </c>
      <c r="C2589" s="1">
        <v>-786565</v>
      </c>
      <c r="D2589" s="1">
        <v>-355787</v>
      </c>
      <c r="E2589">
        <v>0</v>
      </c>
      <c r="F2589">
        <v>26</v>
      </c>
    </row>
    <row r="2590" spans="1:6" x14ac:dyDescent="0.25">
      <c r="A2590">
        <v>2405801</v>
      </c>
      <c r="B2590" t="s">
        <v>2485</v>
      </c>
      <c r="C2590" s="1">
        <v>-554094</v>
      </c>
      <c r="D2590" s="1">
        <v>-358122</v>
      </c>
      <c r="E2590">
        <v>0</v>
      </c>
      <c r="F2590">
        <v>24</v>
      </c>
    </row>
    <row r="2591" spans="1:6" x14ac:dyDescent="0.25">
      <c r="A2591">
        <v>2205359</v>
      </c>
      <c r="B2591" t="s">
        <v>2486</v>
      </c>
      <c r="C2591" s="1">
        <v>-850736</v>
      </c>
      <c r="D2591" s="1">
        <v>-424264</v>
      </c>
      <c r="E2591">
        <v>0</v>
      </c>
      <c r="F2591">
        <v>22</v>
      </c>
    </row>
    <row r="2592" spans="1:6" x14ac:dyDescent="0.25">
      <c r="A2592">
        <v>2405900</v>
      </c>
      <c r="B2592" t="s">
        <v>2487</v>
      </c>
      <c r="C2592" s="1">
        <v>-627215</v>
      </c>
      <c r="D2592" s="1">
        <v>-377885</v>
      </c>
      <c r="E2592">
        <v>0</v>
      </c>
      <c r="F2592">
        <v>24</v>
      </c>
    </row>
    <row r="2593" spans="1:6" x14ac:dyDescent="0.25">
      <c r="A2593">
        <v>2918357</v>
      </c>
      <c r="B2593" t="s">
        <v>2488</v>
      </c>
      <c r="C2593" s="1">
        <v>-113486</v>
      </c>
      <c r="D2593" s="1">
        <v>-416548</v>
      </c>
      <c r="E2593">
        <v>0</v>
      </c>
      <c r="F2593">
        <v>29</v>
      </c>
    </row>
    <row r="2594" spans="1:6" x14ac:dyDescent="0.25">
      <c r="A2594">
        <v>2105500</v>
      </c>
      <c r="B2594" t="s">
        <v>2489</v>
      </c>
      <c r="C2594" s="1">
        <v>-544363</v>
      </c>
      <c r="D2594" s="1">
        <v>-474064</v>
      </c>
      <c r="E2594">
        <v>0</v>
      </c>
      <c r="F2594">
        <v>21</v>
      </c>
    </row>
    <row r="2595" spans="1:6" x14ac:dyDescent="0.25">
      <c r="A2595">
        <v>3136207</v>
      </c>
      <c r="B2595" t="s">
        <v>2490</v>
      </c>
      <c r="C2595" s="1">
        <v>-198126</v>
      </c>
      <c r="D2595" s="1">
        <v>-431735</v>
      </c>
      <c r="E2595">
        <v>0</v>
      </c>
      <c r="F2595">
        <v>31</v>
      </c>
    </row>
    <row r="2596" spans="1:6" x14ac:dyDescent="0.25">
      <c r="A2596">
        <v>3203130</v>
      </c>
      <c r="B2596" t="s">
        <v>2491</v>
      </c>
      <c r="C2596" s="1">
        <v>-197577</v>
      </c>
      <c r="D2596" s="1">
        <v>-40386</v>
      </c>
      <c r="E2596">
        <v>0</v>
      </c>
      <c r="F2596">
        <v>32</v>
      </c>
    </row>
    <row r="2597" spans="1:6" x14ac:dyDescent="0.25">
      <c r="A2597">
        <v>2507507</v>
      </c>
      <c r="B2597" t="s">
        <v>2492</v>
      </c>
      <c r="C2597" s="1">
        <v>-711509</v>
      </c>
      <c r="D2597" s="1">
        <v>-348641</v>
      </c>
      <c r="E2597">
        <v>1</v>
      </c>
      <c r="F2597">
        <v>25</v>
      </c>
    </row>
    <row r="2598" spans="1:6" x14ac:dyDescent="0.25">
      <c r="A2598">
        <v>3136306</v>
      </c>
      <c r="B2598" t="s">
        <v>2493</v>
      </c>
      <c r="C2598" s="1">
        <v>-177398</v>
      </c>
      <c r="D2598" s="1">
        <v>-461715</v>
      </c>
      <c r="E2598">
        <v>0</v>
      </c>
      <c r="F2598">
        <v>31</v>
      </c>
    </row>
    <row r="2599" spans="1:6" x14ac:dyDescent="0.25">
      <c r="A2599">
        <v>3525607</v>
      </c>
      <c r="B2599" t="s">
        <v>2494</v>
      </c>
      <c r="C2599" s="1">
        <v>-222473</v>
      </c>
      <c r="D2599" s="1">
        <v>-507694</v>
      </c>
      <c r="E2599">
        <v>0</v>
      </c>
      <c r="F2599">
        <v>35</v>
      </c>
    </row>
    <row r="2600" spans="1:6" x14ac:dyDescent="0.25">
      <c r="A2600">
        <v>3136405</v>
      </c>
      <c r="B2600" t="s">
        <v>2495</v>
      </c>
      <c r="C2600" s="1">
        <v>-17758</v>
      </c>
      <c r="D2600" s="1">
        <v>-441643</v>
      </c>
      <c r="E2600">
        <v>0</v>
      </c>
      <c r="F2600">
        <v>31</v>
      </c>
    </row>
    <row r="2601" spans="1:6" x14ac:dyDescent="0.25">
      <c r="A2601">
        <v>2703809</v>
      </c>
      <c r="B2601" t="s">
        <v>2496</v>
      </c>
      <c r="C2601" s="1">
        <v>-91328</v>
      </c>
      <c r="D2601" s="1">
        <v>-357474</v>
      </c>
      <c r="E2601">
        <v>0</v>
      </c>
      <c r="F2601">
        <v>27</v>
      </c>
    </row>
    <row r="2602" spans="1:6" x14ac:dyDescent="0.25">
      <c r="A2602">
        <v>2608206</v>
      </c>
      <c r="B2602" t="s">
        <v>2497</v>
      </c>
      <c r="C2602" s="1">
        <v>-862281</v>
      </c>
      <c r="D2602" s="1">
        <v>-355288</v>
      </c>
      <c r="E2602">
        <v>0</v>
      </c>
      <c r="F2602">
        <v>26</v>
      </c>
    </row>
    <row r="2603" spans="1:6" x14ac:dyDescent="0.25">
      <c r="A2603">
        <v>2205409</v>
      </c>
      <c r="B2603" t="s">
        <v>2498</v>
      </c>
      <c r="C2603" s="1">
        <v>-350164</v>
      </c>
      <c r="D2603" s="1">
        <v>-421865</v>
      </c>
      <c r="E2603">
        <v>0</v>
      </c>
      <c r="F2603">
        <v>22</v>
      </c>
    </row>
    <row r="2604" spans="1:6" x14ac:dyDescent="0.25">
      <c r="A2604">
        <v>4112801</v>
      </c>
      <c r="B2604" t="s">
        <v>2499</v>
      </c>
      <c r="C2604" s="1">
        <v>-234987</v>
      </c>
      <c r="D2604" s="1">
        <v>-49909</v>
      </c>
      <c r="E2604">
        <v>0</v>
      </c>
      <c r="F2604">
        <v>41</v>
      </c>
    </row>
    <row r="2605" spans="1:6" x14ac:dyDescent="0.25">
      <c r="A2605">
        <v>2513653</v>
      </c>
      <c r="B2605" t="s">
        <v>2500</v>
      </c>
      <c r="C2605" s="1">
        <v>-648362</v>
      </c>
      <c r="D2605" s="1">
        <v>-384764</v>
      </c>
      <c r="E2605">
        <v>0</v>
      </c>
      <c r="F2605">
        <v>25</v>
      </c>
    </row>
    <row r="2606" spans="1:6" x14ac:dyDescent="0.25">
      <c r="A2606">
        <v>2205458</v>
      </c>
      <c r="B2606" t="s">
        <v>2501</v>
      </c>
      <c r="C2606" s="1">
        <v>-34804</v>
      </c>
      <c r="D2606" s="1">
        <v>-424255</v>
      </c>
      <c r="E2606">
        <v>0</v>
      </c>
      <c r="F2606">
        <v>22</v>
      </c>
    </row>
    <row r="2607" spans="1:6" x14ac:dyDescent="0.25">
      <c r="A2607">
        <v>4311155</v>
      </c>
      <c r="B2607" t="s">
        <v>2502</v>
      </c>
      <c r="C2607" s="1">
        <v>-286435</v>
      </c>
      <c r="D2607" s="1">
        <v>-541141</v>
      </c>
      <c r="E2607">
        <v>0</v>
      </c>
      <c r="F2607">
        <v>43</v>
      </c>
    </row>
    <row r="2608" spans="1:6" x14ac:dyDescent="0.25">
      <c r="A2608">
        <v>4209102</v>
      </c>
      <c r="B2608" t="s">
        <v>2503</v>
      </c>
      <c r="C2608" s="1">
        <v>-263045</v>
      </c>
      <c r="D2608" s="1">
        <v>-488487</v>
      </c>
      <c r="E2608">
        <v>0</v>
      </c>
      <c r="F2608">
        <v>42</v>
      </c>
    </row>
    <row r="2609" spans="1:6" x14ac:dyDescent="0.25">
      <c r="A2609">
        <v>3136504</v>
      </c>
      <c r="B2609" t="s">
        <v>2504</v>
      </c>
      <c r="C2609" s="1">
        <v>-159009</v>
      </c>
      <c r="D2609" s="1">
        <v>-401841</v>
      </c>
      <c r="E2609">
        <v>0</v>
      </c>
      <c r="F2609">
        <v>31</v>
      </c>
    </row>
    <row r="2610" spans="1:6" x14ac:dyDescent="0.25">
      <c r="A2610">
        <v>1200328</v>
      </c>
      <c r="B2610" t="s">
        <v>2505</v>
      </c>
      <c r="C2610" s="1">
        <v>-943091</v>
      </c>
      <c r="D2610" s="1">
        <v>-718974</v>
      </c>
      <c r="E2610">
        <v>0</v>
      </c>
      <c r="F2610">
        <v>12</v>
      </c>
    </row>
    <row r="2611" spans="1:6" x14ac:dyDescent="0.25">
      <c r="A2611">
        <v>4209151</v>
      </c>
      <c r="B2611" t="s">
        <v>2506</v>
      </c>
      <c r="C2611" s="1">
        <v>-269566</v>
      </c>
      <c r="D2611" s="1">
        <v>-496286</v>
      </c>
      <c r="E2611">
        <v>0</v>
      </c>
      <c r="F2611">
        <v>42</v>
      </c>
    </row>
    <row r="2612" spans="1:6" x14ac:dyDescent="0.25">
      <c r="A2612">
        <v>3525706</v>
      </c>
      <c r="B2612" t="s">
        <v>2507</v>
      </c>
      <c r="C2612" s="1">
        <v>-210551</v>
      </c>
      <c r="D2612" s="1">
        <v>-496892</v>
      </c>
      <c r="E2612">
        <v>0</v>
      </c>
      <c r="F2612">
        <v>35</v>
      </c>
    </row>
    <row r="2613" spans="1:6" x14ac:dyDescent="0.25">
      <c r="A2613">
        <v>2406007</v>
      </c>
      <c r="B2613" t="s">
        <v>2508</v>
      </c>
      <c r="C2613" s="1">
        <v>-631095</v>
      </c>
      <c r="D2613" s="1">
        <v>-382823</v>
      </c>
      <c r="E2613">
        <v>0</v>
      </c>
      <c r="F2613">
        <v>24</v>
      </c>
    </row>
    <row r="2614" spans="1:6" x14ac:dyDescent="0.25">
      <c r="A2614">
        <v>2205508</v>
      </c>
      <c r="B2614" t="s">
        <v>2509</v>
      </c>
      <c r="C2614" s="1">
        <v>-475146</v>
      </c>
      <c r="D2614" s="1">
        <v>-425746</v>
      </c>
      <c r="E2614">
        <v>0</v>
      </c>
      <c r="F2614">
        <v>22</v>
      </c>
    </row>
    <row r="2615" spans="1:6" x14ac:dyDescent="0.25">
      <c r="A2615">
        <v>3136520</v>
      </c>
      <c r="B2615" t="s">
        <v>2510</v>
      </c>
      <c r="C2615" s="1">
        <v>-169053</v>
      </c>
      <c r="D2615" s="1">
        <v>-426014</v>
      </c>
      <c r="E2615">
        <v>0</v>
      </c>
      <c r="F2615">
        <v>31</v>
      </c>
    </row>
    <row r="2616" spans="1:6" x14ac:dyDescent="0.25">
      <c r="A2616">
        <v>3136553</v>
      </c>
      <c r="B2616" t="s">
        <v>2511</v>
      </c>
      <c r="C2616" s="1">
        <v>-182195</v>
      </c>
      <c r="D2616" s="1">
        <v>-424946</v>
      </c>
      <c r="E2616">
        <v>0</v>
      </c>
      <c r="F2616">
        <v>31</v>
      </c>
    </row>
    <row r="2617" spans="1:6" x14ac:dyDescent="0.25">
      <c r="A2617">
        <v>2105609</v>
      </c>
      <c r="B2617" t="s">
        <v>2512</v>
      </c>
      <c r="C2617" s="1">
        <v>-498611</v>
      </c>
      <c r="D2617" s="1">
        <v>-446958</v>
      </c>
      <c r="E2617">
        <v>0</v>
      </c>
      <c r="F2617">
        <v>21</v>
      </c>
    </row>
    <row r="2618" spans="1:6" x14ac:dyDescent="0.25">
      <c r="A2618">
        <v>3136579</v>
      </c>
      <c r="B2618" t="s">
        <v>2513</v>
      </c>
      <c r="C2618" s="1">
        <v>-165417</v>
      </c>
      <c r="D2618" s="1">
        <v>-425151</v>
      </c>
      <c r="E2618">
        <v>0</v>
      </c>
      <c r="F2618">
        <v>31</v>
      </c>
    </row>
    <row r="2619" spans="1:6" x14ac:dyDescent="0.25">
      <c r="A2619">
        <v>5212105</v>
      </c>
      <c r="B2619" t="s">
        <v>2514</v>
      </c>
      <c r="C2619" s="1">
        <v>-17802</v>
      </c>
      <c r="D2619" s="1">
        <v>-496197</v>
      </c>
      <c r="E2619">
        <v>0</v>
      </c>
      <c r="F2619">
        <v>52</v>
      </c>
    </row>
    <row r="2620" spans="1:6" x14ac:dyDescent="0.25">
      <c r="A2620">
        <v>5105101</v>
      </c>
      <c r="B2620" t="s">
        <v>2515</v>
      </c>
      <c r="C2620" s="1">
        <v>-112639</v>
      </c>
      <c r="D2620" s="1">
        <v>-575244</v>
      </c>
      <c r="E2620">
        <v>0</v>
      </c>
      <c r="F2620">
        <v>51</v>
      </c>
    </row>
    <row r="2621" spans="1:6" x14ac:dyDescent="0.25">
      <c r="A2621">
        <v>2507606</v>
      </c>
      <c r="B2621" t="s">
        <v>2516</v>
      </c>
      <c r="C2621" s="1">
        <v>-71713</v>
      </c>
      <c r="D2621" s="1">
        <v>-355686</v>
      </c>
      <c r="E2621">
        <v>0</v>
      </c>
      <c r="F2621">
        <v>25</v>
      </c>
    </row>
    <row r="2622" spans="1:6" x14ac:dyDescent="0.25">
      <c r="A2622">
        <v>1711803</v>
      </c>
      <c r="B2622" t="s">
        <v>2517</v>
      </c>
      <c r="C2622" s="1">
        <v>-811951</v>
      </c>
      <c r="D2622" s="1">
        <v>-490643</v>
      </c>
      <c r="E2622">
        <v>0</v>
      </c>
      <c r="F2622">
        <v>17</v>
      </c>
    </row>
    <row r="2623" spans="1:6" x14ac:dyDescent="0.25">
      <c r="A2623">
        <v>3136652</v>
      </c>
      <c r="B2623" t="s">
        <v>2518</v>
      </c>
      <c r="C2623" s="1">
        <v>-199448</v>
      </c>
      <c r="D2623" s="1">
        <v>-443451</v>
      </c>
      <c r="E2623">
        <v>0</v>
      </c>
      <c r="F2623">
        <v>31</v>
      </c>
    </row>
    <row r="2624" spans="1:6" x14ac:dyDescent="0.25">
      <c r="A2624">
        <v>2507705</v>
      </c>
      <c r="B2624" t="s">
        <v>2519</v>
      </c>
      <c r="C2624" s="1">
        <v>-706092</v>
      </c>
      <c r="D2624" s="1">
        <v>-365793</v>
      </c>
      <c r="E2624">
        <v>0</v>
      </c>
      <c r="F2624">
        <v>25</v>
      </c>
    </row>
    <row r="2625" spans="1:6" x14ac:dyDescent="0.25">
      <c r="A2625">
        <v>2918407</v>
      </c>
      <c r="B2625" t="s">
        <v>2520</v>
      </c>
      <c r="C2625" s="1">
        <v>-941622</v>
      </c>
      <c r="D2625" s="1">
        <v>-405033</v>
      </c>
      <c r="E2625">
        <v>0</v>
      </c>
      <c r="F2625">
        <v>29</v>
      </c>
    </row>
    <row r="2626" spans="1:6" x14ac:dyDescent="0.25">
      <c r="A2626">
        <v>2307304</v>
      </c>
      <c r="B2626" t="s">
        <v>2521</v>
      </c>
      <c r="C2626" s="1">
        <v>-719621</v>
      </c>
      <c r="D2626" s="1">
        <v>-393076</v>
      </c>
      <c r="E2626">
        <v>0</v>
      </c>
      <c r="F2626">
        <v>23</v>
      </c>
    </row>
    <row r="2627" spans="1:6" x14ac:dyDescent="0.25">
      <c r="A2627">
        <v>2205516</v>
      </c>
      <c r="B2627" t="s">
        <v>2522</v>
      </c>
      <c r="C2627" s="1">
        <v>-517459</v>
      </c>
      <c r="D2627" s="1">
        <v>-416976</v>
      </c>
      <c r="E2627">
        <v>0</v>
      </c>
      <c r="F2627">
        <v>22</v>
      </c>
    </row>
    <row r="2628" spans="1:6" x14ac:dyDescent="0.25">
      <c r="A2628">
        <v>2307403</v>
      </c>
      <c r="B2628" t="s">
        <v>2523</v>
      </c>
      <c r="C2628" s="1">
        <v>-651523</v>
      </c>
      <c r="D2628" s="1">
        <v>-395187</v>
      </c>
      <c r="E2628">
        <v>0</v>
      </c>
      <c r="F2628">
        <v>23</v>
      </c>
    </row>
    <row r="2629" spans="1:6" x14ac:dyDescent="0.25">
      <c r="A2629">
        <v>2608255</v>
      </c>
      <c r="B2629" t="s">
        <v>2524</v>
      </c>
      <c r="C2629" s="1">
        <v>-870195</v>
      </c>
      <c r="D2629" s="1">
        <v>-364871</v>
      </c>
      <c r="E2629">
        <v>0</v>
      </c>
      <c r="F2629">
        <v>26</v>
      </c>
    </row>
    <row r="2630" spans="1:6" x14ac:dyDescent="0.25">
      <c r="A2630">
        <v>2918456</v>
      </c>
      <c r="B2630" t="s">
        <v>2525</v>
      </c>
      <c r="C2630" s="1">
        <v>-168488</v>
      </c>
      <c r="D2630" s="1">
        <v>-401641</v>
      </c>
      <c r="E2630">
        <v>0</v>
      </c>
      <c r="F2630">
        <v>29</v>
      </c>
    </row>
    <row r="2631" spans="1:6" x14ac:dyDescent="0.25">
      <c r="A2631">
        <v>2406106</v>
      </c>
      <c r="B2631" t="s">
        <v>2526</v>
      </c>
      <c r="C2631" s="1">
        <v>-60306</v>
      </c>
      <c r="D2631" s="1">
        <v>-37009</v>
      </c>
      <c r="E2631">
        <v>0</v>
      </c>
      <c r="F2631">
        <v>24</v>
      </c>
    </row>
    <row r="2632" spans="1:6" x14ac:dyDescent="0.25">
      <c r="A2632">
        <v>5105150</v>
      </c>
      <c r="B2632" t="s">
        <v>2527</v>
      </c>
      <c r="C2632" s="1">
        <v>-113728</v>
      </c>
      <c r="D2632" s="1">
        <v>-587483</v>
      </c>
      <c r="E2632">
        <v>0</v>
      </c>
      <c r="F2632">
        <v>51</v>
      </c>
    </row>
    <row r="2633" spans="1:6" x14ac:dyDescent="0.25">
      <c r="A2633">
        <v>3136702</v>
      </c>
      <c r="B2633" t="s">
        <v>2528</v>
      </c>
      <c r="C2633" s="1">
        <v>-217595</v>
      </c>
      <c r="D2633" s="1">
        <v>-433398</v>
      </c>
      <c r="E2633">
        <v>0</v>
      </c>
      <c r="F2633">
        <v>31</v>
      </c>
    </row>
    <row r="2634" spans="1:6" x14ac:dyDescent="0.25">
      <c r="A2634">
        <v>2205524</v>
      </c>
      <c r="B2634" t="s">
        <v>2529</v>
      </c>
      <c r="C2634" s="1">
        <v>-103225</v>
      </c>
      <c r="D2634" s="1">
        <v>-442381</v>
      </c>
      <c r="E2634">
        <v>0</v>
      </c>
      <c r="F2634">
        <v>22</v>
      </c>
    </row>
    <row r="2635" spans="1:6" x14ac:dyDescent="0.25">
      <c r="A2635">
        <v>4311205</v>
      </c>
      <c r="B2635" t="s">
        <v>2530</v>
      </c>
      <c r="C2635" s="1">
        <v>-292299</v>
      </c>
      <c r="D2635" s="1">
        <v>-536772</v>
      </c>
      <c r="E2635">
        <v>0</v>
      </c>
      <c r="F2635">
        <v>43</v>
      </c>
    </row>
    <row r="2636" spans="1:6" x14ac:dyDescent="0.25">
      <c r="A2636">
        <v>3525805</v>
      </c>
      <c r="B2636" t="s">
        <v>2531</v>
      </c>
      <c r="C2636" s="1">
        <v>-220112</v>
      </c>
      <c r="D2636" s="1">
        <v>-497873</v>
      </c>
      <c r="E2636">
        <v>0</v>
      </c>
      <c r="F2636">
        <v>35</v>
      </c>
    </row>
    <row r="2637" spans="1:6" x14ac:dyDescent="0.25">
      <c r="A2637">
        <v>3525854</v>
      </c>
      <c r="B2637" t="s">
        <v>2532</v>
      </c>
      <c r="C2637" s="1">
        <v>-230884</v>
      </c>
      <c r="D2637" s="1">
        <v>-477868</v>
      </c>
      <c r="E2637">
        <v>0</v>
      </c>
      <c r="F2637">
        <v>35</v>
      </c>
    </row>
    <row r="2638" spans="1:6" x14ac:dyDescent="0.25">
      <c r="A2638">
        <v>2105658</v>
      </c>
      <c r="B2638" t="s">
        <v>2533</v>
      </c>
      <c r="C2638" s="1">
        <v>-183888</v>
      </c>
      <c r="D2638" t="e" vm="41">
        <f>_FV(-46,"09")</f>
        <v>#VALUE!</v>
      </c>
      <c r="E2638">
        <v>0</v>
      </c>
      <c r="F2638">
        <v>21</v>
      </c>
    </row>
    <row r="2639" spans="1:6" x14ac:dyDescent="0.25">
      <c r="A2639">
        <v>2507804</v>
      </c>
      <c r="B2639" t="s">
        <v>2534</v>
      </c>
      <c r="C2639" s="1">
        <v>-699269</v>
      </c>
      <c r="D2639" s="1">
        <v>-367166</v>
      </c>
      <c r="E2639">
        <v>0</v>
      </c>
      <c r="F2639">
        <v>25</v>
      </c>
    </row>
    <row r="2640" spans="1:6" x14ac:dyDescent="0.25">
      <c r="A2640">
        <v>2406155</v>
      </c>
      <c r="B2640" t="s">
        <v>2535</v>
      </c>
      <c r="C2640" s="1">
        <v>-626866</v>
      </c>
      <c r="D2640" s="1">
        <v>-353495</v>
      </c>
      <c r="E2640">
        <v>0</v>
      </c>
      <c r="F2640">
        <v>24</v>
      </c>
    </row>
    <row r="2641" spans="1:6" x14ac:dyDescent="0.25">
      <c r="A2641">
        <v>2703908</v>
      </c>
      <c r="B2641" t="s">
        <v>2535</v>
      </c>
      <c r="C2641" s="1">
        <v>-893297</v>
      </c>
      <c r="D2641" s="1">
        <v>-355669</v>
      </c>
      <c r="E2641">
        <v>0</v>
      </c>
      <c r="F2641">
        <v>27</v>
      </c>
    </row>
    <row r="2642" spans="1:6" x14ac:dyDescent="0.25">
      <c r="A2642">
        <v>3525904</v>
      </c>
      <c r="B2642" t="s">
        <v>2536</v>
      </c>
      <c r="C2642" s="1">
        <v>-231852</v>
      </c>
      <c r="D2642" s="1">
        <v>-468974</v>
      </c>
      <c r="E2642">
        <v>0</v>
      </c>
      <c r="F2642">
        <v>35</v>
      </c>
    </row>
    <row r="2643" spans="1:6" x14ac:dyDescent="0.25">
      <c r="A2643">
        <v>4112900</v>
      </c>
      <c r="B2643" t="s">
        <v>2537</v>
      </c>
      <c r="C2643" s="1">
        <v>-234357</v>
      </c>
      <c r="D2643" s="1">
        <v>-502496</v>
      </c>
      <c r="E2643">
        <v>0</v>
      </c>
      <c r="F2643">
        <v>41</v>
      </c>
    </row>
    <row r="2644" spans="1:6" x14ac:dyDescent="0.25">
      <c r="A2644">
        <v>2704005</v>
      </c>
      <c r="B2644" t="s">
        <v>2538</v>
      </c>
      <c r="C2644" s="1">
        <v>-990696</v>
      </c>
      <c r="D2644" s="1">
        <v>-364803</v>
      </c>
      <c r="E2644">
        <v>0</v>
      </c>
      <c r="F2644">
        <v>27</v>
      </c>
    </row>
    <row r="2645" spans="1:6" x14ac:dyDescent="0.25">
      <c r="A2645">
        <v>3526001</v>
      </c>
      <c r="B2645" t="s">
        <v>2539</v>
      </c>
      <c r="C2645" s="1">
        <v>-215103</v>
      </c>
      <c r="D2645" s="1">
        <v>-514342</v>
      </c>
      <c r="E2645">
        <v>0</v>
      </c>
      <c r="F2645">
        <v>35</v>
      </c>
    </row>
    <row r="2646" spans="1:6" x14ac:dyDescent="0.25">
      <c r="A2646">
        <v>2608305</v>
      </c>
      <c r="B2646" t="s">
        <v>2540</v>
      </c>
      <c r="C2646" s="1">
        <v>-870904</v>
      </c>
      <c r="D2646" s="1">
        <v>-364126</v>
      </c>
      <c r="E2646">
        <v>0</v>
      </c>
      <c r="F2646">
        <v>26</v>
      </c>
    </row>
    <row r="2647" spans="1:6" x14ac:dyDescent="0.25">
      <c r="A2647">
        <v>4209177</v>
      </c>
      <c r="B2647" t="s">
        <v>2541</v>
      </c>
      <c r="C2647" s="1">
        <v>-26395</v>
      </c>
      <c r="D2647" s="1">
        <v>-527298</v>
      </c>
      <c r="E2647">
        <v>0</v>
      </c>
      <c r="F2647">
        <v>42</v>
      </c>
    </row>
    <row r="2648" spans="1:6" x14ac:dyDescent="0.25">
      <c r="A2648">
        <v>3526100</v>
      </c>
      <c r="B2648" t="s">
        <v>2542</v>
      </c>
      <c r="C2648" s="1">
        <v>-243101</v>
      </c>
      <c r="D2648" s="1">
        <v>-476426</v>
      </c>
      <c r="E2648">
        <v>0</v>
      </c>
      <c r="F2648">
        <v>35</v>
      </c>
    </row>
    <row r="2649" spans="1:6" x14ac:dyDescent="0.25">
      <c r="A2649">
        <v>3526209</v>
      </c>
      <c r="B2649" t="s">
        <v>2543</v>
      </c>
      <c r="C2649" s="1">
        <v>-239244</v>
      </c>
      <c r="D2649" s="1">
        <v>-470653</v>
      </c>
      <c r="E2649">
        <v>0</v>
      </c>
      <c r="F2649">
        <v>35</v>
      </c>
    </row>
    <row r="2650" spans="1:6" x14ac:dyDescent="0.25">
      <c r="A2650">
        <v>3136801</v>
      </c>
      <c r="B2650" t="s">
        <v>2544</v>
      </c>
      <c r="C2650" s="1">
        <v>-168473</v>
      </c>
      <c r="D2650" s="1">
        <v>-435865</v>
      </c>
      <c r="E2650">
        <v>0</v>
      </c>
      <c r="F2650">
        <v>31</v>
      </c>
    </row>
    <row r="2651" spans="1:6" x14ac:dyDescent="0.25">
      <c r="A2651">
        <v>4112959</v>
      </c>
      <c r="B2651" t="s">
        <v>2545</v>
      </c>
      <c r="C2651" s="1">
        <v>-244209</v>
      </c>
      <c r="D2651" s="1">
        <v>-528413</v>
      </c>
      <c r="E2651">
        <v>0</v>
      </c>
      <c r="F2651">
        <v>41</v>
      </c>
    </row>
    <row r="2652" spans="1:6" x14ac:dyDescent="0.25">
      <c r="A2652">
        <v>2608404</v>
      </c>
      <c r="B2652" t="s">
        <v>2546</v>
      </c>
      <c r="C2652" s="1">
        <v>-870714</v>
      </c>
      <c r="D2652" s="1">
        <v>-361347</v>
      </c>
      <c r="E2652">
        <v>0</v>
      </c>
      <c r="F2652">
        <v>26</v>
      </c>
    </row>
    <row r="2653" spans="1:6" x14ac:dyDescent="0.25">
      <c r="A2653">
        <v>2205532</v>
      </c>
      <c r="B2653" t="s">
        <v>2546</v>
      </c>
      <c r="C2653" s="1">
        <v>-921992</v>
      </c>
      <c r="D2653" s="1">
        <v>-431337</v>
      </c>
      <c r="E2653">
        <v>0</v>
      </c>
      <c r="F2653">
        <v>22</v>
      </c>
    </row>
    <row r="2654" spans="1:6" x14ac:dyDescent="0.25">
      <c r="A2654">
        <v>2507903</v>
      </c>
      <c r="B2654" t="s">
        <v>2547</v>
      </c>
      <c r="C2654" s="1">
        <v>-736176</v>
      </c>
      <c r="D2654" s="1">
        <v>-352321</v>
      </c>
      <c r="E2654">
        <v>0</v>
      </c>
      <c r="F2654">
        <v>25</v>
      </c>
    </row>
    <row r="2655" spans="1:6" x14ac:dyDescent="0.25">
      <c r="A2655">
        <v>2508000</v>
      </c>
      <c r="B2655" t="s">
        <v>2548</v>
      </c>
      <c r="C2655" s="1">
        <v>-752983</v>
      </c>
      <c r="D2655" s="1">
        <v>-37815</v>
      </c>
      <c r="E2655">
        <v>0</v>
      </c>
      <c r="F2655">
        <v>25</v>
      </c>
    </row>
    <row r="2656" spans="1:6" x14ac:dyDescent="0.25">
      <c r="A2656">
        <v>1302207</v>
      </c>
      <c r="B2656" t="s">
        <v>2549</v>
      </c>
      <c r="C2656" s="1">
        <v>-348438</v>
      </c>
      <c r="D2656" s="1">
        <v>-660718</v>
      </c>
      <c r="E2656">
        <v>0</v>
      </c>
      <c r="F2656">
        <v>13</v>
      </c>
    </row>
    <row r="2657" spans="1:6" x14ac:dyDescent="0.25">
      <c r="A2657">
        <v>3136900</v>
      </c>
      <c r="B2657" t="s">
        <v>2550</v>
      </c>
      <c r="C2657" s="1">
        <v>-212493</v>
      </c>
      <c r="D2657" s="1">
        <v>-465735</v>
      </c>
      <c r="E2657">
        <v>0</v>
      </c>
      <c r="F2657">
        <v>31</v>
      </c>
    </row>
    <row r="2658" spans="1:6" x14ac:dyDescent="0.25">
      <c r="A2658">
        <v>5105176</v>
      </c>
      <c r="B2658" t="s">
        <v>2551</v>
      </c>
      <c r="C2658" s="1">
        <v>-103178</v>
      </c>
      <c r="D2658" s="1">
        <v>-583592</v>
      </c>
      <c r="E2658">
        <v>0</v>
      </c>
      <c r="F2658">
        <v>51</v>
      </c>
    </row>
    <row r="2659" spans="1:6" x14ac:dyDescent="0.25">
      <c r="A2659">
        <v>1503903</v>
      </c>
      <c r="B2659" t="s">
        <v>2552</v>
      </c>
      <c r="C2659" s="1">
        <v>-216347</v>
      </c>
      <c r="D2659" s="1">
        <v>-560889</v>
      </c>
      <c r="E2659">
        <v>0</v>
      </c>
      <c r="F2659">
        <v>15</v>
      </c>
    </row>
    <row r="2660" spans="1:6" x14ac:dyDescent="0.25">
      <c r="A2660">
        <v>5105200</v>
      </c>
      <c r="B2660" t="s">
        <v>2553</v>
      </c>
      <c r="C2660" s="1">
        <v>-160633</v>
      </c>
      <c r="D2660" s="1">
        <v>-548859</v>
      </c>
      <c r="E2660">
        <v>0</v>
      </c>
      <c r="F2660">
        <v>51</v>
      </c>
    </row>
    <row r="2661" spans="1:6" x14ac:dyDescent="0.25">
      <c r="A2661">
        <v>2918506</v>
      </c>
      <c r="B2661" t="s">
        <v>2554</v>
      </c>
      <c r="C2661" s="1">
        <v>-110431</v>
      </c>
      <c r="D2661" s="1">
        <v>-419702</v>
      </c>
      <c r="E2661">
        <v>0</v>
      </c>
      <c r="F2661">
        <v>29</v>
      </c>
    </row>
    <row r="2662" spans="1:6" x14ac:dyDescent="0.25">
      <c r="A2662">
        <v>5212204</v>
      </c>
      <c r="B2662" t="s">
        <v>2554</v>
      </c>
      <c r="C2662" s="1">
        <v>-158659</v>
      </c>
      <c r="D2662" s="1">
        <v>-508668</v>
      </c>
      <c r="E2662">
        <v>0</v>
      </c>
      <c r="F2662">
        <v>52</v>
      </c>
    </row>
    <row r="2663" spans="1:6" x14ac:dyDescent="0.25">
      <c r="A2663">
        <v>4113007</v>
      </c>
      <c r="B2663" t="s">
        <v>2554</v>
      </c>
      <c r="C2663" s="1">
        <v>-236219</v>
      </c>
      <c r="D2663" s="1">
        <v>-524693</v>
      </c>
      <c r="E2663">
        <v>0</v>
      </c>
      <c r="F2663">
        <v>41</v>
      </c>
    </row>
    <row r="2664" spans="1:6" x14ac:dyDescent="0.25">
      <c r="A2664">
        <v>2918555</v>
      </c>
      <c r="B2664" t="s">
        <v>2555</v>
      </c>
      <c r="C2664" s="1">
        <v>-15192</v>
      </c>
      <c r="D2664" s="1">
        <v>-39491</v>
      </c>
      <c r="E2664">
        <v>0</v>
      </c>
      <c r="F2664">
        <v>29</v>
      </c>
    </row>
    <row r="2665" spans="1:6" x14ac:dyDescent="0.25">
      <c r="A2665">
        <v>2918605</v>
      </c>
      <c r="B2665" t="s">
        <v>2556</v>
      </c>
      <c r="C2665" s="1">
        <v>-135155</v>
      </c>
      <c r="D2665" s="1">
        <v>-415882</v>
      </c>
      <c r="E2665">
        <v>0</v>
      </c>
      <c r="F2665">
        <v>29</v>
      </c>
    </row>
    <row r="2666" spans="1:6" x14ac:dyDescent="0.25">
      <c r="A2666">
        <v>1302306</v>
      </c>
      <c r="B2666" t="s">
        <v>2557</v>
      </c>
      <c r="C2666" s="1">
        <v>-275814</v>
      </c>
      <c r="D2666" s="1">
        <v>-667595</v>
      </c>
      <c r="E2666">
        <v>0</v>
      </c>
      <c r="F2666">
        <v>13</v>
      </c>
    </row>
    <row r="2667" spans="1:6" x14ac:dyDescent="0.25">
      <c r="A2667">
        <v>5005152</v>
      </c>
      <c r="B2667" t="s">
        <v>2558</v>
      </c>
      <c r="C2667" s="1">
        <v>-228596</v>
      </c>
      <c r="D2667" s="1">
        <v>-546061</v>
      </c>
      <c r="E2667">
        <v>0</v>
      </c>
      <c r="F2667">
        <v>50</v>
      </c>
    </row>
    <row r="2668" spans="1:6" x14ac:dyDescent="0.25">
      <c r="A2668">
        <v>3136959</v>
      </c>
      <c r="B2668" t="s">
        <v>2559</v>
      </c>
      <c r="C2668" s="1">
        <v>-142662</v>
      </c>
      <c r="D2668" s="1">
        <v>-441597</v>
      </c>
      <c r="E2668">
        <v>0</v>
      </c>
      <c r="F2668">
        <v>31</v>
      </c>
    </row>
    <row r="2669" spans="1:6" x14ac:dyDescent="0.25">
      <c r="A2669">
        <v>4113106</v>
      </c>
      <c r="B2669" t="s">
        <v>2560</v>
      </c>
      <c r="C2669" s="1">
        <v>-238188</v>
      </c>
      <c r="D2669" s="1">
        <v>-516687</v>
      </c>
      <c r="E2669">
        <v>0</v>
      </c>
      <c r="F2669">
        <v>41</v>
      </c>
    </row>
    <row r="2670" spans="1:6" x14ac:dyDescent="0.25">
      <c r="A2670">
        <v>1302405</v>
      </c>
      <c r="B2670" t="s">
        <v>2561</v>
      </c>
      <c r="C2670" s="1">
        <v>-726413</v>
      </c>
      <c r="D2670" s="1">
        <v>-647948</v>
      </c>
      <c r="E2670">
        <v>0</v>
      </c>
      <c r="F2670">
        <v>13</v>
      </c>
    </row>
    <row r="2671" spans="1:6" x14ac:dyDescent="0.25">
      <c r="A2671">
        <v>4209201</v>
      </c>
      <c r="B2671" t="s">
        <v>2562</v>
      </c>
      <c r="C2671" s="1">
        <v>-272579</v>
      </c>
      <c r="D2671" s="1">
        <v>-515577</v>
      </c>
      <c r="E2671">
        <v>0</v>
      </c>
      <c r="F2671">
        <v>42</v>
      </c>
    </row>
    <row r="2672" spans="1:6" x14ac:dyDescent="0.25">
      <c r="A2672">
        <v>3137007</v>
      </c>
      <c r="B2672" t="s">
        <v>2563</v>
      </c>
      <c r="C2672" s="1">
        <v>-176279</v>
      </c>
      <c r="D2672" s="1">
        <v>-417488</v>
      </c>
      <c r="E2672">
        <v>0</v>
      </c>
      <c r="F2672">
        <v>31</v>
      </c>
    </row>
    <row r="2673" spans="1:6" x14ac:dyDescent="0.25">
      <c r="A2673">
        <v>5005202</v>
      </c>
      <c r="B2673" t="s">
        <v>2564</v>
      </c>
      <c r="C2673" s="1">
        <v>-190089</v>
      </c>
      <c r="D2673" s="1">
        <v>-575973</v>
      </c>
      <c r="E2673">
        <v>0</v>
      </c>
      <c r="F2673">
        <v>50</v>
      </c>
    </row>
    <row r="2674" spans="1:6" x14ac:dyDescent="0.25">
      <c r="A2674">
        <v>2918704</v>
      </c>
      <c r="B2674" t="s">
        <v>2565</v>
      </c>
      <c r="C2674" s="1">
        <v>-136541</v>
      </c>
      <c r="D2674" s="1">
        <v>-402119</v>
      </c>
      <c r="E2674">
        <v>0</v>
      </c>
      <c r="F2674">
        <v>29</v>
      </c>
    </row>
    <row r="2675" spans="1:6" x14ac:dyDescent="0.25">
      <c r="A2675">
        <v>3137106</v>
      </c>
      <c r="B2675" t="s">
        <v>2566</v>
      </c>
      <c r="C2675" s="1">
        <v>-181759</v>
      </c>
      <c r="D2675" s="1">
        <v>-468063</v>
      </c>
      <c r="E2675">
        <v>0</v>
      </c>
      <c r="F2675">
        <v>31</v>
      </c>
    </row>
    <row r="2676" spans="1:6" x14ac:dyDescent="0.25">
      <c r="A2676">
        <v>2803500</v>
      </c>
      <c r="B2676" t="s">
        <v>2567</v>
      </c>
      <c r="C2676" s="1">
        <v>-109136</v>
      </c>
      <c r="D2676" s="1">
        <v>-376689</v>
      </c>
      <c r="E2676">
        <v>0</v>
      </c>
      <c r="F2676">
        <v>28</v>
      </c>
    </row>
    <row r="2677" spans="1:6" x14ac:dyDescent="0.25">
      <c r="A2677">
        <v>4209300</v>
      </c>
      <c r="B2677" t="s">
        <v>2568</v>
      </c>
      <c r="C2677" s="1">
        <v>-27815</v>
      </c>
      <c r="D2677" s="1">
        <v>-503259</v>
      </c>
      <c r="E2677">
        <v>0</v>
      </c>
      <c r="F2677">
        <v>42</v>
      </c>
    </row>
    <row r="2678" spans="1:6" x14ac:dyDescent="0.25">
      <c r="A2678">
        <v>2105708</v>
      </c>
      <c r="B2678" t="s">
        <v>2569</v>
      </c>
      <c r="C2678" s="1">
        <v>-456974</v>
      </c>
      <c r="D2678" s="1">
        <v>-451319</v>
      </c>
      <c r="E2678">
        <v>0</v>
      </c>
      <c r="F2678">
        <v>21</v>
      </c>
    </row>
    <row r="2679" spans="1:6" x14ac:dyDescent="0.25">
      <c r="A2679">
        <v>2105807</v>
      </c>
      <c r="B2679" t="s">
        <v>2570</v>
      </c>
      <c r="C2679" s="1">
        <v>-4609</v>
      </c>
      <c r="D2679" s="1">
        <v>-45049</v>
      </c>
      <c r="E2679">
        <v>0</v>
      </c>
      <c r="F2679">
        <v>21</v>
      </c>
    </row>
    <row r="2680" spans="1:6" x14ac:dyDescent="0.25">
      <c r="A2680">
        <v>2105948</v>
      </c>
      <c r="B2680" t="s">
        <v>2571</v>
      </c>
      <c r="C2680" s="1">
        <v>-461173</v>
      </c>
      <c r="D2680" s="1">
        <v>-449798</v>
      </c>
      <c r="E2680">
        <v>0</v>
      </c>
      <c r="F2680">
        <v>21</v>
      </c>
    </row>
    <row r="2681" spans="1:6" x14ac:dyDescent="0.25">
      <c r="A2681">
        <v>2105906</v>
      </c>
      <c r="B2681" t="s">
        <v>2572</v>
      </c>
      <c r="C2681" s="1">
        <v>-394661</v>
      </c>
      <c r="D2681" s="1">
        <v>-44826</v>
      </c>
      <c r="E2681">
        <v>0</v>
      </c>
      <c r="F2681">
        <v>21</v>
      </c>
    </row>
    <row r="2682" spans="1:6" x14ac:dyDescent="0.25">
      <c r="A2682">
        <v>2508109</v>
      </c>
      <c r="B2682" t="s">
        <v>2573</v>
      </c>
      <c r="C2682" s="1">
        <v>-658572</v>
      </c>
      <c r="D2682" s="1">
        <v>-379127</v>
      </c>
      <c r="E2682">
        <v>0</v>
      </c>
      <c r="F2682">
        <v>25</v>
      </c>
    </row>
    <row r="2683" spans="1:6" x14ac:dyDescent="0.25">
      <c r="A2683">
        <v>2205557</v>
      </c>
      <c r="B2683" t="s">
        <v>2574</v>
      </c>
      <c r="C2683" s="1">
        <v>-451539</v>
      </c>
      <c r="D2683" s="1">
        <v>-426309</v>
      </c>
      <c r="E2683">
        <v>0</v>
      </c>
      <c r="F2683">
        <v>22</v>
      </c>
    </row>
    <row r="2684" spans="1:6" x14ac:dyDescent="0.25">
      <c r="A2684">
        <v>4311239</v>
      </c>
      <c r="B2684" t="s">
        <v>2575</v>
      </c>
      <c r="C2684" s="1">
        <v>-294939</v>
      </c>
      <c r="D2684" s="1">
        <v>-53017</v>
      </c>
      <c r="E2684">
        <v>0</v>
      </c>
      <c r="F2684">
        <v>43</v>
      </c>
    </row>
    <row r="2685" spans="1:6" x14ac:dyDescent="0.25">
      <c r="A2685">
        <v>2406205</v>
      </c>
      <c r="B2685" t="s">
        <v>2576</v>
      </c>
      <c r="C2685" s="1">
        <v>-639493</v>
      </c>
      <c r="D2685" s="1">
        <v>-355949</v>
      </c>
      <c r="E2685">
        <v>0</v>
      </c>
      <c r="F2685">
        <v>24</v>
      </c>
    </row>
    <row r="2686" spans="1:6" x14ac:dyDescent="0.25">
      <c r="A2686">
        <v>2704104</v>
      </c>
      <c r="B2686" t="s">
        <v>2577</v>
      </c>
      <c r="C2686" s="1">
        <v>-983291</v>
      </c>
      <c r="D2686" s="1">
        <v>-367413</v>
      </c>
      <c r="E2686">
        <v>0</v>
      </c>
      <c r="F2686">
        <v>27</v>
      </c>
    </row>
    <row r="2687" spans="1:6" x14ac:dyDescent="0.25">
      <c r="A2687">
        <v>1711902</v>
      </c>
      <c r="B2687" t="s">
        <v>2578</v>
      </c>
      <c r="C2687" s="1">
        <v>-107906</v>
      </c>
      <c r="D2687" s="1">
        <v>-496199</v>
      </c>
      <c r="E2687">
        <v>0</v>
      </c>
      <c r="F2687">
        <v>17</v>
      </c>
    </row>
    <row r="2688" spans="1:6" x14ac:dyDescent="0.25">
      <c r="A2688">
        <v>3137205</v>
      </c>
      <c r="B2688" t="s">
        <v>2579</v>
      </c>
      <c r="C2688" s="1">
        <v>-200237</v>
      </c>
      <c r="D2688" s="1">
        <v>-455401</v>
      </c>
      <c r="E2688">
        <v>0</v>
      </c>
      <c r="F2688">
        <v>31</v>
      </c>
    </row>
    <row r="2689" spans="1:6" x14ac:dyDescent="0.25">
      <c r="A2689">
        <v>2508208</v>
      </c>
      <c r="B2689" t="s">
        <v>2580</v>
      </c>
      <c r="C2689" s="1">
        <v>-667213</v>
      </c>
      <c r="D2689" s="1">
        <v>-353706</v>
      </c>
      <c r="E2689">
        <v>0</v>
      </c>
      <c r="F2689">
        <v>25</v>
      </c>
    </row>
    <row r="2690" spans="1:6" x14ac:dyDescent="0.25">
      <c r="A2690">
        <v>2608503</v>
      </c>
      <c r="B2690" t="s">
        <v>2581</v>
      </c>
      <c r="C2690" s="1">
        <v>-793005</v>
      </c>
      <c r="D2690" s="1">
        <v>-352874</v>
      </c>
      <c r="E2690">
        <v>0</v>
      </c>
      <c r="F2690">
        <v>26</v>
      </c>
    </row>
    <row r="2691" spans="1:6" x14ac:dyDescent="0.25">
      <c r="A2691">
        <v>2406304</v>
      </c>
      <c r="B2691" t="s">
        <v>2582</v>
      </c>
      <c r="C2691" s="1">
        <v>-615082</v>
      </c>
      <c r="D2691" s="1">
        <v>-354299</v>
      </c>
      <c r="E2691">
        <v>0</v>
      </c>
      <c r="F2691">
        <v>24</v>
      </c>
    </row>
    <row r="2692" spans="1:6" x14ac:dyDescent="0.25">
      <c r="A2692">
        <v>2205573</v>
      </c>
      <c r="B2692" t="s">
        <v>2583</v>
      </c>
      <c r="C2692" s="1">
        <v>-438505</v>
      </c>
      <c r="D2692" s="1">
        <v>-415969</v>
      </c>
      <c r="E2692">
        <v>0</v>
      </c>
      <c r="F2692">
        <v>22</v>
      </c>
    </row>
    <row r="2693" spans="1:6" x14ac:dyDescent="0.25">
      <c r="A2693">
        <v>2406403</v>
      </c>
      <c r="B2693" t="s">
        <v>2584</v>
      </c>
      <c r="C2693" s="1">
        <v>-60119</v>
      </c>
      <c r="D2693" s="1">
        <v>-358729</v>
      </c>
      <c r="E2693">
        <v>0</v>
      </c>
      <c r="F2693">
        <v>24</v>
      </c>
    </row>
    <row r="2694" spans="1:6" x14ac:dyDescent="0.25">
      <c r="A2694">
        <v>2205565</v>
      </c>
      <c r="B2694" t="s">
        <v>2585</v>
      </c>
      <c r="C2694" s="1">
        <v>-847673</v>
      </c>
      <c r="D2694" s="1">
        <v>-415342</v>
      </c>
      <c r="E2694">
        <v>0</v>
      </c>
      <c r="F2694">
        <v>22</v>
      </c>
    </row>
    <row r="2695" spans="1:6" x14ac:dyDescent="0.25">
      <c r="A2695">
        <v>2608453</v>
      </c>
      <c r="B2695" t="s">
        <v>2586</v>
      </c>
      <c r="C2695" s="1">
        <v>-784383</v>
      </c>
      <c r="D2695" s="1">
        <v>-353108</v>
      </c>
      <c r="E2695">
        <v>0</v>
      </c>
      <c r="F2695">
        <v>26</v>
      </c>
    </row>
    <row r="2696" spans="1:6" x14ac:dyDescent="0.25">
      <c r="A2696">
        <v>2105922</v>
      </c>
      <c r="B2696" t="s">
        <v>2587</v>
      </c>
      <c r="C2696" s="1">
        <v>-605023</v>
      </c>
      <c r="D2696" s="1">
        <v>-435333</v>
      </c>
      <c r="E2696">
        <v>0</v>
      </c>
      <c r="F2696">
        <v>21</v>
      </c>
    </row>
    <row r="2697" spans="1:6" x14ac:dyDescent="0.25">
      <c r="A2697">
        <v>2608602</v>
      </c>
      <c r="B2697" t="s">
        <v>2588</v>
      </c>
      <c r="C2697" s="1">
        <v>-912567</v>
      </c>
      <c r="D2697" s="1">
        <v>-364584</v>
      </c>
      <c r="E2697">
        <v>0</v>
      </c>
      <c r="F2697">
        <v>26</v>
      </c>
    </row>
    <row r="2698" spans="1:6" x14ac:dyDescent="0.25">
      <c r="A2698">
        <v>2205581</v>
      </c>
      <c r="B2698" t="s">
        <v>2589</v>
      </c>
      <c r="C2698" s="1">
        <v>-541864</v>
      </c>
      <c r="D2698" s="1">
        <v>-426437</v>
      </c>
      <c r="E2698">
        <v>0</v>
      </c>
      <c r="F2698">
        <v>22</v>
      </c>
    </row>
    <row r="2699" spans="1:6" x14ac:dyDescent="0.25">
      <c r="A2699">
        <v>2205599</v>
      </c>
      <c r="B2699" t="s">
        <v>2590</v>
      </c>
      <c r="C2699" s="1">
        <v>-650766</v>
      </c>
      <c r="D2699" s="1">
        <v>-415653</v>
      </c>
      <c r="E2699">
        <v>0</v>
      </c>
      <c r="F2699">
        <v>22</v>
      </c>
    </row>
    <row r="2700" spans="1:6" x14ac:dyDescent="0.25">
      <c r="A2700">
        <v>1711951</v>
      </c>
      <c r="B2700" t="s">
        <v>2591</v>
      </c>
      <c r="C2700" s="1">
        <v>-10368</v>
      </c>
      <c r="D2700" s="1">
        <v>-47538</v>
      </c>
      <c r="E2700">
        <v>0</v>
      </c>
      <c r="F2700">
        <v>17</v>
      </c>
    </row>
    <row r="2701" spans="1:6" x14ac:dyDescent="0.25">
      <c r="A2701">
        <v>2608701</v>
      </c>
      <c r="B2701" t="s">
        <v>2592</v>
      </c>
      <c r="C2701" s="1">
        <v>-86602</v>
      </c>
      <c r="D2701" s="1">
        <v>-35904</v>
      </c>
      <c r="E2701">
        <v>0</v>
      </c>
      <c r="F2701">
        <v>26</v>
      </c>
    </row>
    <row r="2702" spans="1:6" x14ac:dyDescent="0.25">
      <c r="A2702">
        <v>3137304</v>
      </c>
      <c r="B2702" t="s">
        <v>2593</v>
      </c>
      <c r="C2702" s="1">
        <v>-16978</v>
      </c>
      <c r="D2702" s="1">
        <v>-445754</v>
      </c>
      <c r="E2702">
        <v>0</v>
      </c>
      <c r="F2702">
        <v>31</v>
      </c>
    </row>
    <row r="2703" spans="1:6" x14ac:dyDescent="0.25">
      <c r="A2703">
        <v>4311270</v>
      </c>
      <c r="B2703" t="s">
        <v>2594</v>
      </c>
      <c r="C2703" s="1">
        <v>-285676</v>
      </c>
      <c r="D2703" s="1">
        <v>-528618</v>
      </c>
      <c r="E2703">
        <v>0</v>
      </c>
      <c r="F2703">
        <v>43</v>
      </c>
    </row>
    <row r="2704" spans="1:6" x14ac:dyDescent="0.25">
      <c r="A2704">
        <v>3137403</v>
      </c>
      <c r="B2704" t="s">
        <v>2595</v>
      </c>
      <c r="C2704" s="1">
        <v>-209139</v>
      </c>
      <c r="D2704" s="1">
        <v>-440797</v>
      </c>
      <c r="E2704">
        <v>0</v>
      </c>
      <c r="F2704">
        <v>31</v>
      </c>
    </row>
    <row r="2705" spans="1:6" x14ac:dyDescent="0.25">
      <c r="A2705">
        <v>3137502</v>
      </c>
      <c r="B2705" t="s">
        <v>2596</v>
      </c>
      <c r="C2705" s="1">
        <v>-187715</v>
      </c>
      <c r="D2705" s="1">
        <v>-464012</v>
      </c>
      <c r="E2705">
        <v>0</v>
      </c>
      <c r="F2705">
        <v>31</v>
      </c>
    </row>
    <row r="2706" spans="1:6" x14ac:dyDescent="0.25">
      <c r="A2706">
        <v>3137536</v>
      </c>
      <c r="B2706" t="s">
        <v>2597</v>
      </c>
      <c r="C2706" s="1">
        <v>-178323</v>
      </c>
      <c r="D2706" s="1">
        <v>-465165</v>
      </c>
      <c r="E2706">
        <v>0</v>
      </c>
      <c r="F2706">
        <v>31</v>
      </c>
    </row>
    <row r="2707" spans="1:6" x14ac:dyDescent="0.25">
      <c r="A2707">
        <v>2608750</v>
      </c>
      <c r="B2707" t="s">
        <v>2597</v>
      </c>
      <c r="C2707" s="1">
        <v>-899452</v>
      </c>
      <c r="D2707" s="1">
        <v>-402767</v>
      </c>
      <c r="E2707">
        <v>0</v>
      </c>
      <c r="F2707">
        <v>26</v>
      </c>
    </row>
    <row r="2708" spans="1:6" x14ac:dyDescent="0.25">
      <c r="A2708">
        <v>2105963</v>
      </c>
      <c r="B2708" t="s">
        <v>2598</v>
      </c>
      <c r="C2708" s="1">
        <v>-498893</v>
      </c>
      <c r="D2708" s="1">
        <v>-453816</v>
      </c>
      <c r="E2708">
        <v>0</v>
      </c>
      <c r="F2708">
        <v>21</v>
      </c>
    </row>
    <row r="2709" spans="1:6" x14ac:dyDescent="0.25">
      <c r="A2709">
        <v>2406502</v>
      </c>
      <c r="B2709" t="s">
        <v>2599</v>
      </c>
      <c r="C2709" s="1">
        <v>-609339</v>
      </c>
      <c r="D2709" s="1">
        <v>-364703</v>
      </c>
      <c r="E2709">
        <v>0</v>
      </c>
      <c r="F2709">
        <v>24</v>
      </c>
    </row>
    <row r="2710" spans="1:6" x14ac:dyDescent="0.25">
      <c r="A2710">
        <v>2918803</v>
      </c>
      <c r="B2710" t="s">
        <v>2600</v>
      </c>
      <c r="C2710" s="1">
        <v>-140334</v>
      </c>
      <c r="D2710" s="1">
        <v>-421328</v>
      </c>
      <c r="E2710">
        <v>0</v>
      </c>
      <c r="F2710">
        <v>29</v>
      </c>
    </row>
    <row r="2711" spans="1:6" x14ac:dyDescent="0.25">
      <c r="A2711">
        <v>2406601</v>
      </c>
      <c r="B2711" t="s">
        <v>2601</v>
      </c>
      <c r="C2711" s="1">
        <v>-612295</v>
      </c>
      <c r="D2711" s="1">
        <v>-354724</v>
      </c>
      <c r="E2711">
        <v>0</v>
      </c>
      <c r="F2711">
        <v>24</v>
      </c>
    </row>
    <row r="2712" spans="1:6" x14ac:dyDescent="0.25">
      <c r="A2712">
        <v>5212253</v>
      </c>
      <c r="B2712" t="s">
        <v>2602</v>
      </c>
      <c r="C2712" s="1">
        <v>-191832</v>
      </c>
      <c r="D2712" s="1">
        <v>-513998</v>
      </c>
      <c r="E2712">
        <v>0</v>
      </c>
      <c r="F2712">
        <v>52</v>
      </c>
    </row>
    <row r="2713" spans="1:6" x14ac:dyDescent="0.25">
      <c r="A2713">
        <v>3137601</v>
      </c>
      <c r="B2713" t="s">
        <v>2602</v>
      </c>
      <c r="C2713" s="1">
        <v>-196397</v>
      </c>
      <c r="D2713" s="1">
        <v>-438932</v>
      </c>
      <c r="E2713">
        <v>0</v>
      </c>
      <c r="F2713">
        <v>31</v>
      </c>
    </row>
    <row r="2714" spans="1:6" x14ac:dyDescent="0.25">
      <c r="A2714">
        <v>2508307</v>
      </c>
      <c r="B2714" t="s">
        <v>2603</v>
      </c>
      <c r="C2714" s="1">
        <v>-715535</v>
      </c>
      <c r="D2714" s="1">
        <v>-358491</v>
      </c>
      <c r="E2714">
        <v>0</v>
      </c>
      <c r="F2714">
        <v>25</v>
      </c>
    </row>
    <row r="2715" spans="1:6" x14ac:dyDescent="0.25">
      <c r="A2715">
        <v>4311304</v>
      </c>
      <c r="B2715" t="s">
        <v>2604</v>
      </c>
      <c r="C2715" s="1">
        <v>-282093</v>
      </c>
      <c r="D2715" s="1">
        <v>-515248</v>
      </c>
      <c r="E2715">
        <v>0</v>
      </c>
      <c r="F2715">
        <v>43</v>
      </c>
    </row>
    <row r="2716" spans="1:6" x14ac:dyDescent="0.25">
      <c r="A2716">
        <v>4311254</v>
      </c>
      <c r="B2716" t="s">
        <v>2605</v>
      </c>
      <c r="C2716" s="1">
        <v>-292348</v>
      </c>
      <c r="D2716" s="1">
        <v>-527997</v>
      </c>
      <c r="E2716">
        <v>0</v>
      </c>
      <c r="F2716">
        <v>43</v>
      </c>
    </row>
    <row r="2717" spans="1:6" x14ac:dyDescent="0.25">
      <c r="A2717">
        <v>3526308</v>
      </c>
      <c r="B2717" t="s">
        <v>2606</v>
      </c>
      <c r="C2717" s="1">
        <v>-230846</v>
      </c>
      <c r="D2717" s="1">
        <v>-451944</v>
      </c>
      <c r="E2717">
        <v>0</v>
      </c>
      <c r="F2717">
        <v>35</v>
      </c>
    </row>
    <row r="2718" spans="1:6" x14ac:dyDescent="0.25">
      <c r="A2718">
        <v>2205540</v>
      </c>
      <c r="B2718" t="s">
        <v>2607</v>
      </c>
      <c r="C2718" s="1">
        <v>-583074</v>
      </c>
      <c r="D2718" s="1">
        <v>-426223</v>
      </c>
      <c r="E2718">
        <v>0</v>
      </c>
      <c r="F2718">
        <v>22</v>
      </c>
    </row>
    <row r="2719" spans="1:6" x14ac:dyDescent="0.25">
      <c r="A2719">
        <v>4209409</v>
      </c>
      <c r="B2719" t="s">
        <v>2608</v>
      </c>
      <c r="C2719" s="1">
        <v>-284843</v>
      </c>
      <c r="D2719" s="1">
        <v>-487772</v>
      </c>
      <c r="E2719">
        <v>0</v>
      </c>
      <c r="F2719">
        <v>42</v>
      </c>
    </row>
    <row r="2720" spans="1:6" x14ac:dyDescent="0.25">
      <c r="A2720">
        <v>5005251</v>
      </c>
      <c r="B2720" t="s">
        <v>2609</v>
      </c>
      <c r="C2720" s="1">
        <v>-225448</v>
      </c>
      <c r="D2720" s="1">
        <v>-551502</v>
      </c>
      <c r="E2720">
        <v>0</v>
      </c>
      <c r="F2720">
        <v>50</v>
      </c>
    </row>
    <row r="2721" spans="1:6" x14ac:dyDescent="0.25">
      <c r="A2721">
        <v>2918902</v>
      </c>
      <c r="B2721" t="s">
        <v>2610</v>
      </c>
      <c r="C2721" s="1">
        <v>-131673</v>
      </c>
      <c r="D2721" s="1">
        <v>-394213</v>
      </c>
      <c r="E2721">
        <v>0</v>
      </c>
      <c r="F2721">
        <v>29</v>
      </c>
    </row>
    <row r="2722" spans="1:6" x14ac:dyDescent="0.25">
      <c r="A2722">
        <v>3302304</v>
      </c>
      <c r="B2722" t="s">
        <v>2611</v>
      </c>
      <c r="C2722" s="1">
        <v>-212091</v>
      </c>
      <c r="D2722" s="1">
        <v>-421271</v>
      </c>
      <c r="E2722">
        <v>0</v>
      </c>
      <c r="F2722">
        <v>33</v>
      </c>
    </row>
    <row r="2723" spans="1:6" x14ac:dyDescent="0.25">
      <c r="A2723">
        <v>1712009</v>
      </c>
      <c r="B2723" t="s">
        <v>2612</v>
      </c>
      <c r="C2723" s="1">
        <v>-974996</v>
      </c>
      <c r="D2723" s="1">
        <v>-483565</v>
      </c>
      <c r="E2723">
        <v>0</v>
      </c>
      <c r="F2723">
        <v>17</v>
      </c>
    </row>
    <row r="2724" spans="1:6" x14ac:dyDescent="0.25">
      <c r="A2724">
        <v>4311403</v>
      </c>
      <c r="B2724" t="s">
        <v>2612</v>
      </c>
      <c r="C2724" s="1">
        <v>-294591</v>
      </c>
      <c r="D2724" s="1">
        <v>-519644</v>
      </c>
      <c r="E2724">
        <v>0</v>
      </c>
      <c r="F2724">
        <v>43</v>
      </c>
    </row>
    <row r="2725" spans="1:6" x14ac:dyDescent="0.25">
      <c r="A2725">
        <v>4311429</v>
      </c>
      <c r="B2725" t="s">
        <v>2613</v>
      </c>
      <c r="C2725" s="1">
        <v>-276913</v>
      </c>
      <c r="D2725" s="1">
        <v>-531818</v>
      </c>
      <c r="E2725">
        <v>0</v>
      </c>
      <c r="F2725">
        <v>43</v>
      </c>
    </row>
    <row r="2726" spans="1:6" x14ac:dyDescent="0.25">
      <c r="A2726">
        <v>4209458</v>
      </c>
      <c r="B2726" t="s">
        <v>2614</v>
      </c>
      <c r="C2726" s="1">
        <v>-268576</v>
      </c>
      <c r="D2726" s="1">
        <v>-525648</v>
      </c>
      <c r="E2726">
        <v>0</v>
      </c>
      <c r="F2726">
        <v>42</v>
      </c>
    </row>
    <row r="2727" spans="1:6" x14ac:dyDescent="0.25">
      <c r="A2727">
        <v>2105989</v>
      </c>
      <c r="B2727" t="s">
        <v>2615</v>
      </c>
      <c r="C2727" s="1">
        <v>-618539</v>
      </c>
      <c r="D2727" s="1">
        <v>-470293</v>
      </c>
      <c r="E2727">
        <v>0</v>
      </c>
      <c r="F2727">
        <v>21</v>
      </c>
    </row>
    <row r="2728" spans="1:6" x14ac:dyDescent="0.25">
      <c r="A2728">
        <v>2919009</v>
      </c>
      <c r="B2728" t="s">
        <v>2616</v>
      </c>
      <c r="C2728" s="1">
        <v>-176056</v>
      </c>
      <c r="D2728" s="1">
        <v>-403383</v>
      </c>
      <c r="E2728">
        <v>0</v>
      </c>
      <c r="F2728">
        <v>29</v>
      </c>
    </row>
    <row r="2729" spans="1:6" x14ac:dyDescent="0.25">
      <c r="A2729">
        <v>2919058</v>
      </c>
      <c r="B2729" t="s">
        <v>2617</v>
      </c>
      <c r="C2729" s="1">
        <v>-123529</v>
      </c>
      <c r="D2729" s="1">
        <v>-409048</v>
      </c>
      <c r="E2729">
        <v>0</v>
      </c>
      <c r="F2729">
        <v>29</v>
      </c>
    </row>
    <row r="2730" spans="1:6" x14ac:dyDescent="0.25">
      <c r="A2730">
        <v>2608800</v>
      </c>
      <c r="B2730" t="s">
        <v>2618</v>
      </c>
      <c r="C2730" s="1">
        <v>-865791</v>
      </c>
      <c r="D2730" s="1">
        <v>-363293</v>
      </c>
      <c r="E2730">
        <v>0</v>
      </c>
      <c r="F2730">
        <v>26</v>
      </c>
    </row>
    <row r="2731" spans="1:6" x14ac:dyDescent="0.25">
      <c r="A2731">
        <v>2918753</v>
      </c>
      <c r="B2731" t="s">
        <v>2619</v>
      </c>
      <c r="C2731" s="1">
        <v>-134663</v>
      </c>
      <c r="D2731" s="1">
        <v>-402204</v>
      </c>
      <c r="E2731">
        <v>0</v>
      </c>
      <c r="F2731">
        <v>29</v>
      </c>
    </row>
    <row r="2732" spans="1:6" x14ac:dyDescent="0.25">
      <c r="A2732">
        <v>2406700</v>
      </c>
      <c r="B2732" t="s">
        <v>2620</v>
      </c>
      <c r="C2732" s="1">
        <v>-569322</v>
      </c>
      <c r="D2732" s="1">
        <v>-36247</v>
      </c>
      <c r="E2732">
        <v>0</v>
      </c>
      <c r="F2732">
        <v>24</v>
      </c>
    </row>
    <row r="2733" spans="1:6" x14ac:dyDescent="0.25">
      <c r="A2733">
        <v>2406809</v>
      </c>
      <c r="B2733" t="s">
        <v>2621</v>
      </c>
      <c r="C2733" s="1">
        <v>-614943</v>
      </c>
      <c r="D2733" s="1">
        <v>-361171</v>
      </c>
      <c r="E2733">
        <v>0</v>
      </c>
      <c r="F2733">
        <v>24</v>
      </c>
    </row>
    <row r="2734" spans="1:6" x14ac:dyDescent="0.25">
      <c r="A2734">
        <v>3137700</v>
      </c>
      <c r="B2734" t="s">
        <v>2622</v>
      </c>
      <c r="C2734" s="1">
        <v>-201539</v>
      </c>
      <c r="D2734" s="1">
        <v>-416228</v>
      </c>
      <c r="E2734">
        <v>0</v>
      </c>
      <c r="F2734">
        <v>31</v>
      </c>
    </row>
    <row r="2735" spans="1:6" x14ac:dyDescent="0.25">
      <c r="A2735">
        <v>2919108</v>
      </c>
      <c r="B2735" t="s">
        <v>2623</v>
      </c>
      <c r="C2735" s="1">
        <v>-11773</v>
      </c>
      <c r="D2735" s="1">
        <v>-38887</v>
      </c>
      <c r="E2735">
        <v>0</v>
      </c>
      <c r="F2735">
        <v>29</v>
      </c>
    </row>
    <row r="2736" spans="1:6" x14ac:dyDescent="0.25">
      <c r="A2736">
        <v>3137809</v>
      </c>
      <c r="B2736" t="s">
        <v>2624</v>
      </c>
      <c r="C2736" s="1">
        <v>-219671</v>
      </c>
      <c r="D2736" s="1">
        <v>-453498</v>
      </c>
      <c r="E2736">
        <v>0</v>
      </c>
      <c r="F2736">
        <v>31</v>
      </c>
    </row>
    <row r="2737" spans="1:6" x14ac:dyDescent="0.25">
      <c r="A2737">
        <v>5105234</v>
      </c>
      <c r="B2737" t="s">
        <v>2625</v>
      </c>
      <c r="C2737" s="1">
        <v>-153188</v>
      </c>
      <c r="D2737" s="1">
        <v>-580046</v>
      </c>
      <c r="E2737">
        <v>0</v>
      </c>
      <c r="F2737">
        <v>51</v>
      </c>
    </row>
    <row r="2738" spans="1:6" x14ac:dyDescent="0.25">
      <c r="A2738">
        <v>3137908</v>
      </c>
      <c r="B2738" t="s">
        <v>2626</v>
      </c>
      <c r="C2738" t="e" vm="42">
        <f>_FV(-20,"79")</f>
        <v>#VALUE!</v>
      </c>
      <c r="D2738" s="1">
        <v>-434706</v>
      </c>
      <c r="E2738">
        <v>0</v>
      </c>
      <c r="F2738">
        <v>31</v>
      </c>
    </row>
    <row r="2739" spans="1:6" x14ac:dyDescent="0.25">
      <c r="A2739">
        <v>2205607</v>
      </c>
      <c r="B2739" t="s">
        <v>2627</v>
      </c>
      <c r="C2739" s="1">
        <v>-725922</v>
      </c>
      <c r="D2739" s="1">
        <v>-439364</v>
      </c>
      <c r="E2739">
        <v>0</v>
      </c>
      <c r="F2739">
        <v>22</v>
      </c>
    </row>
    <row r="2740" spans="1:6" x14ac:dyDescent="0.25">
      <c r="A2740">
        <v>4113205</v>
      </c>
      <c r="B2740" t="s">
        <v>2628</v>
      </c>
      <c r="C2740" s="1">
        <v>-257671</v>
      </c>
      <c r="D2740" s="1">
        <v>-497168</v>
      </c>
      <c r="E2740">
        <v>0</v>
      </c>
      <c r="F2740">
        <v>41</v>
      </c>
    </row>
    <row r="2741" spans="1:6" x14ac:dyDescent="0.25">
      <c r="A2741">
        <v>2919157</v>
      </c>
      <c r="B2741" t="s">
        <v>2629</v>
      </c>
      <c r="C2741" s="1">
        <v>-113851</v>
      </c>
      <c r="D2741" s="1">
        <v>-418286</v>
      </c>
      <c r="E2741">
        <v>0</v>
      </c>
      <c r="F2741">
        <v>29</v>
      </c>
    </row>
    <row r="2742" spans="1:6" x14ac:dyDescent="0.25">
      <c r="A2742">
        <v>3203163</v>
      </c>
      <c r="B2742" t="s">
        <v>2630</v>
      </c>
      <c r="C2742" s="1">
        <v>-198994</v>
      </c>
      <c r="D2742" s="1">
        <v>-410621</v>
      </c>
      <c r="E2742">
        <v>0</v>
      </c>
      <c r="F2742">
        <v>32</v>
      </c>
    </row>
    <row r="2743" spans="1:6" x14ac:dyDescent="0.25">
      <c r="A2743">
        <v>3138005</v>
      </c>
      <c r="B2743" t="s">
        <v>2631</v>
      </c>
      <c r="C2743" s="1">
        <v>-213715</v>
      </c>
      <c r="D2743" s="1">
        <v>-424732</v>
      </c>
      <c r="E2743">
        <v>0</v>
      </c>
      <c r="F2743">
        <v>31</v>
      </c>
    </row>
    <row r="2744" spans="1:6" x14ac:dyDescent="0.25">
      <c r="A2744">
        <v>4113254</v>
      </c>
      <c r="B2744" t="s">
        <v>2631</v>
      </c>
      <c r="C2744" s="1">
        <v>-248862</v>
      </c>
      <c r="D2744" t="e" vm="43">
        <f>_FV(-52,"47")</f>
        <v>#VALUE!</v>
      </c>
      <c r="E2744">
        <v>0</v>
      </c>
      <c r="F2744">
        <v>41</v>
      </c>
    </row>
    <row r="2745" spans="1:6" x14ac:dyDescent="0.25">
      <c r="A2745">
        <v>1600279</v>
      </c>
      <c r="B2745" t="s">
        <v>2632</v>
      </c>
      <c r="C2745" t="e" vm="44">
        <f>_FV(0,"804911")</f>
        <v>#VALUE!</v>
      </c>
      <c r="D2745" s="1">
        <v>-52453</v>
      </c>
      <c r="E2745">
        <v>0</v>
      </c>
      <c r="F2745">
        <v>16</v>
      </c>
    </row>
    <row r="2746" spans="1:6" x14ac:dyDescent="0.25">
      <c r="A2746">
        <v>3526407</v>
      </c>
      <c r="B2746" t="s">
        <v>2633</v>
      </c>
      <c r="C2746" s="1">
        <v>-230506</v>
      </c>
      <c r="D2746" s="1">
        <v>-478375</v>
      </c>
      <c r="E2746">
        <v>0</v>
      </c>
      <c r="F2746">
        <v>35</v>
      </c>
    </row>
    <row r="2747" spans="1:6" x14ac:dyDescent="0.25">
      <c r="A2747">
        <v>2803609</v>
      </c>
      <c r="B2747" t="s">
        <v>2634</v>
      </c>
      <c r="C2747" s="1">
        <v>-107981</v>
      </c>
      <c r="D2747" s="1">
        <v>-371731</v>
      </c>
      <c r="E2747">
        <v>0</v>
      </c>
      <c r="F2747">
        <v>28</v>
      </c>
    </row>
    <row r="2748" spans="1:6" x14ac:dyDescent="0.25">
      <c r="A2748">
        <v>4113304</v>
      </c>
      <c r="B2748" t="s">
        <v>2635</v>
      </c>
      <c r="C2748" s="1">
        <v>-254077</v>
      </c>
      <c r="D2748" s="1">
        <v>-524109</v>
      </c>
      <c r="E2748">
        <v>0</v>
      </c>
      <c r="F2748">
        <v>41</v>
      </c>
    </row>
    <row r="2749" spans="1:6" x14ac:dyDescent="0.25">
      <c r="A2749">
        <v>3138104</v>
      </c>
      <c r="B2749" t="s">
        <v>2636</v>
      </c>
      <c r="C2749" s="1">
        <v>-17887</v>
      </c>
      <c r="D2749" s="1">
        <v>-445735</v>
      </c>
      <c r="E2749">
        <v>0</v>
      </c>
      <c r="F2749">
        <v>31</v>
      </c>
    </row>
    <row r="2750" spans="1:6" x14ac:dyDescent="0.25">
      <c r="A2750">
        <v>2508406</v>
      </c>
      <c r="B2750" t="s">
        <v>2637</v>
      </c>
      <c r="C2750" s="1">
        <v>-650603</v>
      </c>
      <c r="D2750" s="1">
        <v>-381742</v>
      </c>
      <c r="E2750">
        <v>0</v>
      </c>
      <c r="F2750">
        <v>25</v>
      </c>
    </row>
    <row r="2751" spans="1:6" x14ac:dyDescent="0.25">
      <c r="A2751">
        <v>4209508</v>
      </c>
      <c r="B2751" t="s">
        <v>2638</v>
      </c>
      <c r="C2751" s="1">
        <v>-272173</v>
      </c>
      <c r="D2751" s="1">
        <v>-497331</v>
      </c>
      <c r="E2751">
        <v>0</v>
      </c>
      <c r="F2751">
        <v>42</v>
      </c>
    </row>
    <row r="2752" spans="1:6" x14ac:dyDescent="0.25">
      <c r="A2752">
        <v>2919207</v>
      </c>
      <c r="B2752" t="s">
        <v>2639</v>
      </c>
      <c r="C2752" s="1">
        <v>-128978</v>
      </c>
      <c r="D2752" s="1">
        <v>-38321</v>
      </c>
      <c r="E2752">
        <v>0</v>
      </c>
      <c r="F2752">
        <v>29</v>
      </c>
    </row>
    <row r="2753" spans="1:6" x14ac:dyDescent="0.25">
      <c r="A2753">
        <v>4209607</v>
      </c>
      <c r="B2753" t="s">
        <v>2640</v>
      </c>
      <c r="C2753" s="1">
        <v>-283859</v>
      </c>
      <c r="D2753" s="1">
        <v>-494035</v>
      </c>
      <c r="E2753">
        <v>0</v>
      </c>
      <c r="F2753">
        <v>42</v>
      </c>
    </row>
    <row r="2754" spans="1:6" x14ac:dyDescent="0.25">
      <c r="A2754">
        <v>1712157</v>
      </c>
      <c r="B2754" t="s">
        <v>2641</v>
      </c>
      <c r="C2754" s="1">
        <v>-127847</v>
      </c>
      <c r="D2754" s="1">
        <v>-465099</v>
      </c>
      <c r="E2754">
        <v>0</v>
      </c>
      <c r="F2754">
        <v>17</v>
      </c>
    </row>
    <row r="2755" spans="1:6" x14ac:dyDescent="0.25">
      <c r="A2755">
        <v>3526506</v>
      </c>
      <c r="B2755" t="s">
        <v>2642</v>
      </c>
      <c r="C2755" s="1">
        <v>-211639</v>
      </c>
      <c r="D2755" s="1">
        <v>-510412</v>
      </c>
      <c r="E2755">
        <v>0</v>
      </c>
      <c r="F2755">
        <v>35</v>
      </c>
    </row>
    <row r="2756" spans="1:6" x14ac:dyDescent="0.25">
      <c r="A2756">
        <v>3138203</v>
      </c>
      <c r="B2756" t="s">
        <v>2643</v>
      </c>
      <c r="C2756" s="1">
        <v>-21248</v>
      </c>
      <c r="D2756" s="1">
        <v>-450009</v>
      </c>
      <c r="E2756">
        <v>0</v>
      </c>
      <c r="F2756">
        <v>31</v>
      </c>
    </row>
    <row r="2757" spans="1:6" x14ac:dyDescent="0.25">
      <c r="A2757">
        <v>2307502</v>
      </c>
      <c r="B2757" t="s">
        <v>2644</v>
      </c>
      <c r="C2757" s="1">
        <v>-67448</v>
      </c>
      <c r="D2757" s="1">
        <v>-389706</v>
      </c>
      <c r="E2757">
        <v>0</v>
      </c>
      <c r="F2757">
        <v>23</v>
      </c>
    </row>
    <row r="2758" spans="1:6" x14ac:dyDescent="0.25">
      <c r="A2758">
        <v>4311502</v>
      </c>
      <c r="B2758" t="s">
        <v>2645</v>
      </c>
      <c r="C2758" s="1">
        <v>-308071</v>
      </c>
      <c r="D2758" s="1">
        <v>-538931</v>
      </c>
      <c r="E2758">
        <v>0</v>
      </c>
      <c r="F2758">
        <v>43</v>
      </c>
    </row>
    <row r="2759" spans="1:6" x14ac:dyDescent="0.25">
      <c r="A2759">
        <v>3526605</v>
      </c>
      <c r="B2759" t="s">
        <v>2646</v>
      </c>
      <c r="C2759" t="e" vm="45">
        <f>_FV(-22,"57")</f>
        <v>#VALUE!</v>
      </c>
      <c r="D2759" s="1">
        <v>-449024</v>
      </c>
      <c r="E2759">
        <v>0</v>
      </c>
      <c r="F2759">
        <v>35</v>
      </c>
    </row>
    <row r="2760" spans="1:6" x14ac:dyDescent="0.25">
      <c r="A2760">
        <v>3138302</v>
      </c>
      <c r="B2760" t="s">
        <v>2647</v>
      </c>
      <c r="C2760" s="1">
        <v>-197193</v>
      </c>
      <c r="D2760" s="1">
        <v>-450279</v>
      </c>
      <c r="E2760">
        <v>0</v>
      </c>
      <c r="F2760">
        <v>31</v>
      </c>
    </row>
    <row r="2761" spans="1:6" x14ac:dyDescent="0.25">
      <c r="A2761">
        <v>4209706</v>
      </c>
      <c r="B2761" t="s">
        <v>2648</v>
      </c>
      <c r="C2761" s="1">
        <v>-26928</v>
      </c>
      <c r="D2761" s="1">
        <v>-506921</v>
      </c>
      <c r="E2761">
        <v>0</v>
      </c>
      <c r="F2761">
        <v>42</v>
      </c>
    </row>
    <row r="2762" spans="1:6" x14ac:dyDescent="0.25">
      <c r="A2762">
        <v>3526704</v>
      </c>
      <c r="B2762" t="s">
        <v>2649</v>
      </c>
      <c r="C2762" s="1">
        <v>-221809</v>
      </c>
      <c r="D2762" s="1">
        <v>-473841</v>
      </c>
      <c r="E2762">
        <v>0</v>
      </c>
      <c r="F2762">
        <v>35</v>
      </c>
    </row>
    <row r="2763" spans="1:6" x14ac:dyDescent="0.25">
      <c r="A2763">
        <v>3138351</v>
      </c>
      <c r="B2763" t="s">
        <v>2650</v>
      </c>
      <c r="C2763" s="1">
        <v>-170793</v>
      </c>
      <c r="D2763" s="1">
        <v>-426936</v>
      </c>
      <c r="E2763">
        <v>0</v>
      </c>
      <c r="F2763">
        <v>31</v>
      </c>
    </row>
    <row r="2764" spans="1:6" x14ac:dyDescent="0.25">
      <c r="A2764">
        <v>2919306</v>
      </c>
      <c r="B2764" t="s">
        <v>2651</v>
      </c>
      <c r="C2764" s="1">
        <v>-125616</v>
      </c>
      <c r="D2764" s="1">
        <v>-413928</v>
      </c>
      <c r="E2764">
        <v>0</v>
      </c>
      <c r="F2764">
        <v>29</v>
      </c>
    </row>
    <row r="2765" spans="1:6" x14ac:dyDescent="0.25">
      <c r="A2765">
        <v>3526803</v>
      </c>
      <c r="B2765" t="s">
        <v>2652</v>
      </c>
      <c r="C2765" s="1">
        <v>-226027</v>
      </c>
      <c r="D2765" s="1">
        <v>-488037</v>
      </c>
      <c r="E2765">
        <v>0</v>
      </c>
      <c r="F2765">
        <v>35</v>
      </c>
    </row>
    <row r="2766" spans="1:6" x14ac:dyDescent="0.25">
      <c r="A2766">
        <v>4209805</v>
      </c>
      <c r="B2766" t="s">
        <v>2653</v>
      </c>
      <c r="C2766" s="1">
        <v>-275081</v>
      </c>
      <c r="D2766" s="1">
        <v>-492789</v>
      </c>
      <c r="E2766">
        <v>0</v>
      </c>
      <c r="F2766">
        <v>42</v>
      </c>
    </row>
    <row r="2767" spans="1:6" x14ac:dyDescent="0.25">
      <c r="A2767">
        <v>3138401</v>
      </c>
      <c r="B2767" t="s">
        <v>2654</v>
      </c>
      <c r="C2767" s="1">
        <v>-215296</v>
      </c>
      <c r="D2767" s="1">
        <v>-426421</v>
      </c>
      <c r="E2767">
        <v>0</v>
      </c>
      <c r="F2767">
        <v>31</v>
      </c>
    </row>
    <row r="2768" spans="1:6" x14ac:dyDescent="0.25">
      <c r="A2768">
        <v>5212303</v>
      </c>
      <c r="B2768" t="s">
        <v>2655</v>
      </c>
      <c r="C2768" s="1">
        <v>-16619</v>
      </c>
      <c r="D2768" s="1">
        <v>-487428</v>
      </c>
      <c r="E2768">
        <v>0</v>
      </c>
      <c r="F2768">
        <v>52</v>
      </c>
    </row>
    <row r="2769" spans="1:6" x14ac:dyDescent="0.25">
      <c r="A2769">
        <v>4113403</v>
      </c>
      <c r="B2769" t="s">
        <v>2656</v>
      </c>
      <c r="C2769" s="1">
        <v>-230818</v>
      </c>
      <c r="D2769" s="1">
        <v>-507511</v>
      </c>
      <c r="E2769">
        <v>0</v>
      </c>
      <c r="F2769">
        <v>41</v>
      </c>
    </row>
    <row r="2770" spans="1:6" x14ac:dyDescent="0.25">
      <c r="A2770">
        <v>4311601</v>
      </c>
      <c r="B2770" t="s">
        <v>2657</v>
      </c>
      <c r="C2770" s="1">
        <v>-27601</v>
      </c>
      <c r="D2770" s="1">
        <v>-530753</v>
      </c>
      <c r="E2770">
        <v>0</v>
      </c>
      <c r="F2770">
        <v>43</v>
      </c>
    </row>
    <row r="2771" spans="1:6" x14ac:dyDescent="0.25">
      <c r="A2771">
        <v>3138500</v>
      </c>
      <c r="B2771" t="s">
        <v>2658</v>
      </c>
      <c r="C2771" s="1">
        <v>-220275</v>
      </c>
      <c r="D2771" s="1">
        <v>-443208</v>
      </c>
      <c r="E2771">
        <v>0</v>
      </c>
      <c r="F2771">
        <v>31</v>
      </c>
    </row>
    <row r="2772" spans="1:6" x14ac:dyDescent="0.25">
      <c r="A2772">
        <v>2919405</v>
      </c>
      <c r="B2772" t="s">
        <v>2659</v>
      </c>
      <c r="C2772" s="1">
        <v>-146842</v>
      </c>
      <c r="D2772" s="1">
        <v>-425095</v>
      </c>
      <c r="E2772">
        <v>0</v>
      </c>
      <c r="F2772">
        <v>29</v>
      </c>
    </row>
    <row r="2773" spans="1:6" x14ac:dyDescent="0.25">
      <c r="A2773">
        <v>4113429</v>
      </c>
      <c r="B2773" t="s">
        <v>2660</v>
      </c>
      <c r="C2773" t="e" vm="39">
        <f>_FV(-24,"11")</f>
        <v>#VALUE!</v>
      </c>
      <c r="D2773" s="1">
        <v>-516506</v>
      </c>
      <c r="E2773">
        <v>0</v>
      </c>
      <c r="F2773">
        <v>41</v>
      </c>
    </row>
    <row r="2774" spans="1:6" x14ac:dyDescent="0.25">
      <c r="A2774">
        <v>2106003</v>
      </c>
      <c r="B2774" t="s">
        <v>2661</v>
      </c>
      <c r="C2774" s="1">
        <v>-451837</v>
      </c>
      <c r="D2774" s="1">
        <v>-444646</v>
      </c>
      <c r="E2774">
        <v>0</v>
      </c>
      <c r="F2774">
        <v>21</v>
      </c>
    </row>
    <row r="2775" spans="1:6" x14ac:dyDescent="0.25">
      <c r="A2775">
        <v>3138609</v>
      </c>
      <c r="B2775" t="s">
        <v>2662</v>
      </c>
      <c r="C2775" s="1">
        <v>-218386</v>
      </c>
      <c r="D2775" s="1">
        <v>-437934</v>
      </c>
      <c r="E2775">
        <v>0</v>
      </c>
      <c r="F2775">
        <v>31</v>
      </c>
    </row>
    <row r="2776" spans="1:6" x14ac:dyDescent="0.25">
      <c r="A2776">
        <v>3526902</v>
      </c>
      <c r="B2776" t="s">
        <v>2663</v>
      </c>
      <c r="C2776" s="1">
        <v>-22566</v>
      </c>
      <c r="D2776" s="1">
        <v>-47397</v>
      </c>
      <c r="E2776">
        <v>0</v>
      </c>
      <c r="F2776">
        <v>35</v>
      </c>
    </row>
    <row r="2777" spans="1:6" x14ac:dyDescent="0.25">
      <c r="A2777">
        <v>3138625</v>
      </c>
      <c r="B2777" t="s">
        <v>2664</v>
      </c>
      <c r="C2777" s="1">
        <v>-195512</v>
      </c>
      <c r="D2777" s="1">
        <v>-505815</v>
      </c>
      <c r="E2777">
        <v>0</v>
      </c>
      <c r="F2777">
        <v>31</v>
      </c>
    </row>
    <row r="2778" spans="1:6" x14ac:dyDescent="0.25">
      <c r="A2778">
        <v>2608909</v>
      </c>
      <c r="B2778" t="s">
        <v>2665</v>
      </c>
      <c r="C2778" s="1">
        <v>-78726</v>
      </c>
      <c r="D2778" s="1">
        <v>-354402</v>
      </c>
      <c r="E2778">
        <v>0</v>
      </c>
      <c r="F2778">
        <v>26</v>
      </c>
    </row>
    <row r="2779" spans="1:6" x14ac:dyDescent="0.25">
      <c r="A2779">
        <v>2704203</v>
      </c>
      <c r="B2779" t="s">
        <v>2666</v>
      </c>
      <c r="C2779" s="1">
        <v>-974098</v>
      </c>
      <c r="D2779" s="1">
        <v>-365121</v>
      </c>
      <c r="E2779">
        <v>0</v>
      </c>
      <c r="F2779">
        <v>27</v>
      </c>
    </row>
    <row r="2780" spans="1:6" x14ac:dyDescent="0.25">
      <c r="A2780">
        <v>1504000</v>
      </c>
      <c r="B2780" t="s">
        <v>2667</v>
      </c>
      <c r="C2780" s="1">
        <v>-18985</v>
      </c>
      <c r="D2780" s="1">
        <v>-493903</v>
      </c>
      <c r="E2780">
        <v>0</v>
      </c>
      <c r="F2780">
        <v>15</v>
      </c>
    </row>
    <row r="2781" spans="1:6" x14ac:dyDescent="0.25">
      <c r="A2781">
        <v>2307601</v>
      </c>
      <c r="B2781" t="s">
        <v>2668</v>
      </c>
      <c r="C2781" s="1">
        <v>-514392</v>
      </c>
      <c r="D2781" s="1">
        <v>-380847</v>
      </c>
      <c r="E2781">
        <v>0</v>
      </c>
      <c r="F2781">
        <v>23</v>
      </c>
    </row>
    <row r="2782" spans="1:6" x14ac:dyDescent="0.25">
      <c r="A2782">
        <v>4113452</v>
      </c>
      <c r="B2782" t="s">
        <v>2669</v>
      </c>
      <c r="C2782" s="1">
        <v>-252596</v>
      </c>
      <c r="D2782" s="1">
        <v>-535733</v>
      </c>
      <c r="E2782">
        <v>0</v>
      </c>
      <c r="F2782">
        <v>41</v>
      </c>
    </row>
    <row r="2783" spans="1:6" x14ac:dyDescent="0.25">
      <c r="A2783">
        <v>3527009</v>
      </c>
      <c r="B2783" t="s">
        <v>2670</v>
      </c>
      <c r="C2783" s="1">
        <v>-225226</v>
      </c>
      <c r="D2783" t="e" vm="46">
        <f>_FV(-46,"65")</f>
        <v>#VALUE!</v>
      </c>
      <c r="E2783">
        <v>0</v>
      </c>
      <c r="F2783">
        <v>35</v>
      </c>
    </row>
    <row r="2784" spans="1:6" x14ac:dyDescent="0.25">
      <c r="A2784">
        <v>4209854</v>
      </c>
      <c r="B2784" t="s">
        <v>2671</v>
      </c>
      <c r="C2784" s="1">
        <v>-270545</v>
      </c>
      <c r="D2784" s="1">
        <v>-52069</v>
      </c>
      <c r="E2784">
        <v>0</v>
      </c>
      <c r="F2784">
        <v>42</v>
      </c>
    </row>
    <row r="2785" spans="1:6" x14ac:dyDescent="0.25">
      <c r="A2785">
        <v>4311627</v>
      </c>
      <c r="B2785" t="s">
        <v>2672</v>
      </c>
      <c r="C2785" s="1">
        <v>-295859</v>
      </c>
      <c r="D2785" s="1">
        <v>-512141</v>
      </c>
      <c r="E2785">
        <v>0</v>
      </c>
      <c r="F2785">
        <v>43</v>
      </c>
    </row>
    <row r="2786" spans="1:6" x14ac:dyDescent="0.25">
      <c r="A2786">
        <v>4311643</v>
      </c>
      <c r="B2786" t="s">
        <v>2673</v>
      </c>
      <c r="C2786" s="1">
        <v>-294679</v>
      </c>
      <c r="D2786" s="1">
        <v>-512003</v>
      </c>
      <c r="E2786">
        <v>0</v>
      </c>
      <c r="F2786">
        <v>43</v>
      </c>
    </row>
    <row r="2787" spans="1:6" x14ac:dyDescent="0.25">
      <c r="A2787">
        <v>3203205</v>
      </c>
      <c r="B2787" t="s">
        <v>2674</v>
      </c>
      <c r="C2787" s="1">
        <v>-193946</v>
      </c>
      <c r="D2787" s="1">
        <v>-400643</v>
      </c>
      <c r="E2787">
        <v>0</v>
      </c>
      <c r="F2787">
        <v>32</v>
      </c>
    </row>
    <row r="2788" spans="1:6" x14ac:dyDescent="0.25">
      <c r="A2788">
        <v>3527108</v>
      </c>
      <c r="B2788" t="s">
        <v>2675</v>
      </c>
      <c r="C2788" s="1">
        <v>-216718</v>
      </c>
      <c r="D2788" s="1">
        <v>-497526</v>
      </c>
      <c r="E2788">
        <v>0</v>
      </c>
      <c r="F2788">
        <v>35</v>
      </c>
    </row>
    <row r="2789" spans="1:6" x14ac:dyDescent="0.25">
      <c r="A2789">
        <v>2508505</v>
      </c>
      <c r="B2789" t="s">
        <v>2676</v>
      </c>
      <c r="C2789" s="1">
        <v>-737113</v>
      </c>
      <c r="D2789" s="1">
        <v>-369491</v>
      </c>
      <c r="E2789">
        <v>0</v>
      </c>
      <c r="F2789">
        <v>25</v>
      </c>
    </row>
    <row r="2790" spans="1:6" x14ac:dyDescent="0.25">
      <c r="A2790">
        <v>2919504</v>
      </c>
      <c r="B2790" t="s">
        <v>2677</v>
      </c>
      <c r="C2790" s="1">
        <v>-136369</v>
      </c>
      <c r="D2790" s="1">
        <v>-418432</v>
      </c>
      <c r="E2790">
        <v>0</v>
      </c>
      <c r="F2790">
        <v>29</v>
      </c>
    </row>
    <row r="2791" spans="1:6" x14ac:dyDescent="0.25">
      <c r="A2791">
        <v>1712405</v>
      </c>
      <c r="B2791" t="s">
        <v>2678</v>
      </c>
      <c r="C2791" s="1">
        <v>-959002</v>
      </c>
      <c r="D2791" s="1">
        <v>-466738</v>
      </c>
      <c r="E2791">
        <v>0</v>
      </c>
      <c r="F2791">
        <v>17</v>
      </c>
    </row>
    <row r="2792" spans="1:6" x14ac:dyDescent="0.25">
      <c r="A2792">
        <v>4113502</v>
      </c>
      <c r="B2792" t="s">
        <v>2679</v>
      </c>
      <c r="C2792" s="1">
        <v>-229232</v>
      </c>
      <c r="D2792" s="1">
        <v>-531362</v>
      </c>
      <c r="E2792">
        <v>0</v>
      </c>
      <c r="F2792">
        <v>41</v>
      </c>
    </row>
    <row r="2793" spans="1:6" x14ac:dyDescent="0.25">
      <c r="A2793">
        <v>4113601</v>
      </c>
      <c r="B2793" t="s">
        <v>2680</v>
      </c>
      <c r="C2793" s="1">
        <v>-230058</v>
      </c>
      <c r="D2793" s="1">
        <v>-519524</v>
      </c>
      <c r="E2793">
        <v>0</v>
      </c>
      <c r="F2793">
        <v>41</v>
      </c>
    </row>
    <row r="2794" spans="1:6" x14ac:dyDescent="0.25">
      <c r="A2794">
        <v>2508554</v>
      </c>
      <c r="B2794" t="s">
        <v>2681</v>
      </c>
      <c r="C2794" s="1">
        <v>-661191</v>
      </c>
      <c r="D2794" s="1">
        <v>-354384</v>
      </c>
      <c r="E2794">
        <v>0</v>
      </c>
      <c r="F2794">
        <v>25</v>
      </c>
    </row>
    <row r="2795" spans="1:6" x14ac:dyDescent="0.25">
      <c r="A2795">
        <v>4113700</v>
      </c>
      <c r="B2795" t="s">
        <v>2682</v>
      </c>
      <c r="C2795" s="1">
        <v>-23304</v>
      </c>
      <c r="D2795" s="1">
        <v>-511691</v>
      </c>
      <c r="E2795">
        <v>0</v>
      </c>
      <c r="F2795">
        <v>41</v>
      </c>
    </row>
    <row r="2796" spans="1:6" x14ac:dyDescent="0.25">
      <c r="A2796">
        <v>3138658</v>
      </c>
      <c r="B2796" t="s">
        <v>2683</v>
      </c>
      <c r="C2796" s="1">
        <v>-159013</v>
      </c>
      <c r="D2796" s="1">
        <v>-44306</v>
      </c>
      <c r="E2796">
        <v>0</v>
      </c>
      <c r="F2796">
        <v>31</v>
      </c>
    </row>
    <row r="2797" spans="1:6" x14ac:dyDescent="0.25">
      <c r="A2797">
        <v>4209904</v>
      </c>
      <c r="B2797" t="s">
        <v>2684</v>
      </c>
      <c r="C2797" s="1">
        <v>-271684</v>
      </c>
      <c r="D2797" s="1">
        <v>-49535</v>
      </c>
      <c r="E2797">
        <v>0</v>
      </c>
      <c r="F2797">
        <v>42</v>
      </c>
    </row>
    <row r="2798" spans="1:6" x14ac:dyDescent="0.25">
      <c r="A2798">
        <v>3527207</v>
      </c>
      <c r="B2798" t="s">
        <v>2685</v>
      </c>
      <c r="C2798" s="1">
        <v>-227334</v>
      </c>
      <c r="D2798" s="1">
        <v>-451197</v>
      </c>
      <c r="E2798">
        <v>0</v>
      </c>
      <c r="F2798">
        <v>35</v>
      </c>
    </row>
    <row r="2799" spans="1:6" x14ac:dyDescent="0.25">
      <c r="A2799">
        <v>2106102</v>
      </c>
      <c r="B2799" t="s">
        <v>2686</v>
      </c>
      <c r="C2799" s="1">
        <v>-708111</v>
      </c>
      <c r="D2799" s="1">
        <v>-451451</v>
      </c>
      <c r="E2799">
        <v>0</v>
      </c>
      <c r="F2799">
        <v>21</v>
      </c>
    </row>
    <row r="2800" spans="1:6" x14ac:dyDescent="0.25">
      <c r="A2800">
        <v>3527256</v>
      </c>
      <c r="B2800" t="s">
        <v>2687</v>
      </c>
      <c r="C2800" s="1">
        <v>-20966</v>
      </c>
      <c r="D2800" s="1">
        <v>-502263</v>
      </c>
      <c r="E2800">
        <v>0</v>
      </c>
      <c r="F2800">
        <v>35</v>
      </c>
    </row>
    <row r="2801" spans="1:6" x14ac:dyDescent="0.25">
      <c r="A2801">
        <v>3527306</v>
      </c>
      <c r="B2801" t="s">
        <v>2688</v>
      </c>
      <c r="C2801" s="1">
        <v>-230856</v>
      </c>
      <c r="D2801" s="1">
        <v>-469484</v>
      </c>
      <c r="E2801">
        <v>0</v>
      </c>
      <c r="F2801">
        <v>35</v>
      </c>
    </row>
    <row r="2802" spans="1:6" x14ac:dyDescent="0.25">
      <c r="A2802">
        <v>5105259</v>
      </c>
      <c r="B2802" t="s">
        <v>2689</v>
      </c>
      <c r="C2802" s="1">
        <v>-130588</v>
      </c>
      <c r="D2802" s="1">
        <v>-559042</v>
      </c>
      <c r="E2802">
        <v>0</v>
      </c>
      <c r="F2802">
        <v>51</v>
      </c>
    </row>
    <row r="2803" spans="1:6" x14ac:dyDescent="0.25">
      <c r="A2803">
        <v>3527405</v>
      </c>
      <c r="B2803" t="s">
        <v>2690</v>
      </c>
      <c r="C2803" s="1">
        <v>-217182</v>
      </c>
      <c r="D2803" s="1">
        <v>-510215</v>
      </c>
      <c r="E2803">
        <v>0</v>
      </c>
      <c r="F2803">
        <v>35</v>
      </c>
    </row>
    <row r="2804" spans="1:6" x14ac:dyDescent="0.25">
      <c r="A2804">
        <v>2508604</v>
      </c>
      <c r="B2804" t="s">
        <v>2691</v>
      </c>
      <c r="C2804" s="1">
        <v>-690258</v>
      </c>
      <c r="D2804" s="1">
        <v>-348748</v>
      </c>
      <c r="E2804">
        <v>0</v>
      </c>
      <c r="F2804">
        <v>25</v>
      </c>
    </row>
    <row r="2805" spans="1:6" x14ac:dyDescent="0.25">
      <c r="A2805">
        <v>3527504</v>
      </c>
      <c r="B2805" t="s">
        <v>2692</v>
      </c>
      <c r="C2805" s="1">
        <v>-224294</v>
      </c>
      <c r="D2805" s="1">
        <v>-49522</v>
      </c>
      <c r="E2805">
        <v>0</v>
      </c>
      <c r="F2805">
        <v>35</v>
      </c>
    </row>
    <row r="2806" spans="1:6" x14ac:dyDescent="0.25">
      <c r="A2806">
        <v>5105309</v>
      </c>
      <c r="B2806" t="s">
        <v>2693</v>
      </c>
      <c r="C2806" s="1">
        <v>-112219</v>
      </c>
      <c r="D2806" s="1">
        <v>-506676</v>
      </c>
      <c r="E2806">
        <v>0</v>
      </c>
      <c r="F2806">
        <v>51</v>
      </c>
    </row>
    <row r="2807" spans="1:6" x14ac:dyDescent="0.25">
      <c r="A2807">
        <v>2406908</v>
      </c>
      <c r="B2807" t="s">
        <v>2694</v>
      </c>
      <c r="C2807" s="1">
        <v>-610525</v>
      </c>
      <c r="D2807" s="1">
        <v>-378134</v>
      </c>
      <c r="E2807">
        <v>0</v>
      </c>
      <c r="F2807">
        <v>24</v>
      </c>
    </row>
    <row r="2808" spans="1:6" x14ac:dyDescent="0.25">
      <c r="A2808">
        <v>3527603</v>
      </c>
      <c r="B2808" t="s">
        <v>2695</v>
      </c>
      <c r="C2808" t="e" vm="9">
        <f>_FV(-21,"55")</f>
        <v>#VALUE!</v>
      </c>
      <c r="D2808" s="1">
        <v>-477801</v>
      </c>
      <c r="E2808">
        <v>0</v>
      </c>
      <c r="F2808">
        <v>35</v>
      </c>
    </row>
    <row r="2809" spans="1:6" x14ac:dyDescent="0.25">
      <c r="A2809">
        <v>2205706</v>
      </c>
      <c r="B2809" t="s">
        <v>2696</v>
      </c>
      <c r="C2809" s="1">
        <v>-288438</v>
      </c>
      <c r="D2809" s="1">
        <v>-416641</v>
      </c>
      <c r="E2809">
        <v>0</v>
      </c>
      <c r="F2809">
        <v>22</v>
      </c>
    </row>
    <row r="2810" spans="1:6" x14ac:dyDescent="0.25">
      <c r="A2810">
        <v>2106201</v>
      </c>
      <c r="B2810" t="s">
        <v>2697</v>
      </c>
      <c r="C2810" s="1">
        <v>-127492</v>
      </c>
      <c r="D2810" s="1">
        <v>-45867</v>
      </c>
      <c r="E2810">
        <v>0</v>
      </c>
      <c r="F2810">
        <v>21</v>
      </c>
    </row>
    <row r="2811" spans="1:6" x14ac:dyDescent="0.25">
      <c r="A2811">
        <v>2919553</v>
      </c>
      <c r="B2811" t="s">
        <v>2698</v>
      </c>
      <c r="C2811" s="1">
        <v>-120956</v>
      </c>
      <c r="D2811" s="1">
        <v>-457866</v>
      </c>
      <c r="E2811">
        <v>0</v>
      </c>
      <c r="F2811">
        <v>29</v>
      </c>
    </row>
    <row r="2812" spans="1:6" x14ac:dyDescent="0.25">
      <c r="A2812">
        <v>2407005</v>
      </c>
      <c r="B2812" t="s">
        <v>2699</v>
      </c>
      <c r="C2812" s="1">
        <v>-640588</v>
      </c>
      <c r="D2812" s="1">
        <v>-383899</v>
      </c>
      <c r="E2812">
        <v>0</v>
      </c>
      <c r="F2812">
        <v>24</v>
      </c>
    </row>
    <row r="2813" spans="1:6" x14ac:dyDescent="0.25">
      <c r="A2813">
        <v>3138674</v>
      </c>
      <c r="B2813" t="s">
        <v>2700</v>
      </c>
      <c r="C2813" s="1">
        <v>-204468</v>
      </c>
      <c r="D2813" s="1">
        <v>-420976</v>
      </c>
      <c r="E2813">
        <v>0</v>
      </c>
      <c r="F2813">
        <v>31</v>
      </c>
    </row>
    <row r="2814" spans="1:6" x14ac:dyDescent="0.25">
      <c r="A2814">
        <v>3138682</v>
      </c>
      <c r="B2814" t="s">
        <v>2701</v>
      </c>
      <c r="C2814" s="1">
        <v>-161095</v>
      </c>
      <c r="D2814" s="1">
        <v>-445886</v>
      </c>
      <c r="E2814">
        <v>0</v>
      </c>
      <c r="F2814">
        <v>31</v>
      </c>
    </row>
    <row r="2815" spans="1:6" x14ac:dyDescent="0.25">
      <c r="A2815">
        <v>4210001</v>
      </c>
      <c r="B2815" t="s">
        <v>2702</v>
      </c>
      <c r="C2815" s="1">
        <v>-267151</v>
      </c>
      <c r="D2815" s="1">
        <v>-489322</v>
      </c>
      <c r="E2815">
        <v>0</v>
      </c>
      <c r="F2815">
        <v>42</v>
      </c>
    </row>
    <row r="2816" spans="1:6" x14ac:dyDescent="0.25">
      <c r="A2816">
        <v>4113734</v>
      </c>
      <c r="B2816" t="s">
        <v>2703</v>
      </c>
      <c r="C2816" s="1">
        <v>-242853</v>
      </c>
      <c r="D2816" s="1">
        <v>-52269</v>
      </c>
      <c r="E2816">
        <v>0</v>
      </c>
      <c r="F2816">
        <v>41</v>
      </c>
    </row>
    <row r="2817" spans="1:6" x14ac:dyDescent="0.25">
      <c r="A2817">
        <v>3527702</v>
      </c>
      <c r="B2817" t="s">
        <v>2704</v>
      </c>
      <c r="C2817" s="1">
        <v>-216737</v>
      </c>
      <c r="D2817" s="1">
        <v>-503294</v>
      </c>
      <c r="E2817">
        <v>0</v>
      </c>
      <c r="F2817">
        <v>35</v>
      </c>
    </row>
    <row r="2818" spans="1:6" x14ac:dyDescent="0.25">
      <c r="A2818">
        <v>3138708</v>
      </c>
      <c r="B2818" t="s">
        <v>2705</v>
      </c>
      <c r="C2818" s="1">
        <v>-215145</v>
      </c>
      <c r="D2818" s="1">
        <v>-449034</v>
      </c>
      <c r="E2818">
        <v>0</v>
      </c>
      <c r="F2818">
        <v>31</v>
      </c>
    </row>
    <row r="2819" spans="1:6" x14ac:dyDescent="0.25">
      <c r="A2819">
        <v>4113759</v>
      </c>
      <c r="B2819" t="s">
        <v>2706</v>
      </c>
      <c r="C2819" s="1">
        <v>-240821</v>
      </c>
      <c r="D2819" s="1">
        <v>-517368</v>
      </c>
      <c r="E2819">
        <v>0</v>
      </c>
      <c r="F2819">
        <v>41</v>
      </c>
    </row>
    <row r="2820" spans="1:6" x14ac:dyDescent="0.25">
      <c r="A2820">
        <v>3527801</v>
      </c>
      <c r="B2820" t="s">
        <v>2707</v>
      </c>
      <c r="C2820" s="1">
        <v>-224146</v>
      </c>
      <c r="D2820" s="1">
        <v>-49818</v>
      </c>
      <c r="E2820">
        <v>0</v>
      </c>
      <c r="F2820">
        <v>35</v>
      </c>
    </row>
    <row r="2821" spans="1:6" x14ac:dyDescent="0.25">
      <c r="A2821">
        <v>4113809</v>
      </c>
      <c r="B2821" t="s">
        <v>2708</v>
      </c>
      <c r="C2821" s="1">
        <v>-22755</v>
      </c>
      <c r="D2821" s="1">
        <v>-516601</v>
      </c>
      <c r="E2821">
        <v>0</v>
      </c>
      <c r="F2821">
        <v>41</v>
      </c>
    </row>
    <row r="2822" spans="1:6" x14ac:dyDescent="0.25">
      <c r="A2822">
        <v>3527900</v>
      </c>
      <c r="B2822" t="s">
        <v>2709</v>
      </c>
      <c r="C2822" s="1">
        <v>-223384</v>
      </c>
      <c r="D2822" s="1">
        <v>-50394</v>
      </c>
      <c r="E2822">
        <v>0</v>
      </c>
      <c r="F2822">
        <v>35</v>
      </c>
    </row>
    <row r="2823" spans="1:6" x14ac:dyDescent="0.25">
      <c r="A2823">
        <v>3138807</v>
      </c>
      <c r="B2823" t="s">
        <v>2710</v>
      </c>
      <c r="C2823" s="1">
        <v>-197911</v>
      </c>
      <c r="D2823" s="1">
        <v>-456794</v>
      </c>
      <c r="E2823">
        <v>0</v>
      </c>
      <c r="F2823">
        <v>31</v>
      </c>
    </row>
    <row r="2824" spans="1:6" x14ac:dyDescent="0.25">
      <c r="A2824">
        <v>4210035</v>
      </c>
      <c r="B2824" t="s">
        <v>2711</v>
      </c>
      <c r="C2824" s="1">
        <v>-271304</v>
      </c>
      <c r="D2824" s="1">
        <v>-514682</v>
      </c>
      <c r="E2824">
        <v>0</v>
      </c>
      <c r="F2824">
        <v>42</v>
      </c>
    </row>
    <row r="2825" spans="1:6" x14ac:dyDescent="0.25">
      <c r="A2825">
        <v>5212501</v>
      </c>
      <c r="B2825" t="s">
        <v>2712</v>
      </c>
      <c r="C2825" s="1">
        <v>-16253</v>
      </c>
      <c r="D2825" t="e" vm="47">
        <f>_FV(-47,"95")</f>
        <v>#VALUE!</v>
      </c>
      <c r="E2825">
        <v>0</v>
      </c>
      <c r="F2825">
        <v>52</v>
      </c>
    </row>
    <row r="2826" spans="1:6" x14ac:dyDescent="0.25">
      <c r="A2826">
        <v>2205805</v>
      </c>
      <c r="B2826" t="s">
        <v>2713</v>
      </c>
      <c r="C2826" s="1">
        <v>-34683</v>
      </c>
      <c r="D2826" s="1">
        <v>-423718</v>
      </c>
      <c r="E2826">
        <v>0</v>
      </c>
      <c r="F2826">
        <v>22</v>
      </c>
    </row>
    <row r="2827" spans="1:6" x14ac:dyDescent="0.25">
      <c r="A2827">
        <v>1712454</v>
      </c>
      <c r="B2827" t="s">
        <v>2714</v>
      </c>
      <c r="C2827" s="1">
        <v>-617794</v>
      </c>
      <c r="D2827" s="1">
        <v>-478582</v>
      </c>
      <c r="E2827">
        <v>0</v>
      </c>
      <c r="F2827">
        <v>17</v>
      </c>
    </row>
    <row r="2828" spans="1:6" x14ac:dyDescent="0.25">
      <c r="A2828">
        <v>3302403</v>
      </c>
      <c r="B2828" t="s">
        <v>2715</v>
      </c>
      <c r="C2828" s="1">
        <v>-223768</v>
      </c>
      <c r="D2828" s="1">
        <v>-417848</v>
      </c>
      <c r="E2828">
        <v>0</v>
      </c>
      <c r="F2828">
        <v>33</v>
      </c>
    </row>
    <row r="2829" spans="1:6" x14ac:dyDescent="0.25">
      <c r="A2829">
        <v>2407104</v>
      </c>
      <c r="B2829" t="s">
        <v>2716</v>
      </c>
      <c r="C2829" s="1">
        <v>-585229</v>
      </c>
      <c r="D2829" s="1">
        <v>-353552</v>
      </c>
      <c r="E2829">
        <v>0</v>
      </c>
      <c r="F2829">
        <v>24</v>
      </c>
    </row>
    <row r="2830" spans="1:6" x14ac:dyDescent="0.25">
      <c r="A2830">
        <v>2919603</v>
      </c>
      <c r="B2830" t="s">
        <v>2717</v>
      </c>
      <c r="C2830" s="1">
        <v>-121326</v>
      </c>
      <c r="D2830" s="1">
        <v>-403571</v>
      </c>
      <c r="E2830">
        <v>0</v>
      </c>
      <c r="F2830">
        <v>29</v>
      </c>
    </row>
    <row r="2831" spans="1:6" x14ac:dyDescent="0.25">
      <c r="A2831">
        <v>4311718</v>
      </c>
      <c r="B2831" t="s">
        <v>2718</v>
      </c>
      <c r="C2831" s="1">
        <v>-291445</v>
      </c>
      <c r="D2831" s="1">
        <v>-560674</v>
      </c>
      <c r="E2831">
        <v>0</v>
      </c>
      <c r="F2831">
        <v>43</v>
      </c>
    </row>
    <row r="2832" spans="1:6" x14ac:dyDescent="0.25">
      <c r="A2832">
        <v>2803708</v>
      </c>
      <c r="B2832" t="s">
        <v>2719</v>
      </c>
      <c r="C2832" s="1">
        <v>-106619</v>
      </c>
      <c r="D2832" s="1">
        <v>-375413</v>
      </c>
      <c r="E2832">
        <v>0</v>
      </c>
      <c r="F2832">
        <v>28</v>
      </c>
    </row>
    <row r="2833" spans="1:6" x14ac:dyDescent="0.25">
      <c r="A2833">
        <v>1600303</v>
      </c>
      <c r="B2833" t="s">
        <v>2720</v>
      </c>
      <c r="C2833" t="s">
        <v>2721</v>
      </c>
      <c r="D2833" s="1">
        <v>-510694</v>
      </c>
      <c r="E2833">
        <v>1</v>
      </c>
      <c r="F2833">
        <v>16</v>
      </c>
    </row>
    <row r="2834" spans="1:6" x14ac:dyDescent="0.25">
      <c r="A2834">
        <v>2609006</v>
      </c>
      <c r="B2834" t="s">
        <v>2722</v>
      </c>
      <c r="C2834" s="1">
        <v>-755564</v>
      </c>
      <c r="D2834" s="1">
        <v>-354425</v>
      </c>
      <c r="E2834">
        <v>0</v>
      </c>
      <c r="F2834">
        <v>26</v>
      </c>
    </row>
    <row r="2835" spans="1:6" x14ac:dyDescent="0.25">
      <c r="A2835">
        <v>2919702</v>
      </c>
      <c r="B2835" t="s">
        <v>2723</v>
      </c>
      <c r="C2835" s="1">
        <v>-155646</v>
      </c>
      <c r="D2835" s="1">
        <v>-404209</v>
      </c>
      <c r="E2835">
        <v>0</v>
      </c>
      <c r="F2835">
        <v>29</v>
      </c>
    </row>
    <row r="2836" spans="1:6" x14ac:dyDescent="0.25">
      <c r="A2836">
        <v>3528007</v>
      </c>
      <c r="B2836" t="s">
        <v>2724</v>
      </c>
      <c r="C2836" s="1">
        <v>-225002</v>
      </c>
      <c r="D2836" s="1">
        <v>-487102</v>
      </c>
      <c r="E2836">
        <v>0</v>
      </c>
      <c r="F2836">
        <v>35</v>
      </c>
    </row>
    <row r="2837" spans="1:6" x14ac:dyDescent="0.25">
      <c r="A2837">
        <v>2407203</v>
      </c>
      <c r="B2837" t="s">
        <v>2725</v>
      </c>
      <c r="C2837" s="1">
        <v>-510795</v>
      </c>
      <c r="D2837" s="1">
        <v>-366318</v>
      </c>
      <c r="E2837">
        <v>0</v>
      </c>
      <c r="F2837">
        <v>24</v>
      </c>
    </row>
    <row r="2838" spans="1:6" x14ac:dyDescent="0.25">
      <c r="A2838">
        <v>3528106</v>
      </c>
      <c r="B2838" t="s">
        <v>2726</v>
      </c>
      <c r="C2838" s="1">
        <v>-208022</v>
      </c>
      <c r="D2838" s="1">
        <v>-499687</v>
      </c>
      <c r="E2838">
        <v>0</v>
      </c>
      <c r="F2838">
        <v>35</v>
      </c>
    </row>
    <row r="2839" spans="1:6" x14ac:dyDescent="0.25">
      <c r="A2839">
        <v>2919801</v>
      </c>
      <c r="B2839" t="s">
        <v>2727</v>
      </c>
      <c r="C2839" s="1">
        <v>-130186</v>
      </c>
      <c r="D2839" s="1">
        <v>-426945</v>
      </c>
      <c r="E2839">
        <v>0</v>
      </c>
      <c r="F2839">
        <v>29</v>
      </c>
    </row>
    <row r="2840" spans="1:6" x14ac:dyDescent="0.25">
      <c r="A2840">
        <v>3528205</v>
      </c>
      <c r="B2840" t="s">
        <v>2728</v>
      </c>
      <c r="C2840" s="1">
        <v>-201444</v>
      </c>
      <c r="D2840" s="1">
        <v>-501973</v>
      </c>
      <c r="E2840">
        <v>0</v>
      </c>
      <c r="F2840">
        <v>35</v>
      </c>
    </row>
    <row r="2841" spans="1:6" x14ac:dyDescent="0.25">
      <c r="A2841">
        <v>2704302</v>
      </c>
      <c r="B2841" t="s">
        <v>2729</v>
      </c>
      <c r="C2841" s="1">
        <v>-966599</v>
      </c>
      <c r="D2841" s="1">
        <v>-35735</v>
      </c>
      <c r="E2841">
        <v>1</v>
      </c>
      <c r="F2841">
        <v>27</v>
      </c>
    </row>
    <row r="2842" spans="1:6" x14ac:dyDescent="0.25">
      <c r="A2842">
        <v>3138906</v>
      </c>
      <c r="B2842" t="s">
        <v>2730</v>
      </c>
      <c r="C2842" s="1">
        <v>-170723</v>
      </c>
      <c r="D2842" s="1">
        <v>-407245</v>
      </c>
      <c r="E2842">
        <v>0</v>
      </c>
      <c r="F2842">
        <v>31</v>
      </c>
    </row>
    <row r="2843" spans="1:6" x14ac:dyDescent="0.25">
      <c r="A2843">
        <v>4311700</v>
      </c>
      <c r="B2843" t="s">
        <v>2731</v>
      </c>
      <c r="C2843" s="1">
        <v>-275667</v>
      </c>
      <c r="D2843" s="1">
        <v>-516668</v>
      </c>
      <c r="E2843">
        <v>0</v>
      </c>
      <c r="F2843">
        <v>43</v>
      </c>
    </row>
    <row r="2844" spans="1:6" x14ac:dyDescent="0.25">
      <c r="A2844">
        <v>1100130</v>
      </c>
      <c r="B2844" t="s">
        <v>2732</v>
      </c>
      <c r="C2844" s="1">
        <v>-944363</v>
      </c>
      <c r="D2844" s="1">
        <v>-619818</v>
      </c>
      <c r="E2844">
        <v>0</v>
      </c>
      <c r="F2844">
        <v>11</v>
      </c>
    </row>
    <row r="2845" spans="1:6" x14ac:dyDescent="0.25">
      <c r="A2845">
        <v>3139003</v>
      </c>
      <c r="B2845" t="s">
        <v>2733</v>
      </c>
      <c r="C2845" s="1">
        <v>-216778</v>
      </c>
      <c r="D2845" s="1">
        <v>-459219</v>
      </c>
      <c r="E2845">
        <v>0</v>
      </c>
      <c r="F2845">
        <v>31</v>
      </c>
    </row>
    <row r="2846" spans="1:6" x14ac:dyDescent="0.25">
      <c r="A2846">
        <v>2609105</v>
      </c>
      <c r="B2846" t="s">
        <v>2734</v>
      </c>
      <c r="C2846" s="1">
        <v>-768827</v>
      </c>
      <c r="D2846" s="1">
        <v>-355114</v>
      </c>
      <c r="E2846">
        <v>0</v>
      </c>
      <c r="F2846">
        <v>26</v>
      </c>
    </row>
    <row r="2847" spans="1:6" x14ac:dyDescent="0.25">
      <c r="A2847">
        <v>4210050</v>
      </c>
      <c r="B2847" t="s">
        <v>2735</v>
      </c>
      <c r="C2847" s="1">
        <v>-268552</v>
      </c>
      <c r="D2847" s="1">
        <v>-513705</v>
      </c>
      <c r="E2847">
        <v>0</v>
      </c>
      <c r="F2847">
        <v>42</v>
      </c>
    </row>
    <row r="2848" spans="1:6" x14ac:dyDescent="0.25">
      <c r="A2848">
        <v>3302452</v>
      </c>
      <c r="B2848" t="s">
        <v>2736</v>
      </c>
      <c r="C2848" s="1">
        <v>-219813</v>
      </c>
      <c r="D2848" s="1">
        <v>-422533</v>
      </c>
      <c r="E2848">
        <v>0</v>
      </c>
      <c r="F2848">
        <v>33</v>
      </c>
    </row>
    <row r="2849" spans="1:6" x14ac:dyDescent="0.25">
      <c r="A2849">
        <v>2919900</v>
      </c>
      <c r="B2849" t="s">
        <v>2737</v>
      </c>
      <c r="C2849" s="1">
        <v>-916226</v>
      </c>
      <c r="D2849" s="1">
        <v>-390518</v>
      </c>
      <c r="E2849">
        <v>0</v>
      </c>
      <c r="F2849">
        <v>29</v>
      </c>
    </row>
    <row r="2850" spans="1:6" x14ac:dyDescent="0.25">
      <c r="A2850">
        <v>2307635</v>
      </c>
      <c r="B2850" t="s">
        <v>2738</v>
      </c>
      <c r="C2850" s="1">
        <v>-484601</v>
      </c>
      <c r="D2850" s="1">
        <v>-395725</v>
      </c>
      <c r="E2850">
        <v>0</v>
      </c>
      <c r="F2850">
        <v>23</v>
      </c>
    </row>
    <row r="2851" spans="1:6" x14ac:dyDescent="0.25">
      <c r="A2851">
        <v>2205854</v>
      </c>
      <c r="B2851" t="s">
        <v>2739</v>
      </c>
      <c r="C2851" s="1">
        <v>-348624</v>
      </c>
      <c r="D2851" s="1">
        <v>-424981</v>
      </c>
      <c r="E2851">
        <v>0</v>
      </c>
      <c r="F2851">
        <v>22</v>
      </c>
    </row>
    <row r="2852" spans="1:6" x14ac:dyDescent="0.25">
      <c r="A2852">
        <v>2919926</v>
      </c>
      <c r="B2852" t="s">
        <v>2740</v>
      </c>
      <c r="C2852" s="1">
        <v>-127446</v>
      </c>
      <c r="D2852" s="1">
        <v>-386153</v>
      </c>
      <c r="E2852">
        <v>0</v>
      </c>
      <c r="F2852">
        <v>29</v>
      </c>
    </row>
    <row r="2853" spans="1:6" x14ac:dyDescent="0.25">
      <c r="A2853">
        <v>3139102</v>
      </c>
      <c r="B2853" t="s">
        <v>2741</v>
      </c>
      <c r="C2853" s="1">
        <v>-21483</v>
      </c>
      <c r="D2853" s="1">
        <v>-443287</v>
      </c>
      <c r="E2853">
        <v>0</v>
      </c>
      <c r="F2853">
        <v>31</v>
      </c>
    </row>
    <row r="2854" spans="1:6" x14ac:dyDescent="0.25">
      <c r="A2854">
        <v>2508703</v>
      </c>
      <c r="B2854" t="s">
        <v>2742</v>
      </c>
      <c r="C2854" s="1">
        <v>-725201</v>
      </c>
      <c r="D2854" s="1">
        <v>-374322</v>
      </c>
      <c r="E2854">
        <v>0</v>
      </c>
      <c r="F2854">
        <v>25</v>
      </c>
    </row>
    <row r="2855" spans="1:6" x14ac:dyDescent="0.25">
      <c r="A2855">
        <v>1504059</v>
      </c>
      <c r="B2855" t="s">
        <v>2743</v>
      </c>
      <c r="C2855" s="1">
        <v>-205683</v>
      </c>
      <c r="D2855" s="1">
        <v>-475601</v>
      </c>
      <c r="E2855">
        <v>0</v>
      </c>
      <c r="F2855">
        <v>15</v>
      </c>
    </row>
    <row r="2856" spans="1:6" x14ac:dyDescent="0.25">
      <c r="A2856">
        <v>2919959</v>
      </c>
      <c r="B2856" t="s">
        <v>2744</v>
      </c>
      <c r="C2856" s="1">
        <v>-146623</v>
      </c>
      <c r="D2856" s="1">
        <v>-414915</v>
      </c>
      <c r="E2856">
        <v>0</v>
      </c>
      <c r="F2856">
        <v>29</v>
      </c>
    </row>
    <row r="2857" spans="1:6" x14ac:dyDescent="0.25">
      <c r="A2857">
        <v>4210100</v>
      </c>
      <c r="B2857" t="s">
        <v>2745</v>
      </c>
      <c r="C2857" s="1">
        <v>-261159</v>
      </c>
      <c r="D2857" s="1">
        <v>-498086</v>
      </c>
      <c r="E2857">
        <v>0</v>
      </c>
      <c r="F2857">
        <v>42</v>
      </c>
    </row>
    <row r="2858" spans="1:6" x14ac:dyDescent="0.25">
      <c r="A2858">
        <v>1504109</v>
      </c>
      <c r="B2858" t="s">
        <v>2746</v>
      </c>
      <c r="C2858" t="e" vm="48">
        <f>_FV(0,"803391")</f>
        <v>#VALUE!</v>
      </c>
      <c r="D2858" s="1">
        <v>-476014</v>
      </c>
      <c r="E2858">
        <v>0</v>
      </c>
      <c r="F2858">
        <v>15</v>
      </c>
    </row>
    <row r="2859" spans="1:6" x14ac:dyDescent="0.25">
      <c r="A2859">
        <v>2106300</v>
      </c>
      <c r="B2859" t="s">
        <v>2747</v>
      </c>
      <c r="C2859" s="1">
        <v>-339232</v>
      </c>
      <c r="D2859" s="1">
        <v>-422117</v>
      </c>
      <c r="E2859">
        <v>0</v>
      </c>
      <c r="F2859">
        <v>21</v>
      </c>
    </row>
    <row r="2860" spans="1:6" x14ac:dyDescent="0.25">
      <c r="A2860">
        <v>3528304</v>
      </c>
      <c r="B2860" t="s">
        <v>2748</v>
      </c>
      <c r="C2860" s="1">
        <v>-206445</v>
      </c>
      <c r="D2860" s="1">
        <v>-502305</v>
      </c>
      <c r="E2860">
        <v>0</v>
      </c>
      <c r="F2860">
        <v>35</v>
      </c>
    </row>
    <row r="2861" spans="1:6" x14ac:dyDescent="0.25">
      <c r="A2861">
        <v>3302502</v>
      </c>
      <c r="B2861" t="s">
        <v>2749</v>
      </c>
      <c r="C2861" s="1">
        <v>-226632</v>
      </c>
      <c r="D2861" s="1">
        <v>-430315</v>
      </c>
      <c r="E2861">
        <v>0</v>
      </c>
      <c r="F2861">
        <v>33</v>
      </c>
    </row>
    <row r="2862" spans="1:6" x14ac:dyDescent="0.25">
      <c r="A2862">
        <v>2920007</v>
      </c>
      <c r="B2862" t="s">
        <v>2750</v>
      </c>
      <c r="C2862" s="1">
        <v>-15624</v>
      </c>
      <c r="D2862" s="1">
        <v>-402587</v>
      </c>
      <c r="E2862">
        <v>0</v>
      </c>
      <c r="F2862">
        <v>29</v>
      </c>
    </row>
    <row r="2863" spans="1:6" x14ac:dyDescent="0.25">
      <c r="A2863">
        <v>2920106</v>
      </c>
      <c r="B2863" t="s">
        <v>2751</v>
      </c>
      <c r="C2863" s="1">
        <v>-117107</v>
      </c>
      <c r="D2863" s="1">
        <v>-401437</v>
      </c>
      <c r="E2863">
        <v>0</v>
      </c>
      <c r="F2863">
        <v>29</v>
      </c>
    </row>
    <row r="2864" spans="1:6" x14ac:dyDescent="0.25">
      <c r="A2864">
        <v>3528403</v>
      </c>
      <c r="B2864" t="s">
        <v>2752</v>
      </c>
      <c r="C2864" s="1">
        <v>-235398</v>
      </c>
      <c r="D2864" s="1">
        <v>-47185</v>
      </c>
      <c r="E2864">
        <v>0</v>
      </c>
      <c r="F2864">
        <v>35</v>
      </c>
    </row>
    <row r="2865" spans="1:6" x14ac:dyDescent="0.25">
      <c r="A2865">
        <v>3528502</v>
      </c>
      <c r="B2865" t="s">
        <v>2753</v>
      </c>
      <c r="C2865" s="1">
        <v>-233171</v>
      </c>
      <c r="D2865" s="1">
        <v>-465897</v>
      </c>
      <c r="E2865">
        <v>0</v>
      </c>
      <c r="F2865">
        <v>35</v>
      </c>
    </row>
    <row r="2866" spans="1:6" x14ac:dyDescent="0.25">
      <c r="A2866">
        <v>5212600</v>
      </c>
      <c r="B2866" t="s">
        <v>2754</v>
      </c>
      <c r="C2866" s="1">
        <v>-172975</v>
      </c>
      <c r="D2866" s="1">
        <v>-494898</v>
      </c>
      <c r="E2866">
        <v>0</v>
      </c>
      <c r="F2866">
        <v>52</v>
      </c>
    </row>
    <row r="2867" spans="1:6" x14ac:dyDescent="0.25">
      <c r="A2867">
        <v>4210209</v>
      </c>
      <c r="B2867" t="s">
        <v>2755</v>
      </c>
      <c r="C2867" s="1">
        <v>-274192</v>
      </c>
      <c r="D2867" s="1">
        <v>-489488</v>
      </c>
      <c r="E2867">
        <v>0</v>
      </c>
      <c r="F2867">
        <v>42</v>
      </c>
    </row>
    <row r="2868" spans="1:6" x14ac:dyDescent="0.25">
      <c r="A2868">
        <v>2704401</v>
      </c>
      <c r="B2868" t="s">
        <v>2756</v>
      </c>
      <c r="C2868" s="1">
        <v>-953009</v>
      </c>
      <c r="D2868" s="1">
        <v>-36992</v>
      </c>
      <c r="E2868">
        <v>0</v>
      </c>
      <c r="F2868">
        <v>27</v>
      </c>
    </row>
    <row r="2869" spans="1:6" x14ac:dyDescent="0.25">
      <c r="A2869">
        <v>2407252</v>
      </c>
      <c r="B2869" t="s">
        <v>2757</v>
      </c>
      <c r="C2869" s="1">
        <v>-639949</v>
      </c>
      <c r="D2869" s="1">
        <v>-38324</v>
      </c>
      <c r="E2869">
        <v>0</v>
      </c>
      <c r="F2869">
        <v>24</v>
      </c>
    </row>
    <row r="2870" spans="1:6" x14ac:dyDescent="0.25">
      <c r="A2870">
        <v>4210308</v>
      </c>
      <c r="B2870" t="s">
        <v>2758</v>
      </c>
      <c r="C2870" s="1">
        <v>-263709</v>
      </c>
      <c r="D2870" s="1">
        <v>-503266</v>
      </c>
      <c r="E2870">
        <v>0</v>
      </c>
      <c r="F2870">
        <v>42</v>
      </c>
    </row>
    <row r="2871" spans="1:6" x14ac:dyDescent="0.25">
      <c r="A2871">
        <v>3139201</v>
      </c>
      <c r="B2871" t="s">
        <v>2759</v>
      </c>
      <c r="C2871" s="1">
        <v>-178456</v>
      </c>
      <c r="D2871" s="1">
        <v>-420769</v>
      </c>
      <c r="E2871">
        <v>0</v>
      </c>
      <c r="F2871">
        <v>31</v>
      </c>
    </row>
    <row r="2872" spans="1:6" x14ac:dyDescent="0.25">
      <c r="A2872">
        <v>2920205</v>
      </c>
      <c r="B2872" t="s">
        <v>2760</v>
      </c>
      <c r="C2872" s="1">
        <v>-143371</v>
      </c>
      <c r="D2872" s="1">
        <v>-437686</v>
      </c>
      <c r="E2872">
        <v>0</v>
      </c>
      <c r="F2872">
        <v>29</v>
      </c>
    </row>
    <row r="2873" spans="1:6" x14ac:dyDescent="0.25">
      <c r="A2873">
        <v>2920304</v>
      </c>
      <c r="B2873" t="s">
        <v>2761</v>
      </c>
      <c r="C2873" s="1">
        <v>-143847</v>
      </c>
      <c r="D2873" s="1">
        <v>-418842</v>
      </c>
      <c r="E2873">
        <v>0</v>
      </c>
      <c r="F2873">
        <v>29</v>
      </c>
    </row>
    <row r="2874" spans="1:6" x14ac:dyDescent="0.25">
      <c r="A2874">
        <v>2803807</v>
      </c>
      <c r="B2874" t="s">
        <v>2762</v>
      </c>
      <c r="C2874" s="1">
        <v>-103418</v>
      </c>
      <c r="D2874" s="1">
        <v>-369252</v>
      </c>
      <c r="E2874">
        <v>0</v>
      </c>
      <c r="F2874">
        <v>28</v>
      </c>
    </row>
    <row r="2875" spans="1:6" x14ac:dyDescent="0.25">
      <c r="A2875">
        <v>2803906</v>
      </c>
      <c r="B2875" t="s">
        <v>2763</v>
      </c>
      <c r="C2875" s="1">
        <v>-106649</v>
      </c>
      <c r="D2875" s="1">
        <v>-373004</v>
      </c>
      <c r="E2875">
        <v>0</v>
      </c>
      <c r="F2875">
        <v>28</v>
      </c>
    </row>
    <row r="2876" spans="1:6" x14ac:dyDescent="0.25">
      <c r="A2876">
        <v>4113908</v>
      </c>
      <c r="B2876" t="s">
        <v>2764</v>
      </c>
      <c r="C2876" s="1">
        <v>-258806</v>
      </c>
      <c r="D2876" s="1">
        <v>-508173</v>
      </c>
      <c r="E2876">
        <v>0</v>
      </c>
      <c r="F2876">
        <v>41</v>
      </c>
    </row>
    <row r="2877" spans="1:6" x14ac:dyDescent="0.25">
      <c r="A2877">
        <v>2508802</v>
      </c>
      <c r="B2877" t="s">
        <v>2765</v>
      </c>
      <c r="C2877" s="1">
        <v>-689719</v>
      </c>
      <c r="D2877" s="1">
        <v>-375221</v>
      </c>
      <c r="E2877">
        <v>0</v>
      </c>
      <c r="F2877">
        <v>25</v>
      </c>
    </row>
    <row r="2878" spans="1:6" x14ac:dyDescent="0.25">
      <c r="A2878">
        <v>2508901</v>
      </c>
      <c r="B2878" t="s">
        <v>2766</v>
      </c>
      <c r="C2878" s="1">
        <v>-68337</v>
      </c>
      <c r="D2878" s="1">
        <v>-351213</v>
      </c>
      <c r="E2878">
        <v>0</v>
      </c>
      <c r="F2878">
        <v>25</v>
      </c>
    </row>
    <row r="2879" spans="1:6" x14ac:dyDescent="0.25">
      <c r="A2879">
        <v>5212709</v>
      </c>
      <c r="B2879" t="s">
        <v>2767</v>
      </c>
      <c r="C2879" s="1">
        <v>-144823</v>
      </c>
      <c r="D2879" s="1">
        <v>-461165</v>
      </c>
      <c r="E2879">
        <v>0</v>
      </c>
      <c r="F2879">
        <v>52</v>
      </c>
    </row>
    <row r="2880" spans="1:6" x14ac:dyDescent="0.25">
      <c r="A2880">
        <v>4114005</v>
      </c>
      <c r="B2880" t="s">
        <v>2768</v>
      </c>
      <c r="C2880" s="1">
        <v>-24317</v>
      </c>
      <c r="D2880" s="1">
        <v>-525271</v>
      </c>
      <c r="E2880">
        <v>0</v>
      </c>
      <c r="F2880">
        <v>41</v>
      </c>
    </row>
    <row r="2881" spans="1:6" x14ac:dyDescent="0.25">
      <c r="A2881">
        <v>3139250</v>
      </c>
      <c r="B2881" t="s">
        <v>2769</v>
      </c>
      <c r="C2881" s="1">
        <v>-150479</v>
      </c>
      <c r="D2881" s="1">
        <v>-429469</v>
      </c>
      <c r="E2881">
        <v>0</v>
      </c>
      <c r="F2881">
        <v>31</v>
      </c>
    </row>
    <row r="2882" spans="1:6" x14ac:dyDescent="0.25">
      <c r="A2882">
        <v>4311734</v>
      </c>
      <c r="B2882" t="s">
        <v>2770</v>
      </c>
      <c r="C2882" s="1">
        <v>-292136</v>
      </c>
      <c r="D2882" s="1">
        <v>-499311</v>
      </c>
      <c r="E2882">
        <v>0</v>
      </c>
      <c r="F2882">
        <v>43</v>
      </c>
    </row>
    <row r="2883" spans="1:6" x14ac:dyDescent="0.25">
      <c r="A2883">
        <v>1302504</v>
      </c>
      <c r="B2883" t="s">
        <v>2771</v>
      </c>
      <c r="C2883" s="1">
        <v>-329066</v>
      </c>
      <c r="D2883" s="1">
        <v>-606216</v>
      </c>
      <c r="E2883">
        <v>0</v>
      </c>
      <c r="F2883">
        <v>13</v>
      </c>
    </row>
    <row r="2884" spans="1:6" x14ac:dyDescent="0.25">
      <c r="A2884">
        <v>2509008</v>
      </c>
      <c r="B2884" t="s">
        <v>2772</v>
      </c>
      <c r="C2884" s="1">
        <v>-770331</v>
      </c>
      <c r="D2884" s="1">
        <v>-381523</v>
      </c>
      <c r="E2884">
        <v>0</v>
      </c>
      <c r="F2884">
        <v>25</v>
      </c>
    </row>
    <row r="2885" spans="1:6" x14ac:dyDescent="0.25">
      <c r="A2885">
        <v>1302553</v>
      </c>
      <c r="B2885" t="s">
        <v>2773</v>
      </c>
      <c r="C2885" s="1">
        <v>-344078</v>
      </c>
      <c r="D2885" s="1">
        <v>-604612</v>
      </c>
      <c r="E2885">
        <v>0</v>
      </c>
      <c r="F2885">
        <v>13</v>
      </c>
    </row>
    <row r="2886" spans="1:6" x14ac:dyDescent="0.25">
      <c r="A2886">
        <v>2609154</v>
      </c>
      <c r="B2886" t="s">
        <v>2774</v>
      </c>
      <c r="C2886" s="1">
        <v>-89649</v>
      </c>
      <c r="D2886" s="1">
        <v>-376313</v>
      </c>
      <c r="E2886">
        <v>0</v>
      </c>
      <c r="F2886">
        <v>26</v>
      </c>
    </row>
    <row r="2887" spans="1:6" x14ac:dyDescent="0.25">
      <c r="A2887">
        <v>1302603</v>
      </c>
      <c r="B2887" t="s">
        <v>2775</v>
      </c>
      <c r="C2887" s="1">
        <v>-311866</v>
      </c>
      <c r="D2887" s="1">
        <v>-600212</v>
      </c>
      <c r="E2887">
        <v>1</v>
      </c>
      <c r="F2887">
        <v>13</v>
      </c>
    </row>
    <row r="2888" spans="1:6" x14ac:dyDescent="0.25">
      <c r="A2888">
        <v>1200336</v>
      </c>
      <c r="B2888" t="s">
        <v>2776</v>
      </c>
      <c r="C2888" s="1">
        <v>-761657</v>
      </c>
      <c r="D2888" s="1">
        <v>-728997</v>
      </c>
      <c r="E2888">
        <v>0</v>
      </c>
      <c r="F2888">
        <v>12</v>
      </c>
    </row>
    <row r="2889" spans="1:6" x14ac:dyDescent="0.25">
      <c r="A2889">
        <v>4114104</v>
      </c>
      <c r="B2889" t="s">
        <v>2777</v>
      </c>
      <c r="C2889" s="1">
        <v>-233458</v>
      </c>
      <c r="D2889" s="1">
        <v>-520944</v>
      </c>
      <c r="E2889">
        <v>0</v>
      </c>
      <c r="F2889">
        <v>41</v>
      </c>
    </row>
    <row r="2890" spans="1:6" x14ac:dyDescent="0.25">
      <c r="A2890">
        <v>4114203</v>
      </c>
      <c r="B2890" t="s">
        <v>2778</v>
      </c>
      <c r="C2890" s="1">
        <v>-235446</v>
      </c>
      <c r="D2890" s="1">
        <v>-51671</v>
      </c>
      <c r="E2890">
        <v>0</v>
      </c>
      <c r="F2890">
        <v>41</v>
      </c>
    </row>
    <row r="2891" spans="1:6" x14ac:dyDescent="0.25">
      <c r="A2891">
        <v>4114302</v>
      </c>
      <c r="B2891" t="s">
        <v>2779</v>
      </c>
      <c r="C2891" s="1">
        <v>-25777</v>
      </c>
      <c r="D2891" s="1">
        <v>-493282</v>
      </c>
      <c r="E2891">
        <v>0</v>
      </c>
      <c r="F2891">
        <v>41</v>
      </c>
    </row>
    <row r="2892" spans="1:6" x14ac:dyDescent="0.25">
      <c r="A2892">
        <v>3528601</v>
      </c>
      <c r="B2892" t="s">
        <v>2780</v>
      </c>
      <c r="C2892" s="1">
        <v>-230056</v>
      </c>
      <c r="D2892" s="1">
        <v>-493202</v>
      </c>
      <c r="E2892">
        <v>0</v>
      </c>
      <c r="F2892">
        <v>35</v>
      </c>
    </row>
    <row r="2893" spans="1:6" x14ac:dyDescent="0.25">
      <c r="A2893">
        <v>4114351</v>
      </c>
      <c r="B2893" t="s">
        <v>2781</v>
      </c>
      <c r="C2893" s="1">
        <v>-261441</v>
      </c>
      <c r="D2893" s="1">
        <v>-533113</v>
      </c>
      <c r="E2893">
        <v>0</v>
      </c>
      <c r="F2893">
        <v>41</v>
      </c>
    </row>
    <row r="2894" spans="1:6" x14ac:dyDescent="0.25">
      <c r="A2894">
        <v>3139300</v>
      </c>
      <c r="B2894" t="s">
        <v>2782</v>
      </c>
      <c r="C2894" s="1">
        <v>-147529</v>
      </c>
      <c r="D2894" s="1">
        <v>-439391</v>
      </c>
      <c r="E2894">
        <v>0</v>
      </c>
      <c r="F2894">
        <v>31</v>
      </c>
    </row>
    <row r="2895" spans="1:6" x14ac:dyDescent="0.25">
      <c r="A2895">
        <v>3302601</v>
      </c>
      <c r="B2895" t="s">
        <v>2783</v>
      </c>
      <c r="C2895" s="1">
        <v>-229594</v>
      </c>
      <c r="D2895" s="1">
        <v>-440409</v>
      </c>
      <c r="E2895">
        <v>0</v>
      </c>
      <c r="F2895">
        <v>33</v>
      </c>
    </row>
    <row r="2896" spans="1:6" x14ac:dyDescent="0.25">
      <c r="A2896">
        <v>4114401</v>
      </c>
      <c r="B2896" t="s">
        <v>2784</v>
      </c>
      <c r="C2896" s="1">
        <v>-259421</v>
      </c>
      <c r="D2896" s="1">
        <v>-521743</v>
      </c>
      <c r="E2896">
        <v>0</v>
      </c>
      <c r="F2896">
        <v>41</v>
      </c>
    </row>
    <row r="2897" spans="1:6" x14ac:dyDescent="0.25">
      <c r="A2897">
        <v>3139409</v>
      </c>
      <c r="B2897" t="s">
        <v>2785</v>
      </c>
      <c r="C2897" s="1">
        <v>-202572</v>
      </c>
      <c r="D2897" s="1">
        <v>-42028</v>
      </c>
      <c r="E2897">
        <v>0</v>
      </c>
      <c r="F2897">
        <v>31</v>
      </c>
    </row>
    <row r="2898" spans="1:6" x14ac:dyDescent="0.25">
      <c r="A2898">
        <v>3139508</v>
      </c>
      <c r="B2898" t="s">
        <v>2786</v>
      </c>
      <c r="C2898" s="1">
        <v>-203591</v>
      </c>
      <c r="D2898" s="1">
        <v>-419589</v>
      </c>
      <c r="E2898">
        <v>0</v>
      </c>
      <c r="F2898">
        <v>31</v>
      </c>
    </row>
    <row r="2899" spans="1:6" x14ac:dyDescent="0.25">
      <c r="A2899">
        <v>1302702</v>
      </c>
      <c r="B2899" t="s">
        <v>2787</v>
      </c>
      <c r="C2899" s="1">
        <v>-580462</v>
      </c>
      <c r="D2899" s="1">
        <v>-612895</v>
      </c>
      <c r="E2899">
        <v>0</v>
      </c>
      <c r="F2899">
        <v>13</v>
      </c>
    </row>
    <row r="2900" spans="1:6" x14ac:dyDescent="0.25">
      <c r="A2900">
        <v>2205904</v>
      </c>
      <c r="B2900" t="s">
        <v>2788</v>
      </c>
      <c r="C2900" s="1">
        <v>-801234</v>
      </c>
      <c r="D2900" s="1">
        <v>-438755</v>
      </c>
      <c r="E2900">
        <v>0</v>
      </c>
      <c r="F2900">
        <v>22</v>
      </c>
    </row>
    <row r="2901" spans="1:6" x14ac:dyDescent="0.25">
      <c r="A2901">
        <v>4114500</v>
      </c>
      <c r="B2901" t="s">
        <v>2789</v>
      </c>
      <c r="C2901" s="1">
        <v>-245144</v>
      </c>
      <c r="D2901" s="1">
        <v>-516658</v>
      </c>
      <c r="E2901">
        <v>0</v>
      </c>
      <c r="F2901">
        <v>41</v>
      </c>
    </row>
    <row r="2902" spans="1:6" x14ac:dyDescent="0.25">
      <c r="A2902">
        <v>1200344</v>
      </c>
      <c r="B2902" t="s">
        <v>2790</v>
      </c>
      <c r="C2902" s="1">
        <v>-883291</v>
      </c>
      <c r="D2902" s="1">
        <v>-692679</v>
      </c>
      <c r="E2902">
        <v>0</v>
      </c>
      <c r="F2902">
        <v>12</v>
      </c>
    </row>
    <row r="2903" spans="1:6" x14ac:dyDescent="0.25">
      <c r="A2903">
        <v>4311759</v>
      </c>
      <c r="B2903" t="s">
        <v>2791</v>
      </c>
      <c r="C2903" s="1">
        <v>-295859</v>
      </c>
      <c r="D2903" s="1">
        <v>-554841</v>
      </c>
      <c r="E2903">
        <v>0</v>
      </c>
      <c r="F2903">
        <v>43</v>
      </c>
    </row>
    <row r="2904" spans="1:6" x14ac:dyDescent="0.25">
      <c r="A2904">
        <v>2920403</v>
      </c>
      <c r="B2904" t="s">
        <v>2792</v>
      </c>
      <c r="C2904" s="1">
        <v>-141476</v>
      </c>
      <c r="D2904" s="1">
        <v>-402399</v>
      </c>
      <c r="E2904">
        <v>0</v>
      </c>
      <c r="F2904">
        <v>29</v>
      </c>
    </row>
    <row r="2905" spans="1:6" x14ac:dyDescent="0.25">
      <c r="A2905">
        <v>2920452</v>
      </c>
      <c r="B2905" t="s">
        <v>2793</v>
      </c>
      <c r="C2905" s="1">
        <v>-107227</v>
      </c>
      <c r="D2905" s="1">
        <v>-440428</v>
      </c>
      <c r="E2905">
        <v>0</v>
      </c>
      <c r="F2905">
        <v>29</v>
      </c>
    </row>
    <row r="2906" spans="1:6" x14ac:dyDescent="0.25">
      <c r="A2906">
        <v>3139607</v>
      </c>
      <c r="B2906" t="s">
        <v>2794</v>
      </c>
      <c r="C2906" s="1">
        <v>-187761</v>
      </c>
      <c r="D2906" s="1">
        <v>-409874</v>
      </c>
      <c r="E2906">
        <v>0</v>
      </c>
      <c r="F2906">
        <v>31</v>
      </c>
    </row>
    <row r="2907" spans="1:6" x14ac:dyDescent="0.25">
      <c r="A2907">
        <v>3203304</v>
      </c>
      <c r="B2907" t="s">
        <v>2795</v>
      </c>
      <c r="C2907" s="1">
        <v>-188594</v>
      </c>
      <c r="D2907" s="1">
        <v>-41124</v>
      </c>
      <c r="E2907">
        <v>0</v>
      </c>
      <c r="F2907">
        <v>32</v>
      </c>
    </row>
    <row r="2908" spans="1:6" x14ac:dyDescent="0.25">
      <c r="A2908">
        <v>4311775</v>
      </c>
      <c r="B2908" t="s">
        <v>2796</v>
      </c>
      <c r="C2908" s="1">
        <v>-296798</v>
      </c>
      <c r="D2908" s="1">
        <v>-502079</v>
      </c>
      <c r="E2908">
        <v>0</v>
      </c>
      <c r="F2908">
        <v>43</v>
      </c>
    </row>
    <row r="2909" spans="1:6" x14ac:dyDescent="0.25">
      <c r="A2909">
        <v>3139805</v>
      </c>
      <c r="B2909" t="s">
        <v>2797</v>
      </c>
      <c r="C2909" s="1">
        <v>-218707</v>
      </c>
      <c r="D2909" s="1">
        <v>-430062</v>
      </c>
      <c r="E2909">
        <v>0</v>
      </c>
      <c r="F2909">
        <v>31</v>
      </c>
    </row>
    <row r="2910" spans="1:6" x14ac:dyDescent="0.25">
      <c r="A2910">
        <v>2704906</v>
      </c>
      <c r="B2910" t="s">
        <v>2798</v>
      </c>
      <c r="C2910" s="1">
        <v>-944739</v>
      </c>
      <c r="D2910" s="1">
        <v>-363881</v>
      </c>
      <c r="E2910">
        <v>0</v>
      </c>
      <c r="F2910">
        <v>27</v>
      </c>
    </row>
    <row r="2911" spans="1:6" x14ac:dyDescent="0.25">
      <c r="A2911">
        <v>5212808</v>
      </c>
      <c r="B2911" t="s">
        <v>2799</v>
      </c>
      <c r="C2911" s="1">
        <v>-140148</v>
      </c>
      <c r="D2911" s="1">
        <v>-491777</v>
      </c>
      <c r="E2911">
        <v>0</v>
      </c>
      <c r="F2911">
        <v>52</v>
      </c>
    </row>
    <row r="2912" spans="1:6" x14ac:dyDescent="0.25">
      <c r="A2912">
        <v>1302801</v>
      </c>
      <c r="B2912" t="s">
        <v>2800</v>
      </c>
      <c r="C2912" s="1">
        <v>-185313</v>
      </c>
      <c r="D2912" s="1">
        <v>-65573</v>
      </c>
      <c r="E2912">
        <v>0</v>
      </c>
      <c r="F2912">
        <v>13</v>
      </c>
    </row>
    <row r="2913" spans="1:6" x14ac:dyDescent="0.25">
      <c r="A2913">
        <v>1504208</v>
      </c>
      <c r="B2913" t="s">
        <v>2801</v>
      </c>
      <c r="C2913" s="1">
        <v>-538075</v>
      </c>
      <c r="D2913" s="1">
        <v>-491327</v>
      </c>
      <c r="E2913">
        <v>0</v>
      </c>
      <c r="F2913">
        <v>15</v>
      </c>
    </row>
    <row r="2914" spans="1:6" x14ac:dyDescent="0.25">
      <c r="A2914">
        <v>3528700</v>
      </c>
      <c r="B2914" t="s">
        <v>2802</v>
      </c>
      <c r="C2914" s="1">
        <v>-221068</v>
      </c>
      <c r="D2914" s="1">
        <v>-519617</v>
      </c>
      <c r="E2914">
        <v>0</v>
      </c>
      <c r="F2914">
        <v>35</v>
      </c>
    </row>
    <row r="2915" spans="1:6" x14ac:dyDescent="0.25">
      <c r="A2915">
        <v>2106326</v>
      </c>
      <c r="B2915" t="s">
        <v>2803</v>
      </c>
      <c r="C2915" s="1">
        <v>-204918</v>
      </c>
      <c r="D2915" s="1">
        <v>-459587</v>
      </c>
      <c r="E2915">
        <v>0</v>
      </c>
      <c r="F2915">
        <v>21</v>
      </c>
    </row>
    <row r="2916" spans="1:6" x14ac:dyDescent="0.25">
      <c r="A2916">
        <v>3528809</v>
      </c>
      <c r="B2916" t="s">
        <v>2804</v>
      </c>
      <c r="C2916" s="1">
        <v>-226149</v>
      </c>
      <c r="D2916" s="1">
        <v>-506713</v>
      </c>
      <c r="E2916">
        <v>0</v>
      </c>
      <c r="F2916">
        <v>35</v>
      </c>
    </row>
    <row r="2917" spans="1:6" x14ac:dyDescent="0.25">
      <c r="A2917">
        <v>4210407</v>
      </c>
      <c r="B2917" t="s">
        <v>2805</v>
      </c>
      <c r="C2917" s="1">
        <v>-288463</v>
      </c>
      <c r="D2917" s="1">
        <v>-494605</v>
      </c>
      <c r="E2917">
        <v>0</v>
      </c>
      <c r="F2917">
        <v>42</v>
      </c>
    </row>
    <row r="2918" spans="1:6" x14ac:dyDescent="0.25">
      <c r="A2918">
        <v>5005400</v>
      </c>
      <c r="B2918" t="s">
        <v>2806</v>
      </c>
      <c r="C2918" s="1">
        <v>-216105</v>
      </c>
      <c r="D2918" s="1">
        <v>-551678</v>
      </c>
      <c r="E2918">
        <v>0</v>
      </c>
      <c r="F2918">
        <v>50</v>
      </c>
    </row>
    <row r="2919" spans="1:6" x14ac:dyDescent="0.25">
      <c r="A2919">
        <v>1504307</v>
      </c>
      <c r="B2919" t="s">
        <v>2807</v>
      </c>
      <c r="C2919" t="e" vm="49">
        <f>_FV(0,"778899")</f>
        <v>#VALUE!</v>
      </c>
      <c r="D2919" s="1">
        <v>-47452</v>
      </c>
      <c r="E2919">
        <v>0</v>
      </c>
      <c r="F2919">
        <v>15</v>
      </c>
    </row>
    <row r="2920" spans="1:6" x14ac:dyDescent="0.25">
      <c r="A2920">
        <v>2307650</v>
      </c>
      <c r="B2920" t="s">
        <v>2808</v>
      </c>
      <c r="C2920" s="1">
        <v>-386699</v>
      </c>
      <c r="D2920" s="1">
        <v>-386259</v>
      </c>
      <c r="E2920">
        <v>0</v>
      </c>
      <c r="F2920">
        <v>23</v>
      </c>
    </row>
    <row r="2921" spans="1:6" x14ac:dyDescent="0.25">
      <c r="A2921">
        <v>2920502</v>
      </c>
      <c r="B2921" t="s">
        <v>2809</v>
      </c>
      <c r="C2921" s="1">
        <v>-134355</v>
      </c>
      <c r="D2921" s="1">
        <v>-404323</v>
      </c>
      <c r="E2921">
        <v>0</v>
      </c>
      <c r="F2921">
        <v>29</v>
      </c>
    </row>
    <row r="2922" spans="1:6" x14ac:dyDescent="0.25">
      <c r="A2922">
        <v>2704500</v>
      </c>
      <c r="B2922" t="s">
        <v>2810</v>
      </c>
      <c r="C2922" s="1">
        <v>-900744</v>
      </c>
      <c r="D2922" s="1">
        <v>-352267</v>
      </c>
      <c r="E2922">
        <v>0</v>
      </c>
      <c r="F2922">
        <v>27</v>
      </c>
    </row>
    <row r="2923" spans="1:6" x14ac:dyDescent="0.25">
      <c r="A2923">
        <v>2920601</v>
      </c>
      <c r="B2923" t="s">
        <v>2811</v>
      </c>
      <c r="C2923" s="1">
        <v>-12776</v>
      </c>
      <c r="D2923" s="1">
        <v>-389175</v>
      </c>
      <c r="E2923">
        <v>0</v>
      </c>
      <c r="F2923">
        <v>29</v>
      </c>
    </row>
    <row r="2924" spans="1:6" x14ac:dyDescent="0.25">
      <c r="A2924">
        <v>2609204</v>
      </c>
      <c r="B2924" t="s">
        <v>2812</v>
      </c>
      <c r="C2924" s="1">
        <v>-879062</v>
      </c>
      <c r="D2924" s="1">
        <v>-358266</v>
      </c>
      <c r="E2924">
        <v>0</v>
      </c>
      <c r="F2924">
        <v>26</v>
      </c>
    </row>
    <row r="2925" spans="1:6" x14ac:dyDescent="0.25">
      <c r="A2925">
        <v>2106359</v>
      </c>
      <c r="B2925" t="s">
        <v>2813</v>
      </c>
      <c r="C2925" s="1">
        <v>-462806</v>
      </c>
      <c r="D2925" s="1">
        <v>-454531</v>
      </c>
      <c r="E2925">
        <v>0</v>
      </c>
      <c r="F2925">
        <v>21</v>
      </c>
    </row>
    <row r="2926" spans="1:6" x14ac:dyDescent="0.25">
      <c r="A2926">
        <v>2307700</v>
      </c>
      <c r="B2926" t="s">
        <v>2814</v>
      </c>
      <c r="C2926" s="1">
        <v>-389143</v>
      </c>
      <c r="D2926" s="1">
        <v>-386829</v>
      </c>
      <c r="E2926">
        <v>0</v>
      </c>
      <c r="F2926">
        <v>23</v>
      </c>
    </row>
    <row r="2927" spans="1:6" x14ac:dyDescent="0.25">
      <c r="A2927">
        <v>2106375</v>
      </c>
      <c r="B2927" t="s">
        <v>2815</v>
      </c>
      <c r="C2927" s="1">
        <v>-224078</v>
      </c>
      <c r="D2927" s="1">
        <v>-458507</v>
      </c>
      <c r="E2927">
        <v>0</v>
      </c>
      <c r="F2927">
        <v>21</v>
      </c>
    </row>
    <row r="2928" spans="1:6" x14ac:dyDescent="0.25">
      <c r="A2928">
        <v>1504406</v>
      </c>
      <c r="B2928" t="s">
        <v>2816</v>
      </c>
      <c r="C2928" t="e" vm="50">
        <f>_FV(0,"714702")</f>
        <v>#VALUE!</v>
      </c>
      <c r="D2928" s="1">
        <v>-477034</v>
      </c>
      <c r="E2928">
        <v>0</v>
      </c>
      <c r="F2928">
        <v>15</v>
      </c>
    </row>
    <row r="2929" spans="1:6" x14ac:dyDescent="0.25">
      <c r="A2929">
        <v>3528858</v>
      </c>
      <c r="B2929" t="s">
        <v>2817</v>
      </c>
      <c r="C2929" s="1">
        <v>-212587</v>
      </c>
      <c r="D2929" t="e" vm="51">
        <f>_FV(-49,"13")</f>
        <v>#VALUE!</v>
      </c>
      <c r="E2929">
        <v>0</v>
      </c>
      <c r="F2929">
        <v>35</v>
      </c>
    </row>
    <row r="2930" spans="1:6" x14ac:dyDescent="0.25">
      <c r="A2930">
        <v>4311791</v>
      </c>
      <c r="B2930" t="s">
        <v>2818</v>
      </c>
      <c r="C2930" s="1">
        <v>-295457</v>
      </c>
      <c r="D2930" s="1">
        <v>-515573</v>
      </c>
      <c r="E2930">
        <v>0</v>
      </c>
      <c r="F2930">
        <v>43</v>
      </c>
    </row>
    <row r="2931" spans="1:6" x14ac:dyDescent="0.25">
      <c r="A2931">
        <v>3203320</v>
      </c>
      <c r="B2931" t="s">
        <v>2819</v>
      </c>
      <c r="C2931" s="1">
        <v>-210398</v>
      </c>
      <c r="D2931" s="1">
        <v>-408384</v>
      </c>
      <c r="E2931">
        <v>0</v>
      </c>
      <c r="F2931">
        <v>32</v>
      </c>
    </row>
    <row r="2932" spans="1:6" x14ac:dyDescent="0.25">
      <c r="A2932">
        <v>4311809</v>
      </c>
      <c r="B2932" t="s">
        <v>2820</v>
      </c>
      <c r="C2932" s="1">
        <v>-284498</v>
      </c>
      <c r="D2932" s="1">
        <v>-521986</v>
      </c>
      <c r="E2932">
        <v>0</v>
      </c>
      <c r="F2932">
        <v>43</v>
      </c>
    </row>
    <row r="2933" spans="1:6" x14ac:dyDescent="0.25">
      <c r="A2933">
        <v>2920700</v>
      </c>
      <c r="B2933" t="s">
        <v>2821</v>
      </c>
      <c r="C2933" s="1">
        <v>-141035</v>
      </c>
      <c r="D2933" s="1">
        <v>-390137</v>
      </c>
      <c r="E2933">
        <v>0</v>
      </c>
      <c r="F2933">
        <v>29</v>
      </c>
    </row>
    <row r="2934" spans="1:6" x14ac:dyDescent="0.25">
      <c r="A2934">
        <v>2704609</v>
      </c>
      <c r="B2934" t="s">
        <v>2822</v>
      </c>
      <c r="C2934" s="1">
        <v>-923045</v>
      </c>
      <c r="D2934" s="1">
        <v>-373524</v>
      </c>
      <c r="E2934">
        <v>0</v>
      </c>
      <c r="F2934">
        <v>27</v>
      </c>
    </row>
    <row r="2935" spans="1:6" x14ac:dyDescent="0.25">
      <c r="A2935">
        <v>4210506</v>
      </c>
      <c r="B2935" t="s">
        <v>2822</v>
      </c>
      <c r="C2935" s="1">
        <v>-267665</v>
      </c>
      <c r="D2935" s="1">
        <v>-531737</v>
      </c>
      <c r="E2935">
        <v>0</v>
      </c>
      <c r="F2935">
        <v>42</v>
      </c>
    </row>
    <row r="2936" spans="1:6" x14ac:dyDescent="0.25">
      <c r="A2936">
        <v>3139706</v>
      </c>
      <c r="B2936" t="s">
        <v>2823</v>
      </c>
      <c r="C2936" s="1">
        <v>-195076</v>
      </c>
      <c r="D2936" s="1">
        <v>-446779</v>
      </c>
      <c r="E2936">
        <v>0</v>
      </c>
      <c r="F2936">
        <v>31</v>
      </c>
    </row>
    <row r="2937" spans="1:6" x14ac:dyDescent="0.25">
      <c r="A2937">
        <v>2509057</v>
      </c>
      <c r="B2937" t="s">
        <v>2824</v>
      </c>
      <c r="C2937" s="1">
        <v>-676535</v>
      </c>
      <c r="D2937" s="1">
        <v>-350087</v>
      </c>
      <c r="E2937">
        <v>0</v>
      </c>
      <c r="F2937">
        <v>25</v>
      </c>
    </row>
    <row r="2938" spans="1:6" x14ac:dyDescent="0.25">
      <c r="A2938">
        <v>5105580</v>
      </c>
      <c r="B2938" t="s">
        <v>2825</v>
      </c>
      <c r="C2938" s="1">
        <v>-110463</v>
      </c>
      <c r="D2938" s="1">
        <v>-544377</v>
      </c>
      <c r="E2938">
        <v>0</v>
      </c>
      <c r="F2938">
        <v>51</v>
      </c>
    </row>
    <row r="2939" spans="1:6" x14ac:dyDescent="0.25">
      <c r="A2939">
        <v>4311908</v>
      </c>
      <c r="B2939" t="s">
        <v>2826</v>
      </c>
      <c r="C2939" s="1">
        <v>-274676</v>
      </c>
      <c r="D2939" s="1">
        <v>-519095</v>
      </c>
      <c r="E2939">
        <v>0</v>
      </c>
      <c r="F2939">
        <v>43</v>
      </c>
    </row>
    <row r="2940" spans="1:6" x14ac:dyDescent="0.25">
      <c r="A2940">
        <v>2407302</v>
      </c>
      <c r="B2940" t="s">
        <v>2827</v>
      </c>
      <c r="C2940" s="1">
        <v>-62846</v>
      </c>
      <c r="D2940" s="1">
        <v>-381642</v>
      </c>
      <c r="E2940">
        <v>0</v>
      </c>
      <c r="F2940">
        <v>24</v>
      </c>
    </row>
    <row r="2941" spans="1:6" x14ac:dyDescent="0.25">
      <c r="A2941">
        <v>2920809</v>
      </c>
      <c r="B2941" t="s">
        <v>2828</v>
      </c>
      <c r="C2941" s="1">
        <v>-130064</v>
      </c>
      <c r="D2941" s="1">
        <v>-405295</v>
      </c>
      <c r="E2941">
        <v>0</v>
      </c>
      <c r="F2941">
        <v>29</v>
      </c>
    </row>
    <row r="2942" spans="1:6" x14ac:dyDescent="0.25">
      <c r="A2942">
        <v>2307809</v>
      </c>
      <c r="B2942" t="s">
        <v>2829</v>
      </c>
      <c r="C2942" s="1">
        <v>-31285</v>
      </c>
      <c r="D2942" s="1">
        <v>-401582</v>
      </c>
      <c r="E2942">
        <v>0</v>
      </c>
      <c r="F2942">
        <v>23</v>
      </c>
    </row>
    <row r="2943" spans="1:6" x14ac:dyDescent="0.25">
      <c r="A2943">
        <v>2205953</v>
      </c>
      <c r="B2943" t="s">
        <v>2830</v>
      </c>
      <c r="C2943" s="1">
        <v>-744169</v>
      </c>
      <c r="D2943" s="1">
        <v>-406602</v>
      </c>
      <c r="E2943">
        <v>0</v>
      </c>
      <c r="F2943">
        <v>22</v>
      </c>
    </row>
    <row r="2944" spans="1:6" x14ac:dyDescent="0.25">
      <c r="A2944">
        <v>2206001</v>
      </c>
      <c r="B2944" t="s">
        <v>2831</v>
      </c>
      <c r="C2944" s="1">
        <v>-711565</v>
      </c>
      <c r="D2944" s="1">
        <v>-438926</v>
      </c>
      <c r="E2944">
        <v>0</v>
      </c>
      <c r="F2944">
        <v>22</v>
      </c>
    </row>
    <row r="2945" spans="1:6" x14ac:dyDescent="0.25">
      <c r="A2945">
        <v>4114609</v>
      </c>
      <c r="B2945" t="s">
        <v>2832</v>
      </c>
      <c r="C2945" s="1">
        <v>-24557</v>
      </c>
      <c r="D2945" s="1">
        <v>-540571</v>
      </c>
      <c r="E2945">
        <v>0</v>
      </c>
      <c r="F2945">
        <v>41</v>
      </c>
    </row>
    <row r="2946" spans="1:6" x14ac:dyDescent="0.25">
      <c r="A2946">
        <v>2704708</v>
      </c>
      <c r="B2946" t="s">
        <v>2833</v>
      </c>
      <c r="C2946" s="1">
        <v>-970971</v>
      </c>
      <c r="D2946" s="1">
        <v>-358967</v>
      </c>
      <c r="E2946">
        <v>0</v>
      </c>
      <c r="F2946">
        <v>27</v>
      </c>
    </row>
    <row r="2947" spans="1:6" x14ac:dyDescent="0.25">
      <c r="A2947">
        <v>3203346</v>
      </c>
      <c r="B2947" t="s">
        <v>2834</v>
      </c>
      <c r="C2947" s="1">
        <v>-204159</v>
      </c>
      <c r="D2947" t="e" vm="52">
        <f>_FV(-40,"67")</f>
        <v>#VALUE!</v>
      </c>
      <c r="E2947">
        <v>0</v>
      </c>
      <c r="F2947">
        <v>32</v>
      </c>
    </row>
    <row r="2948" spans="1:6" x14ac:dyDescent="0.25">
      <c r="A2948">
        <v>1200351</v>
      </c>
      <c r="B2948" t="s">
        <v>2835</v>
      </c>
      <c r="C2948" s="1">
        <v>-893898</v>
      </c>
      <c r="D2948" s="1">
        <v>-727997</v>
      </c>
      <c r="E2948">
        <v>0</v>
      </c>
      <c r="F2948">
        <v>12</v>
      </c>
    </row>
    <row r="2949" spans="1:6" x14ac:dyDescent="0.25">
      <c r="A2949">
        <v>4210555</v>
      </c>
      <c r="B2949" t="s">
        <v>2836</v>
      </c>
      <c r="C2949" s="1">
        <v>-268024</v>
      </c>
      <c r="D2949" s="1">
        <v>-526264</v>
      </c>
      <c r="E2949">
        <v>0</v>
      </c>
      <c r="F2949">
        <v>42</v>
      </c>
    </row>
    <row r="2950" spans="1:6" x14ac:dyDescent="0.25">
      <c r="A2950">
        <v>2509107</v>
      </c>
      <c r="B2950" t="s">
        <v>2837</v>
      </c>
      <c r="C2950" s="1">
        <v>-705942</v>
      </c>
      <c r="D2950" s="1">
        <v>-35318</v>
      </c>
      <c r="E2950">
        <v>0</v>
      </c>
      <c r="F2950">
        <v>25</v>
      </c>
    </row>
    <row r="2951" spans="1:6" x14ac:dyDescent="0.25">
      <c r="A2951">
        <v>3139904</v>
      </c>
      <c r="B2951" t="s">
        <v>2838</v>
      </c>
      <c r="C2951" s="1">
        <v>-223044</v>
      </c>
      <c r="D2951" s="1">
        <v>-453773</v>
      </c>
      <c r="E2951">
        <v>0</v>
      </c>
      <c r="F2951">
        <v>31</v>
      </c>
    </row>
    <row r="2952" spans="1:6" x14ac:dyDescent="0.25">
      <c r="A2952">
        <v>4114708</v>
      </c>
      <c r="B2952" t="s">
        <v>2839</v>
      </c>
      <c r="C2952" s="1">
        <v>-236158</v>
      </c>
      <c r="D2952" s="1">
        <v>-532053</v>
      </c>
      <c r="E2952">
        <v>0</v>
      </c>
      <c r="F2952">
        <v>41</v>
      </c>
    </row>
    <row r="2953" spans="1:6" x14ac:dyDescent="0.25">
      <c r="A2953">
        <v>4114807</v>
      </c>
      <c r="B2953" t="s">
        <v>2840</v>
      </c>
      <c r="C2953" s="1">
        <v>-234843</v>
      </c>
      <c r="D2953" s="1">
        <v>-517928</v>
      </c>
      <c r="E2953">
        <v>0</v>
      </c>
      <c r="F2953">
        <v>41</v>
      </c>
    </row>
    <row r="2954" spans="1:6" x14ac:dyDescent="0.25">
      <c r="A2954">
        <v>3140001</v>
      </c>
      <c r="B2954" t="s">
        <v>2841</v>
      </c>
      <c r="C2954" s="1">
        <v>-203765</v>
      </c>
      <c r="D2954" s="1">
        <v>-43414</v>
      </c>
      <c r="E2954">
        <v>0</v>
      </c>
      <c r="F2954">
        <v>31</v>
      </c>
    </row>
    <row r="2955" spans="1:6" x14ac:dyDescent="0.25">
      <c r="A2955">
        <v>4311981</v>
      </c>
      <c r="B2955" t="s">
        <v>2842</v>
      </c>
      <c r="C2955" s="1">
        <v>-30353</v>
      </c>
      <c r="D2955" s="1">
        <v>-515803</v>
      </c>
      <c r="E2955">
        <v>0</v>
      </c>
      <c r="F2955">
        <v>43</v>
      </c>
    </row>
    <row r="2956" spans="1:6" x14ac:dyDescent="0.25">
      <c r="A2956">
        <v>4312005</v>
      </c>
      <c r="B2956" t="s">
        <v>2843</v>
      </c>
      <c r="C2956" s="1">
        <v>-273568</v>
      </c>
      <c r="D2956" s="1">
        <v>-521467</v>
      </c>
      <c r="E2956">
        <v>0</v>
      </c>
      <c r="F2956">
        <v>43</v>
      </c>
    </row>
    <row r="2957" spans="1:6" x14ac:dyDescent="0.25">
      <c r="A2957">
        <v>1712504</v>
      </c>
      <c r="B2957" t="s">
        <v>2844</v>
      </c>
      <c r="C2957" s="1">
        <v>-979377</v>
      </c>
      <c r="D2957" s="1">
        <v>-496553</v>
      </c>
      <c r="E2957">
        <v>0</v>
      </c>
      <c r="F2957">
        <v>17</v>
      </c>
    </row>
    <row r="2958" spans="1:6" x14ac:dyDescent="0.25">
      <c r="A2958">
        <v>3528908</v>
      </c>
      <c r="B2958" t="s">
        <v>2845</v>
      </c>
      <c r="C2958" s="1">
        <v>-217959</v>
      </c>
      <c r="D2958" s="1">
        <v>-511824</v>
      </c>
      <c r="E2958">
        <v>0</v>
      </c>
      <c r="F2958">
        <v>35</v>
      </c>
    </row>
    <row r="2959" spans="1:6" x14ac:dyDescent="0.25">
      <c r="A2959">
        <v>2704807</v>
      </c>
      <c r="B2959" t="s">
        <v>2846</v>
      </c>
      <c r="C2959" s="1">
        <v>-958353</v>
      </c>
      <c r="D2959" s="1">
        <v>-363045</v>
      </c>
      <c r="E2959">
        <v>0</v>
      </c>
      <c r="F2959">
        <v>27</v>
      </c>
    </row>
    <row r="2960" spans="1:6" x14ac:dyDescent="0.25">
      <c r="A2960">
        <v>3302700</v>
      </c>
      <c r="B2960" t="s">
        <v>2847</v>
      </c>
      <c r="C2960" s="1">
        <v>-229354</v>
      </c>
      <c r="D2960" s="1">
        <v>-428246</v>
      </c>
      <c r="E2960">
        <v>0</v>
      </c>
      <c r="F2960">
        <v>33</v>
      </c>
    </row>
    <row r="2961" spans="1:6" x14ac:dyDescent="0.25">
      <c r="A2961">
        <v>3140100</v>
      </c>
      <c r="B2961" t="s">
        <v>2848</v>
      </c>
      <c r="C2961" s="1">
        <v>-185079</v>
      </c>
      <c r="D2961" s="1">
        <v>-420822</v>
      </c>
      <c r="E2961">
        <v>0</v>
      </c>
      <c r="F2961">
        <v>31</v>
      </c>
    </row>
    <row r="2962" spans="1:6" x14ac:dyDescent="0.25">
      <c r="A2962">
        <v>3203353</v>
      </c>
      <c r="B2962" t="s">
        <v>2849</v>
      </c>
      <c r="C2962" s="1">
        <v>-194114</v>
      </c>
      <c r="D2962" s="1">
        <v>-405456</v>
      </c>
      <c r="E2962">
        <v>0</v>
      </c>
      <c r="F2962">
        <v>32</v>
      </c>
    </row>
    <row r="2963" spans="1:6" x14ac:dyDescent="0.25">
      <c r="A2963">
        <v>4114906</v>
      </c>
      <c r="B2963" t="s">
        <v>2850</v>
      </c>
      <c r="C2963" s="1">
        <v>-237425</v>
      </c>
      <c r="D2963" s="1">
        <v>-513137</v>
      </c>
      <c r="E2963">
        <v>0</v>
      </c>
      <c r="F2963">
        <v>41</v>
      </c>
    </row>
    <row r="2964" spans="1:6" x14ac:dyDescent="0.25">
      <c r="A2964">
        <v>4115002</v>
      </c>
      <c r="B2964" t="s">
        <v>2851</v>
      </c>
      <c r="C2964" s="1">
        <v>-227336</v>
      </c>
      <c r="D2964" s="1">
        <v>-530402</v>
      </c>
      <c r="E2964">
        <v>0</v>
      </c>
      <c r="F2964">
        <v>41</v>
      </c>
    </row>
    <row r="2965" spans="1:6" x14ac:dyDescent="0.25">
      <c r="A2965">
        <v>3529005</v>
      </c>
      <c r="B2965" t="s">
        <v>2852</v>
      </c>
      <c r="C2965" s="1">
        <v>-222171</v>
      </c>
      <c r="D2965" s="1">
        <v>-499501</v>
      </c>
      <c r="E2965">
        <v>0</v>
      </c>
      <c r="F2965">
        <v>35</v>
      </c>
    </row>
    <row r="2966" spans="1:6" x14ac:dyDescent="0.25">
      <c r="A2966">
        <v>4115101</v>
      </c>
      <c r="B2966" t="s">
        <v>2853</v>
      </c>
      <c r="C2966" s="1">
        <v>-240089</v>
      </c>
      <c r="D2966" s="1">
        <v>-531432</v>
      </c>
      <c r="E2966">
        <v>0</v>
      </c>
      <c r="F2966">
        <v>41</v>
      </c>
    </row>
    <row r="2967" spans="1:6" x14ac:dyDescent="0.25">
      <c r="A2967">
        <v>4115200</v>
      </c>
      <c r="B2967" t="s">
        <v>2854</v>
      </c>
      <c r="C2967" s="1">
        <v>-234205</v>
      </c>
      <c r="D2967" s="1">
        <v>-519333</v>
      </c>
      <c r="E2967">
        <v>0</v>
      </c>
      <c r="F2967">
        <v>41</v>
      </c>
    </row>
    <row r="2968" spans="1:6" x14ac:dyDescent="0.25">
      <c r="A2968">
        <v>3529104</v>
      </c>
      <c r="B2968" t="s">
        <v>2855</v>
      </c>
      <c r="C2968" s="1">
        <v>-204389</v>
      </c>
      <c r="D2968" s="1">
        <v>-508254</v>
      </c>
      <c r="E2968">
        <v>0</v>
      </c>
      <c r="F2968">
        <v>35</v>
      </c>
    </row>
    <row r="2969" spans="1:6" x14ac:dyDescent="0.25">
      <c r="A2969">
        <v>3140159</v>
      </c>
      <c r="B2969" t="s">
        <v>2856</v>
      </c>
      <c r="C2969" s="1">
        <v>-200582</v>
      </c>
      <c r="D2969" s="1">
        <v>-441883</v>
      </c>
      <c r="E2969">
        <v>0</v>
      </c>
      <c r="F2969">
        <v>31</v>
      </c>
    </row>
    <row r="2970" spans="1:6" x14ac:dyDescent="0.25">
      <c r="A2970">
        <v>4115309</v>
      </c>
      <c r="B2970" t="s">
        <v>2857</v>
      </c>
      <c r="C2970" s="1">
        <v>-26355</v>
      </c>
      <c r="D2970" s="1">
        <v>-525532</v>
      </c>
      <c r="E2970">
        <v>0</v>
      </c>
      <c r="F2970">
        <v>41</v>
      </c>
    </row>
    <row r="2971" spans="1:6" x14ac:dyDescent="0.25">
      <c r="A2971">
        <v>4115358</v>
      </c>
      <c r="B2971" t="s">
        <v>2858</v>
      </c>
      <c r="C2971" t="e" vm="53">
        <f>_FV(-24,"42")</f>
        <v>#VALUE!</v>
      </c>
      <c r="D2971" s="1">
        <v>-538286</v>
      </c>
      <c r="E2971">
        <v>0</v>
      </c>
      <c r="F2971">
        <v>41</v>
      </c>
    </row>
    <row r="2972" spans="1:6" x14ac:dyDescent="0.25">
      <c r="A2972">
        <v>3140209</v>
      </c>
      <c r="B2972" t="s">
        <v>2859</v>
      </c>
      <c r="C2972" s="1">
        <v>-216979</v>
      </c>
      <c r="D2972" s="1">
        <v>-429546</v>
      </c>
      <c r="E2972">
        <v>0</v>
      </c>
      <c r="F2972">
        <v>31</v>
      </c>
    </row>
    <row r="2973" spans="1:6" x14ac:dyDescent="0.25">
      <c r="A2973">
        <v>1504422</v>
      </c>
      <c r="B2973" t="s">
        <v>2860</v>
      </c>
      <c r="C2973" s="1">
        <v>-136002</v>
      </c>
      <c r="D2973" s="1">
        <v>-483421</v>
      </c>
      <c r="E2973">
        <v>0</v>
      </c>
      <c r="F2973">
        <v>15</v>
      </c>
    </row>
    <row r="2974" spans="1:6" x14ac:dyDescent="0.25">
      <c r="A2974">
        <v>2509156</v>
      </c>
      <c r="B2974" t="s">
        <v>2861</v>
      </c>
      <c r="C2974" s="1">
        <v>-682748</v>
      </c>
      <c r="D2974" s="1">
        <v>-383528</v>
      </c>
      <c r="E2974">
        <v>0</v>
      </c>
      <c r="F2974">
        <v>25</v>
      </c>
    </row>
    <row r="2975" spans="1:6" x14ac:dyDescent="0.25">
      <c r="A2975">
        <v>3140308</v>
      </c>
      <c r="B2975" t="s">
        <v>2862</v>
      </c>
      <c r="C2975" s="1">
        <v>-197096</v>
      </c>
      <c r="D2975" s="1">
        <v>-427327</v>
      </c>
      <c r="E2975">
        <v>0</v>
      </c>
      <c r="F2975">
        <v>31</v>
      </c>
    </row>
    <row r="2976" spans="1:6" x14ac:dyDescent="0.25">
      <c r="A2976">
        <v>4115408</v>
      </c>
      <c r="B2976" t="s">
        <v>2863</v>
      </c>
      <c r="C2976" s="1">
        <v>-261472</v>
      </c>
      <c r="D2976" s="1">
        <v>-530267</v>
      </c>
      <c r="E2976">
        <v>0</v>
      </c>
      <c r="F2976">
        <v>41</v>
      </c>
    </row>
    <row r="2977" spans="1:6" x14ac:dyDescent="0.25">
      <c r="A2977">
        <v>3140407</v>
      </c>
      <c r="B2977" t="s">
        <v>2864</v>
      </c>
      <c r="C2977" s="1">
        <v>-22447</v>
      </c>
      <c r="D2977" s="1">
        <v>-451645</v>
      </c>
      <c r="E2977">
        <v>0</v>
      </c>
      <c r="F2977">
        <v>31</v>
      </c>
    </row>
    <row r="2978" spans="1:6" x14ac:dyDescent="0.25">
      <c r="A2978">
        <v>4312054</v>
      </c>
      <c r="B2978" t="s">
        <v>2865</v>
      </c>
      <c r="C2978" s="1">
        <v>-293311</v>
      </c>
      <c r="D2978" s="1">
        <v>-520973</v>
      </c>
      <c r="E2978">
        <v>0</v>
      </c>
      <c r="F2978">
        <v>43</v>
      </c>
    </row>
    <row r="2979" spans="1:6" x14ac:dyDescent="0.25">
      <c r="A2979">
        <v>4115457</v>
      </c>
      <c r="B2979" t="s">
        <v>2866</v>
      </c>
      <c r="C2979" s="1">
        <v>-25112</v>
      </c>
      <c r="D2979" s="1">
        <v>-522497</v>
      </c>
      <c r="E2979">
        <v>0</v>
      </c>
      <c r="F2979">
        <v>41</v>
      </c>
    </row>
    <row r="2980" spans="1:6" x14ac:dyDescent="0.25">
      <c r="A2980">
        <v>3140506</v>
      </c>
      <c r="B2980" t="s">
        <v>2867</v>
      </c>
      <c r="C2980" s="1">
        <v>-193306</v>
      </c>
      <c r="D2980" s="1">
        <v>-452434</v>
      </c>
      <c r="E2980">
        <v>0</v>
      </c>
      <c r="F2980">
        <v>31</v>
      </c>
    </row>
    <row r="2981" spans="1:6" x14ac:dyDescent="0.25">
      <c r="A2981">
        <v>2307908</v>
      </c>
      <c r="B2981" t="s">
        <v>2868</v>
      </c>
      <c r="C2981" s="1">
        <v>-32252</v>
      </c>
      <c r="D2981" s="1">
        <v>-406896</v>
      </c>
      <c r="E2981">
        <v>0</v>
      </c>
      <c r="F2981">
        <v>23</v>
      </c>
    </row>
    <row r="2982" spans="1:6" x14ac:dyDescent="0.25">
      <c r="A2982">
        <v>3529203</v>
      </c>
      <c r="B2982" t="s">
        <v>2869</v>
      </c>
      <c r="C2982" s="1">
        <v>-221462</v>
      </c>
      <c r="D2982" s="1">
        <v>-511709</v>
      </c>
      <c r="E2982">
        <v>0</v>
      </c>
      <c r="F2982">
        <v>35</v>
      </c>
    </row>
    <row r="2983" spans="1:6" x14ac:dyDescent="0.25">
      <c r="A2983">
        <v>2407401</v>
      </c>
      <c r="B2983" t="s">
        <v>2870</v>
      </c>
      <c r="C2983" s="1">
        <v>-608279</v>
      </c>
      <c r="D2983" s="1">
        <v>-37908</v>
      </c>
      <c r="E2983">
        <v>0</v>
      </c>
      <c r="F2983">
        <v>24</v>
      </c>
    </row>
    <row r="2984" spans="1:6" x14ac:dyDescent="0.25">
      <c r="A2984">
        <v>3140530</v>
      </c>
      <c r="B2984" t="s">
        <v>2871</v>
      </c>
      <c r="C2984" s="1">
        <v>-202546</v>
      </c>
      <c r="D2984" s="1">
        <v>-418786</v>
      </c>
      <c r="E2984">
        <v>0</v>
      </c>
      <c r="F2984">
        <v>31</v>
      </c>
    </row>
    <row r="2985" spans="1:6" x14ac:dyDescent="0.25">
      <c r="A2985">
        <v>2804003</v>
      </c>
      <c r="B2985" t="s">
        <v>2872</v>
      </c>
      <c r="C2985" s="1">
        <v>-107308</v>
      </c>
      <c r="D2985" s="1">
        <v>-370856</v>
      </c>
      <c r="E2985">
        <v>0</v>
      </c>
      <c r="F2985">
        <v>28</v>
      </c>
    </row>
    <row r="2986" spans="1:6" x14ac:dyDescent="0.25">
      <c r="A2986">
        <v>4115507</v>
      </c>
      <c r="B2986" t="s">
        <v>2873</v>
      </c>
      <c r="C2986" s="1">
        <v>-237058</v>
      </c>
      <c r="D2986" s="1">
        <v>-516404</v>
      </c>
      <c r="E2986">
        <v>0</v>
      </c>
      <c r="F2986">
        <v>41</v>
      </c>
    </row>
    <row r="2987" spans="1:6" x14ac:dyDescent="0.25">
      <c r="A2987">
        <v>5212907</v>
      </c>
      <c r="B2987" t="s">
        <v>2874</v>
      </c>
      <c r="C2987" s="1">
        <v>-17983</v>
      </c>
      <c r="D2987" s="1">
        <v>-486415</v>
      </c>
      <c r="E2987">
        <v>0</v>
      </c>
      <c r="F2987">
        <v>52</v>
      </c>
    </row>
    <row r="2988" spans="1:6" x14ac:dyDescent="0.25">
      <c r="A2988">
        <v>2920908</v>
      </c>
      <c r="B2988" t="s">
        <v>2875</v>
      </c>
      <c r="C2988" s="1">
        <v>-155542</v>
      </c>
      <c r="D2988" s="1">
        <v>-393016</v>
      </c>
      <c r="E2988">
        <v>0</v>
      </c>
      <c r="F2988">
        <v>29</v>
      </c>
    </row>
    <row r="2989" spans="1:6" x14ac:dyDescent="0.25">
      <c r="A2989">
        <v>2308005</v>
      </c>
      <c r="B2989" t="s">
        <v>2876</v>
      </c>
      <c r="C2989" s="1">
        <v>-352364</v>
      </c>
      <c r="D2989" s="1">
        <v>-403423</v>
      </c>
      <c r="E2989">
        <v>0</v>
      </c>
      <c r="F2989">
        <v>23</v>
      </c>
    </row>
    <row r="2990" spans="1:6" x14ac:dyDescent="0.25">
      <c r="A2990">
        <v>2206050</v>
      </c>
      <c r="B2990" t="s">
        <v>2877</v>
      </c>
      <c r="C2990" s="1">
        <v>-747469</v>
      </c>
      <c r="D2990" s="1">
        <v>-411103</v>
      </c>
      <c r="E2990">
        <v>0</v>
      </c>
      <c r="F2990">
        <v>22</v>
      </c>
    </row>
    <row r="2991" spans="1:6" x14ac:dyDescent="0.25">
      <c r="A2991">
        <v>2509206</v>
      </c>
      <c r="B2991" t="s">
        <v>2878</v>
      </c>
      <c r="C2991" s="1">
        <v>-718995</v>
      </c>
      <c r="D2991" s="1">
        <v>-357848</v>
      </c>
      <c r="E2991">
        <v>0</v>
      </c>
      <c r="F2991">
        <v>25</v>
      </c>
    </row>
    <row r="2992" spans="1:6" x14ac:dyDescent="0.25">
      <c r="A2992">
        <v>4210605</v>
      </c>
      <c r="B2992" t="s">
        <v>2878</v>
      </c>
      <c r="C2992" s="1">
        <v>-266109</v>
      </c>
      <c r="D2992" s="1">
        <v>-490054</v>
      </c>
      <c r="E2992">
        <v>0</v>
      </c>
      <c r="F2992">
        <v>42</v>
      </c>
    </row>
    <row r="2993" spans="1:6" x14ac:dyDescent="0.25">
      <c r="A2993">
        <v>4312104</v>
      </c>
      <c r="B2993" t="s">
        <v>2879</v>
      </c>
      <c r="C2993" s="1">
        <v>-295649</v>
      </c>
      <c r="D2993" s="1">
        <v>-544641</v>
      </c>
      <c r="E2993">
        <v>0</v>
      </c>
      <c r="F2993">
        <v>43</v>
      </c>
    </row>
    <row r="2994" spans="1:6" x14ac:dyDescent="0.25">
      <c r="A2994">
        <v>2921005</v>
      </c>
      <c r="B2994" t="s">
        <v>2880</v>
      </c>
      <c r="C2994" s="1">
        <v>-125307</v>
      </c>
      <c r="D2994" s="1">
        <v>-383009</v>
      </c>
      <c r="E2994">
        <v>0</v>
      </c>
      <c r="F2994">
        <v>29</v>
      </c>
    </row>
    <row r="2995" spans="1:6" x14ac:dyDescent="0.25">
      <c r="A2995">
        <v>2705002</v>
      </c>
      <c r="B2995" t="s">
        <v>2881</v>
      </c>
      <c r="C2995" s="1">
        <v>-911824</v>
      </c>
      <c r="D2995" s="1">
        <v>-377323</v>
      </c>
      <c r="E2995">
        <v>0</v>
      </c>
      <c r="F2995">
        <v>27</v>
      </c>
    </row>
    <row r="2996" spans="1:6" x14ac:dyDescent="0.25">
      <c r="A2996">
        <v>2106409</v>
      </c>
      <c r="B2996" t="s">
        <v>2882</v>
      </c>
      <c r="C2996" s="1">
        <v>-362035</v>
      </c>
      <c r="D2996" s="1">
        <v>-431112</v>
      </c>
      <c r="E2996">
        <v>0</v>
      </c>
      <c r="F2996">
        <v>21</v>
      </c>
    </row>
    <row r="2997" spans="1:6" x14ac:dyDescent="0.25">
      <c r="A2997">
        <v>3140555</v>
      </c>
      <c r="B2997" t="s">
        <v>2883</v>
      </c>
      <c r="C2997" s="1">
        <v>-156869</v>
      </c>
      <c r="D2997" s="1">
        <v>-407366</v>
      </c>
      <c r="E2997">
        <v>0</v>
      </c>
      <c r="F2997">
        <v>31</v>
      </c>
    </row>
    <row r="2998" spans="1:6" x14ac:dyDescent="0.25">
      <c r="A2998">
        <v>3529302</v>
      </c>
      <c r="B2998" t="s">
        <v>2884</v>
      </c>
      <c r="C2998" s="1">
        <v>-216025</v>
      </c>
      <c r="D2998" s="1">
        <v>-48364</v>
      </c>
      <c r="E2998">
        <v>0</v>
      </c>
      <c r="F2998">
        <v>35</v>
      </c>
    </row>
    <row r="2999" spans="1:6" x14ac:dyDescent="0.25">
      <c r="A2999">
        <v>2509305</v>
      </c>
      <c r="B2999" t="s">
        <v>2885</v>
      </c>
      <c r="C2999" s="1">
        <v>-659673</v>
      </c>
      <c r="D2999" s="1">
        <v>-350531</v>
      </c>
      <c r="E2999">
        <v>0</v>
      </c>
      <c r="F2999">
        <v>25</v>
      </c>
    </row>
    <row r="3000" spans="1:6" x14ac:dyDescent="0.25">
      <c r="A3000">
        <v>1712702</v>
      </c>
      <c r="B3000" t="s">
        <v>2886</v>
      </c>
      <c r="C3000" s="1">
        <v>-105464</v>
      </c>
      <c r="D3000" s="1">
        <v>-464168</v>
      </c>
      <c r="E3000">
        <v>0</v>
      </c>
      <c r="F3000">
        <v>17</v>
      </c>
    </row>
    <row r="3001" spans="1:6" x14ac:dyDescent="0.25">
      <c r="A3001">
        <v>4115606</v>
      </c>
      <c r="B3001" t="s">
        <v>2887</v>
      </c>
      <c r="C3001" s="1">
        <v>-252496</v>
      </c>
      <c r="D3001" s="1">
        <v>-539935</v>
      </c>
      <c r="E3001">
        <v>0</v>
      </c>
      <c r="F3001">
        <v>41</v>
      </c>
    </row>
    <row r="3002" spans="1:6" x14ac:dyDescent="0.25">
      <c r="A3002">
        <v>3140605</v>
      </c>
      <c r="B3002" t="s">
        <v>2888</v>
      </c>
      <c r="C3002" s="1">
        <v>-184699</v>
      </c>
      <c r="D3002" s="1">
        <v>-430579</v>
      </c>
      <c r="E3002">
        <v>0</v>
      </c>
      <c r="F3002">
        <v>31</v>
      </c>
    </row>
    <row r="3003" spans="1:6" x14ac:dyDescent="0.25">
      <c r="A3003">
        <v>3140704</v>
      </c>
      <c r="B3003" t="s">
        <v>2889</v>
      </c>
      <c r="C3003" s="1">
        <v>-199794</v>
      </c>
      <c r="D3003" s="1">
        <v>-444318</v>
      </c>
      <c r="E3003">
        <v>0</v>
      </c>
      <c r="F3003">
        <v>31</v>
      </c>
    </row>
    <row r="3004" spans="1:6" x14ac:dyDescent="0.25">
      <c r="A3004">
        <v>3171501</v>
      </c>
      <c r="B3004" t="s">
        <v>2890</v>
      </c>
      <c r="C3004" t="e" vm="54">
        <f>_FV(-18,"59")</f>
        <v>#VALUE!</v>
      </c>
      <c r="D3004" s="1">
        <v>-419166</v>
      </c>
      <c r="E3004">
        <v>0</v>
      </c>
      <c r="F3004">
        <v>31</v>
      </c>
    </row>
    <row r="3005" spans="1:6" x14ac:dyDescent="0.25">
      <c r="A3005">
        <v>3140803</v>
      </c>
      <c r="B3005" t="s">
        <v>2891</v>
      </c>
      <c r="C3005" s="1">
        <v>-21869</v>
      </c>
      <c r="D3005" s="1">
        <v>-433135</v>
      </c>
      <c r="E3005">
        <v>0</v>
      </c>
      <c r="F3005">
        <v>31</v>
      </c>
    </row>
    <row r="3006" spans="1:6" x14ac:dyDescent="0.25">
      <c r="A3006">
        <v>3140852</v>
      </c>
      <c r="B3006" t="s">
        <v>2892</v>
      </c>
      <c r="C3006" s="1">
        <v>-148563</v>
      </c>
      <c r="D3006" s="1">
        <v>-439146</v>
      </c>
      <c r="E3006">
        <v>0</v>
      </c>
      <c r="F3006">
        <v>31</v>
      </c>
    </row>
    <row r="3007" spans="1:6" x14ac:dyDescent="0.25">
      <c r="A3007">
        <v>2206100</v>
      </c>
      <c r="B3007" t="s">
        <v>2893</v>
      </c>
      <c r="C3007" s="1">
        <v>-371492</v>
      </c>
      <c r="D3007" s="1">
        <v>-425507</v>
      </c>
      <c r="E3007">
        <v>0</v>
      </c>
      <c r="F3007">
        <v>22</v>
      </c>
    </row>
    <row r="3008" spans="1:6" x14ac:dyDescent="0.25">
      <c r="A3008">
        <v>2921054</v>
      </c>
      <c r="B3008" t="s">
        <v>2894</v>
      </c>
      <c r="C3008" s="1">
        <v>-139109</v>
      </c>
      <c r="D3008" s="1">
        <v>-428439</v>
      </c>
      <c r="E3008">
        <v>0</v>
      </c>
      <c r="F3008">
        <v>29</v>
      </c>
    </row>
    <row r="3009" spans="1:6" x14ac:dyDescent="0.25">
      <c r="A3009">
        <v>2106508</v>
      </c>
      <c r="B3009" t="s">
        <v>2895</v>
      </c>
      <c r="C3009" s="1">
        <v>-309849</v>
      </c>
      <c r="D3009" s="1">
        <v>-45035</v>
      </c>
      <c r="E3009">
        <v>0</v>
      </c>
      <c r="F3009">
        <v>21</v>
      </c>
    </row>
    <row r="3010" spans="1:6" x14ac:dyDescent="0.25">
      <c r="A3010">
        <v>2509339</v>
      </c>
      <c r="B3010" t="s">
        <v>2896</v>
      </c>
      <c r="C3010" s="1">
        <v>-712486</v>
      </c>
      <c r="D3010" s="1">
        <v>-357669</v>
      </c>
      <c r="E3010">
        <v>0</v>
      </c>
      <c r="F3010">
        <v>25</v>
      </c>
    </row>
    <row r="3011" spans="1:6" x14ac:dyDescent="0.25">
      <c r="A3011">
        <v>4115705</v>
      </c>
      <c r="B3011" t="s">
        <v>2897</v>
      </c>
      <c r="C3011" s="1">
        <v>-258237</v>
      </c>
      <c r="D3011" s="1">
        <v>-48549</v>
      </c>
      <c r="E3011">
        <v>0</v>
      </c>
      <c r="F3011">
        <v>41</v>
      </c>
    </row>
    <row r="3012" spans="1:6" x14ac:dyDescent="0.25">
      <c r="A3012">
        <v>3140902</v>
      </c>
      <c r="B3012" t="s">
        <v>2898</v>
      </c>
      <c r="C3012" s="1">
        <v>-202873</v>
      </c>
      <c r="D3012" s="1">
        <v>-423401</v>
      </c>
      <c r="E3012">
        <v>0</v>
      </c>
      <c r="F3012">
        <v>31</v>
      </c>
    </row>
    <row r="3013" spans="1:6" x14ac:dyDescent="0.25">
      <c r="A3013">
        <v>4312138</v>
      </c>
      <c r="B3013" t="s">
        <v>2899</v>
      </c>
      <c r="C3013" t="e" vm="55">
        <f>_FV(-28,"28")</f>
        <v>#VALUE!</v>
      </c>
      <c r="D3013" s="1">
        <v>-521932</v>
      </c>
      <c r="E3013">
        <v>0</v>
      </c>
      <c r="F3013">
        <v>43</v>
      </c>
    </row>
    <row r="3014" spans="1:6" x14ac:dyDescent="0.25">
      <c r="A3014">
        <v>2509370</v>
      </c>
      <c r="B3014" t="s">
        <v>2900</v>
      </c>
      <c r="C3014" s="1">
        <v>-654018</v>
      </c>
      <c r="D3014" s="1">
        <v>-377279</v>
      </c>
      <c r="E3014">
        <v>0</v>
      </c>
      <c r="F3014">
        <v>25</v>
      </c>
    </row>
    <row r="3015" spans="1:6" x14ac:dyDescent="0.25">
      <c r="A3015">
        <v>4312153</v>
      </c>
      <c r="B3015" t="s">
        <v>2901</v>
      </c>
      <c r="C3015" s="1">
        <v>-295285</v>
      </c>
      <c r="D3015" s="1">
        <v>-521278</v>
      </c>
      <c r="E3015">
        <v>0</v>
      </c>
      <c r="F3015">
        <v>43</v>
      </c>
    </row>
    <row r="3016" spans="1:6" x14ac:dyDescent="0.25">
      <c r="A3016">
        <v>4312179</v>
      </c>
      <c r="B3016" t="s">
        <v>2902</v>
      </c>
      <c r="C3016" s="1">
        <v>-28252</v>
      </c>
      <c r="D3016" s="1">
        <v>-546159</v>
      </c>
      <c r="E3016">
        <v>0</v>
      </c>
      <c r="F3016">
        <v>43</v>
      </c>
    </row>
    <row r="3017" spans="1:6" x14ac:dyDescent="0.25">
      <c r="A3017">
        <v>4115739</v>
      </c>
      <c r="B3017" t="s">
        <v>2903</v>
      </c>
      <c r="C3017" s="1">
        <v>-246995</v>
      </c>
      <c r="D3017" s="1">
        <v>-521454</v>
      </c>
      <c r="E3017">
        <v>0</v>
      </c>
      <c r="F3017">
        <v>41</v>
      </c>
    </row>
    <row r="3018" spans="1:6" x14ac:dyDescent="0.25">
      <c r="A3018">
        <v>3141009</v>
      </c>
      <c r="B3018" t="s">
        <v>2904</v>
      </c>
      <c r="C3018" s="1">
        <v>-153944</v>
      </c>
      <c r="D3018" t="e" vm="56">
        <f>_FV(-42,"86")</f>
        <v>#VALUE!</v>
      </c>
      <c r="E3018">
        <v>0</v>
      </c>
      <c r="F3018">
        <v>31</v>
      </c>
    </row>
    <row r="3019" spans="1:6" x14ac:dyDescent="0.25">
      <c r="A3019">
        <v>2106607</v>
      </c>
      <c r="B3019" t="s">
        <v>2905</v>
      </c>
      <c r="C3019" s="1">
        <v>-551359</v>
      </c>
      <c r="D3019" s="1">
        <v>-432018</v>
      </c>
      <c r="E3019">
        <v>0</v>
      </c>
      <c r="F3019">
        <v>21</v>
      </c>
    </row>
    <row r="3020" spans="1:6" x14ac:dyDescent="0.25">
      <c r="A3020">
        <v>2106631</v>
      </c>
      <c r="B3020" t="s">
        <v>2906</v>
      </c>
      <c r="C3020" s="1">
        <v>-36244</v>
      </c>
      <c r="D3020" s="1">
        <v>-445468</v>
      </c>
      <c r="E3020">
        <v>0</v>
      </c>
      <c r="F3020">
        <v>21</v>
      </c>
    </row>
    <row r="3021" spans="1:6" x14ac:dyDescent="0.25">
      <c r="A3021">
        <v>4210704</v>
      </c>
      <c r="B3021" t="s">
        <v>2907</v>
      </c>
      <c r="C3021" s="1">
        <v>-264709</v>
      </c>
      <c r="D3021" s="1">
        <v>-511501</v>
      </c>
      <c r="E3021">
        <v>0</v>
      </c>
      <c r="F3021">
        <v>42</v>
      </c>
    </row>
    <row r="3022" spans="1:6" x14ac:dyDescent="0.25">
      <c r="A3022">
        <v>3141108</v>
      </c>
      <c r="B3022" t="s">
        <v>2908</v>
      </c>
      <c r="C3022" s="1">
        <v>-195543</v>
      </c>
      <c r="D3022" s="1">
        <v>-440868</v>
      </c>
      <c r="E3022">
        <v>0</v>
      </c>
      <c r="F3022">
        <v>31</v>
      </c>
    </row>
    <row r="3023" spans="1:6" x14ac:dyDescent="0.25">
      <c r="A3023">
        <v>5212956</v>
      </c>
      <c r="B3023" t="s">
        <v>2909</v>
      </c>
      <c r="C3023" s="1">
        <v>-154342</v>
      </c>
      <c r="D3023" s="1">
        <v>-507456</v>
      </c>
      <c r="E3023">
        <v>0</v>
      </c>
      <c r="F3023">
        <v>52</v>
      </c>
    </row>
    <row r="3024" spans="1:6" x14ac:dyDescent="0.25">
      <c r="A3024">
        <v>2705101</v>
      </c>
      <c r="B3024" t="s">
        <v>2910</v>
      </c>
      <c r="C3024" s="1">
        <v>-915437</v>
      </c>
      <c r="D3024" s="1">
        <v>-355243</v>
      </c>
      <c r="E3024">
        <v>0</v>
      </c>
      <c r="F3024">
        <v>27</v>
      </c>
    </row>
    <row r="3025" spans="1:6" x14ac:dyDescent="0.25">
      <c r="A3025">
        <v>5105606</v>
      </c>
      <c r="B3025" t="s">
        <v>2911</v>
      </c>
      <c r="C3025" s="1">
        <v>-101821</v>
      </c>
      <c r="D3025" s="1">
        <v>-549467</v>
      </c>
      <c r="E3025">
        <v>0</v>
      </c>
      <c r="F3025">
        <v>51</v>
      </c>
    </row>
    <row r="3026" spans="1:6" x14ac:dyDescent="0.25">
      <c r="A3026">
        <v>2509396</v>
      </c>
      <c r="B3026" t="s">
        <v>2912</v>
      </c>
      <c r="C3026" s="1">
        <v>-726188</v>
      </c>
      <c r="D3026" s="1">
        <v>-37351</v>
      </c>
      <c r="E3026">
        <v>0</v>
      </c>
      <c r="F3026">
        <v>25</v>
      </c>
    </row>
    <row r="3027" spans="1:6" x14ac:dyDescent="0.25">
      <c r="A3027">
        <v>3141207</v>
      </c>
      <c r="B3027" t="s">
        <v>2913</v>
      </c>
      <c r="C3027" s="1">
        <v>-192179</v>
      </c>
      <c r="D3027" s="1">
        <v>-459664</v>
      </c>
      <c r="E3027">
        <v>0</v>
      </c>
      <c r="F3027">
        <v>31</v>
      </c>
    </row>
    <row r="3028" spans="1:6" x14ac:dyDescent="0.25">
      <c r="A3028">
        <v>3529401</v>
      </c>
      <c r="B3028" t="s">
        <v>2914</v>
      </c>
      <c r="C3028" s="1">
        <v>-236677</v>
      </c>
      <c r="D3028" s="1">
        <v>-464613</v>
      </c>
      <c r="E3028">
        <v>0</v>
      </c>
      <c r="F3028">
        <v>35</v>
      </c>
    </row>
    <row r="3029" spans="1:6" x14ac:dyDescent="0.25">
      <c r="A3029">
        <v>4115754</v>
      </c>
      <c r="B3029" t="s">
        <v>2915</v>
      </c>
      <c r="C3029" s="1">
        <v>-238988</v>
      </c>
      <c r="D3029" s="1">
        <v>-512277</v>
      </c>
      <c r="E3029">
        <v>0</v>
      </c>
      <c r="F3029">
        <v>41</v>
      </c>
    </row>
    <row r="3030" spans="1:6" x14ac:dyDescent="0.25">
      <c r="A3030">
        <v>1302900</v>
      </c>
      <c r="B3030" t="s">
        <v>2916</v>
      </c>
      <c r="C3030" s="1">
        <v>-339289</v>
      </c>
      <c r="D3030" s="1">
        <v>-577067</v>
      </c>
      <c r="E3030">
        <v>0</v>
      </c>
      <c r="F3030">
        <v>13</v>
      </c>
    </row>
    <row r="3031" spans="1:6" x14ac:dyDescent="0.25">
      <c r="A3031">
        <v>5213004</v>
      </c>
      <c r="B3031" t="s">
        <v>2917</v>
      </c>
      <c r="C3031" s="1">
        <v>-179719</v>
      </c>
      <c r="D3031" s="1">
        <v>-503388</v>
      </c>
      <c r="E3031">
        <v>0</v>
      </c>
      <c r="F3031">
        <v>52</v>
      </c>
    </row>
    <row r="3032" spans="1:6" x14ac:dyDescent="0.25">
      <c r="A3032">
        <v>1712801</v>
      </c>
      <c r="B3032" t="s">
        <v>2918</v>
      </c>
      <c r="C3032" s="1">
        <v>-595169</v>
      </c>
      <c r="D3032" s="1">
        <v>-475125</v>
      </c>
      <c r="E3032">
        <v>0</v>
      </c>
      <c r="F3032">
        <v>17</v>
      </c>
    </row>
    <row r="3033" spans="1:6" x14ac:dyDescent="0.25">
      <c r="A3033">
        <v>2308104</v>
      </c>
      <c r="B3033" t="s">
        <v>2919</v>
      </c>
      <c r="C3033" s="1">
        <v>-738597</v>
      </c>
      <c r="D3033" s="1">
        <v>-387708</v>
      </c>
      <c r="E3033">
        <v>0</v>
      </c>
      <c r="F3033">
        <v>23</v>
      </c>
    </row>
    <row r="3034" spans="1:6" x14ac:dyDescent="0.25">
      <c r="A3034">
        <v>2407500</v>
      </c>
      <c r="B3034" t="s">
        <v>2920</v>
      </c>
      <c r="C3034" s="1">
        <v>-552181</v>
      </c>
      <c r="D3034" s="1">
        <v>-352631</v>
      </c>
      <c r="E3034">
        <v>0</v>
      </c>
      <c r="F3034">
        <v>24</v>
      </c>
    </row>
    <row r="3035" spans="1:6" x14ac:dyDescent="0.25">
      <c r="A3035">
        <v>4312203</v>
      </c>
      <c r="B3035" t="s">
        <v>2921</v>
      </c>
      <c r="C3035" s="1">
        <v>-276325</v>
      </c>
      <c r="D3035" s="1">
        <v>-51802</v>
      </c>
      <c r="E3035">
        <v>0</v>
      </c>
      <c r="F3035">
        <v>43</v>
      </c>
    </row>
    <row r="3036" spans="1:6" x14ac:dyDescent="0.25">
      <c r="A3036">
        <v>1600402</v>
      </c>
      <c r="B3036" t="s">
        <v>2922</v>
      </c>
      <c r="C3036" t="e" vm="57">
        <f>_FV(0,"11336")</f>
        <v>#VALUE!</v>
      </c>
      <c r="D3036" s="1">
        <v>-512891</v>
      </c>
      <c r="E3036">
        <v>0</v>
      </c>
      <c r="F3036">
        <v>16</v>
      </c>
    </row>
    <row r="3037" spans="1:6" x14ac:dyDescent="0.25">
      <c r="A3037">
        <v>3141306</v>
      </c>
      <c r="B3037" t="s">
        <v>2923</v>
      </c>
      <c r="C3037" s="1">
        <v>-199865</v>
      </c>
      <c r="D3037" s="1">
        <v>-462181</v>
      </c>
      <c r="E3037">
        <v>0</v>
      </c>
      <c r="F3037">
        <v>31</v>
      </c>
    </row>
    <row r="3038" spans="1:6" x14ac:dyDescent="0.25">
      <c r="A3038">
        <v>2921104</v>
      </c>
      <c r="B3038" t="s">
        <v>2924</v>
      </c>
      <c r="C3038" s="1">
        <v>-173707</v>
      </c>
      <c r="D3038" s="1">
        <v>-402238</v>
      </c>
      <c r="E3038">
        <v>0</v>
      </c>
      <c r="F3038">
        <v>29</v>
      </c>
    </row>
    <row r="3039" spans="1:6" x14ac:dyDescent="0.25">
      <c r="A3039">
        <v>4115804</v>
      </c>
      <c r="B3039" t="s">
        <v>2925</v>
      </c>
      <c r="C3039" s="1">
        <v>-252977</v>
      </c>
      <c r="D3039" s="1">
        <v>-540943</v>
      </c>
      <c r="E3039">
        <v>0</v>
      </c>
      <c r="F3039">
        <v>41</v>
      </c>
    </row>
    <row r="3040" spans="1:6" x14ac:dyDescent="0.25">
      <c r="A3040">
        <v>1504455</v>
      </c>
      <c r="B3040" t="s">
        <v>2926</v>
      </c>
      <c r="C3040" s="1">
        <v>-344637</v>
      </c>
      <c r="D3040" s="1">
        <v>-528875</v>
      </c>
      <c r="E3040">
        <v>0</v>
      </c>
      <c r="F3040">
        <v>15</v>
      </c>
    </row>
    <row r="3041" spans="1:6" x14ac:dyDescent="0.25">
      <c r="A3041">
        <v>3141405</v>
      </c>
      <c r="B3041" t="s">
        <v>2927</v>
      </c>
      <c r="C3041" s="1">
        <v>-162245</v>
      </c>
      <c r="D3041" s="1">
        <v>-414728</v>
      </c>
      <c r="E3041">
        <v>0</v>
      </c>
      <c r="F3041">
        <v>31</v>
      </c>
    </row>
    <row r="3042" spans="1:6" x14ac:dyDescent="0.25">
      <c r="A3042">
        <v>4210803</v>
      </c>
      <c r="B3042" t="s">
        <v>2928</v>
      </c>
      <c r="C3042" s="1">
        <v>-288244</v>
      </c>
      <c r="D3042" s="1">
        <v>-496378</v>
      </c>
      <c r="E3042">
        <v>0</v>
      </c>
      <c r="F3042">
        <v>42</v>
      </c>
    </row>
    <row r="3043" spans="1:6" x14ac:dyDescent="0.25">
      <c r="A3043">
        <v>1504505</v>
      </c>
      <c r="B3043" t="s">
        <v>2929</v>
      </c>
      <c r="C3043" s="1">
        <v>-18032</v>
      </c>
      <c r="D3043" s="1">
        <v>-507149</v>
      </c>
      <c r="E3043">
        <v>0</v>
      </c>
      <c r="F3043">
        <v>15</v>
      </c>
    </row>
    <row r="3044" spans="1:6" x14ac:dyDescent="0.25">
      <c r="A3044">
        <v>3302809</v>
      </c>
      <c r="B3044" t="s">
        <v>2930</v>
      </c>
      <c r="C3044" s="1">
        <v>-225245</v>
      </c>
      <c r="D3044" s="1">
        <v>-437312</v>
      </c>
      <c r="E3044">
        <v>0</v>
      </c>
      <c r="F3044">
        <v>33</v>
      </c>
    </row>
    <row r="3045" spans="1:6" x14ac:dyDescent="0.25">
      <c r="A3045">
        <v>3141504</v>
      </c>
      <c r="B3045" t="s">
        <v>2931</v>
      </c>
      <c r="C3045" s="1">
        <v>-186631</v>
      </c>
      <c r="D3045" s="1">
        <v>-414052</v>
      </c>
      <c r="E3045">
        <v>0</v>
      </c>
      <c r="F3045">
        <v>31</v>
      </c>
    </row>
    <row r="3046" spans="1:6" x14ac:dyDescent="0.25">
      <c r="A3046">
        <v>3529500</v>
      </c>
      <c r="B3046" t="s">
        <v>2932</v>
      </c>
      <c r="C3046" s="1">
        <v>-211757</v>
      </c>
      <c r="D3046" s="1">
        <v>-495791</v>
      </c>
      <c r="E3046">
        <v>0</v>
      </c>
      <c r="F3046">
        <v>35</v>
      </c>
    </row>
    <row r="3047" spans="1:6" x14ac:dyDescent="0.25">
      <c r="A3047">
        <v>4115853</v>
      </c>
      <c r="B3047" t="s">
        <v>2933</v>
      </c>
      <c r="C3047" s="1">
        <v>-244538</v>
      </c>
      <c r="D3047" s="1">
        <v>-541618</v>
      </c>
      <c r="E3047">
        <v>0</v>
      </c>
      <c r="F3047">
        <v>41</v>
      </c>
    </row>
    <row r="3048" spans="1:6" x14ac:dyDescent="0.25">
      <c r="A3048">
        <v>3141603</v>
      </c>
      <c r="B3048" t="s">
        <v>2934</v>
      </c>
      <c r="C3048" s="1">
        <v>-211976</v>
      </c>
      <c r="D3048" s="1">
        <v>-433337</v>
      </c>
      <c r="E3048">
        <v>0</v>
      </c>
      <c r="F3048">
        <v>31</v>
      </c>
    </row>
    <row r="3049" spans="1:6" x14ac:dyDescent="0.25">
      <c r="A3049">
        <v>3529609</v>
      </c>
      <c r="B3049" t="s">
        <v>2935</v>
      </c>
      <c r="C3049" s="1">
        <v>-203579</v>
      </c>
      <c r="D3049" s="1">
        <v>-501811</v>
      </c>
      <c r="E3049">
        <v>0</v>
      </c>
      <c r="F3049">
        <v>35</v>
      </c>
    </row>
    <row r="3050" spans="1:6" x14ac:dyDescent="0.25">
      <c r="A3050">
        <v>2308203</v>
      </c>
      <c r="B3050" t="s">
        <v>2936</v>
      </c>
      <c r="C3050" s="1">
        <v>-353974</v>
      </c>
      <c r="D3050" s="1">
        <v>-404531</v>
      </c>
      <c r="E3050">
        <v>0</v>
      </c>
      <c r="F3050">
        <v>23</v>
      </c>
    </row>
    <row r="3051" spans="1:6" x14ac:dyDescent="0.25">
      <c r="A3051">
        <v>3529658</v>
      </c>
      <c r="B3051" t="s">
        <v>2937</v>
      </c>
      <c r="C3051" s="1">
        <v>-199684</v>
      </c>
      <c r="D3051" s="1">
        <v>-506326</v>
      </c>
      <c r="E3051">
        <v>0</v>
      </c>
      <c r="F3051">
        <v>35</v>
      </c>
    </row>
    <row r="3052" spans="1:6" x14ac:dyDescent="0.25">
      <c r="A3052">
        <v>3302858</v>
      </c>
      <c r="B3052" t="s">
        <v>2938</v>
      </c>
      <c r="C3052" s="1">
        <v>-228028</v>
      </c>
      <c r="D3052" s="1">
        <v>-434601</v>
      </c>
      <c r="E3052">
        <v>0</v>
      </c>
      <c r="F3052">
        <v>33</v>
      </c>
    </row>
    <row r="3053" spans="1:6" x14ac:dyDescent="0.25">
      <c r="A3053">
        <v>3141702</v>
      </c>
      <c r="B3053" t="s">
        <v>2938</v>
      </c>
      <c r="C3053" s="1">
        <v>-19224</v>
      </c>
      <c r="D3053" s="1">
        <v>-426079</v>
      </c>
      <c r="E3053">
        <v>0</v>
      </c>
      <c r="F3053">
        <v>31</v>
      </c>
    </row>
    <row r="3054" spans="1:6" x14ac:dyDescent="0.25">
      <c r="A3054">
        <v>2705200</v>
      </c>
      <c r="B3054" t="s">
        <v>2939</v>
      </c>
      <c r="C3054" s="1">
        <v>-939384</v>
      </c>
      <c r="D3054" s="1">
        <v>-358392</v>
      </c>
      <c r="E3054">
        <v>0</v>
      </c>
      <c r="F3054">
        <v>27</v>
      </c>
    </row>
    <row r="3055" spans="1:6" x14ac:dyDescent="0.25">
      <c r="A3055">
        <v>2407609</v>
      </c>
      <c r="B3055" t="s">
        <v>2940</v>
      </c>
      <c r="C3055" s="1">
        <v>-607194</v>
      </c>
      <c r="D3055" s="1">
        <v>-375158</v>
      </c>
      <c r="E3055">
        <v>0</v>
      </c>
      <c r="F3055">
        <v>24</v>
      </c>
    </row>
    <row r="3056" spans="1:6" x14ac:dyDescent="0.25">
      <c r="A3056">
        <v>2206209</v>
      </c>
      <c r="B3056" t="s">
        <v>2941</v>
      </c>
      <c r="C3056" s="1">
        <v>-416857</v>
      </c>
      <c r="D3056" s="1">
        <v>-428963</v>
      </c>
      <c r="E3056">
        <v>0</v>
      </c>
      <c r="F3056">
        <v>22</v>
      </c>
    </row>
    <row r="3057" spans="1:6" x14ac:dyDescent="0.25">
      <c r="A3057">
        <v>2921203</v>
      </c>
      <c r="B3057" t="s">
        <v>2942</v>
      </c>
      <c r="C3057" s="1">
        <v>-114299</v>
      </c>
      <c r="D3057" s="1">
        <v>-406031</v>
      </c>
      <c r="E3057">
        <v>0</v>
      </c>
      <c r="F3057">
        <v>29</v>
      </c>
    </row>
    <row r="3058" spans="1:6" x14ac:dyDescent="0.25">
      <c r="A3058">
        <v>2206308</v>
      </c>
      <c r="B3058" t="s">
        <v>2943</v>
      </c>
      <c r="C3058" s="1">
        <v>-568077</v>
      </c>
      <c r="D3058" s="1">
        <v>-427436</v>
      </c>
      <c r="E3058">
        <v>0</v>
      </c>
      <c r="F3058">
        <v>22</v>
      </c>
    </row>
    <row r="3059" spans="1:6" x14ac:dyDescent="0.25">
      <c r="A3059">
        <v>3302908</v>
      </c>
      <c r="B3059" t="s">
        <v>2944</v>
      </c>
      <c r="C3059" s="1">
        <v>-224572</v>
      </c>
      <c r="D3059" s="1">
        <v>-434803</v>
      </c>
      <c r="E3059">
        <v>0</v>
      </c>
      <c r="F3059">
        <v>33</v>
      </c>
    </row>
    <row r="3060" spans="1:6" x14ac:dyDescent="0.25">
      <c r="A3060">
        <v>3529708</v>
      </c>
      <c r="B3060" t="s">
        <v>2945</v>
      </c>
      <c r="C3060" s="1">
        <v>-201796</v>
      </c>
      <c r="D3060" s="1">
        <v>-48031</v>
      </c>
      <c r="E3060">
        <v>0</v>
      </c>
      <c r="F3060">
        <v>35</v>
      </c>
    </row>
    <row r="3061" spans="1:6" x14ac:dyDescent="0.25">
      <c r="A3061">
        <v>2308302</v>
      </c>
      <c r="B3061" t="s">
        <v>2946</v>
      </c>
      <c r="C3061" s="1">
        <v>-729749</v>
      </c>
      <c r="D3061" s="1">
        <v>-389378</v>
      </c>
      <c r="E3061">
        <v>0</v>
      </c>
      <c r="F3061">
        <v>23</v>
      </c>
    </row>
    <row r="3062" spans="1:6" x14ac:dyDescent="0.25">
      <c r="A3062">
        <v>2921302</v>
      </c>
      <c r="B3062" t="s">
        <v>2946</v>
      </c>
      <c r="C3062" s="1">
        <v>-128646</v>
      </c>
      <c r="D3062" s="1">
        <v>-398611</v>
      </c>
      <c r="E3062">
        <v>0</v>
      </c>
      <c r="F3062">
        <v>29</v>
      </c>
    </row>
    <row r="3063" spans="1:6" x14ac:dyDescent="0.25">
      <c r="A3063">
        <v>2106672</v>
      </c>
      <c r="B3063" t="s">
        <v>2947</v>
      </c>
      <c r="C3063" s="1">
        <v>-357443</v>
      </c>
      <c r="D3063" s="1">
        <v>-426131</v>
      </c>
      <c r="E3063">
        <v>0</v>
      </c>
      <c r="F3063">
        <v>21</v>
      </c>
    </row>
    <row r="3064" spans="1:6" x14ac:dyDescent="0.25">
      <c r="A3064">
        <v>2308351</v>
      </c>
      <c r="B3064" t="s">
        <v>2948</v>
      </c>
      <c r="C3064" s="1">
        <v>-567252</v>
      </c>
      <c r="D3064" s="1">
        <v>-391875</v>
      </c>
      <c r="E3064">
        <v>0</v>
      </c>
      <c r="F3064">
        <v>23</v>
      </c>
    </row>
    <row r="3065" spans="1:6" x14ac:dyDescent="0.25">
      <c r="A3065">
        <v>2206357</v>
      </c>
      <c r="B3065" t="s">
        <v>2949</v>
      </c>
      <c r="C3065" s="1">
        <v>-468295</v>
      </c>
      <c r="D3065" s="1">
        <v>-414173</v>
      </c>
      <c r="E3065">
        <v>0</v>
      </c>
      <c r="F3065">
        <v>22</v>
      </c>
    </row>
    <row r="3066" spans="1:6" x14ac:dyDescent="0.25">
      <c r="A3066">
        <v>5213053</v>
      </c>
      <c r="B3066" t="s">
        <v>2950</v>
      </c>
      <c r="C3066" s="1">
        <v>-150515</v>
      </c>
      <c r="D3066" s="1">
        <v>-481611</v>
      </c>
      <c r="E3066">
        <v>0</v>
      </c>
      <c r="F3066">
        <v>52</v>
      </c>
    </row>
    <row r="3067" spans="1:6" x14ac:dyDescent="0.25">
      <c r="A3067">
        <v>3203403</v>
      </c>
      <c r="B3067" t="s">
        <v>2951</v>
      </c>
      <c r="C3067" s="1">
        <v>-210628</v>
      </c>
      <c r="D3067" s="1">
        <v>-413615</v>
      </c>
      <c r="E3067">
        <v>0</v>
      </c>
      <c r="F3067">
        <v>32</v>
      </c>
    </row>
    <row r="3068" spans="1:6" x14ac:dyDescent="0.25">
      <c r="A3068">
        <v>5213087</v>
      </c>
      <c r="B3068" t="s">
        <v>2952</v>
      </c>
      <c r="C3068" s="1">
        <v>-135304</v>
      </c>
      <c r="D3068" s="1">
        <v>-482206</v>
      </c>
      <c r="E3068">
        <v>0</v>
      </c>
      <c r="F3068">
        <v>52</v>
      </c>
    </row>
    <row r="3069" spans="1:6" x14ac:dyDescent="0.25">
      <c r="A3069">
        <v>2705309</v>
      </c>
      <c r="B3069" t="s">
        <v>2953</v>
      </c>
      <c r="C3069" s="1">
        <v>-931236</v>
      </c>
      <c r="D3069" s="1">
        <v>-368696</v>
      </c>
      <c r="E3069">
        <v>0</v>
      </c>
      <c r="F3069">
        <v>27</v>
      </c>
    </row>
    <row r="3070" spans="1:6" x14ac:dyDescent="0.25">
      <c r="A3070">
        <v>4312252</v>
      </c>
      <c r="B3070" t="s">
        <v>2954</v>
      </c>
      <c r="C3070" s="1">
        <v>-301346</v>
      </c>
      <c r="D3070" s="1">
        <v>-520423</v>
      </c>
      <c r="E3070">
        <v>0</v>
      </c>
      <c r="F3070">
        <v>43</v>
      </c>
    </row>
    <row r="3071" spans="1:6" x14ac:dyDescent="0.25">
      <c r="A3071">
        <v>3141801</v>
      </c>
      <c r="B3071" t="s">
        <v>2955</v>
      </c>
      <c r="C3071" s="1">
        <v>-172156</v>
      </c>
      <c r="D3071" s="1">
        <v>-425884</v>
      </c>
      <c r="E3071">
        <v>0</v>
      </c>
      <c r="F3071">
        <v>31</v>
      </c>
    </row>
    <row r="3072" spans="1:6" x14ac:dyDescent="0.25">
      <c r="A3072">
        <v>3141900</v>
      </c>
      <c r="B3072" t="s">
        <v>2956</v>
      </c>
      <c r="C3072" s="1">
        <v>-216797</v>
      </c>
      <c r="D3072" s="1">
        <v>-446051</v>
      </c>
      <c r="E3072">
        <v>0</v>
      </c>
      <c r="F3072">
        <v>31</v>
      </c>
    </row>
    <row r="3073" spans="1:6" x14ac:dyDescent="0.25">
      <c r="A3073">
        <v>5213103</v>
      </c>
      <c r="B3073" t="s">
        <v>2957</v>
      </c>
      <c r="C3073" s="1">
        <v>-175654</v>
      </c>
      <c r="D3073" s="1">
        <v>-525537</v>
      </c>
      <c r="E3073">
        <v>0</v>
      </c>
      <c r="F3073">
        <v>52</v>
      </c>
    </row>
    <row r="3074" spans="1:6" x14ac:dyDescent="0.25">
      <c r="A3074">
        <v>3529807</v>
      </c>
      <c r="B3074" t="s">
        <v>2958</v>
      </c>
      <c r="C3074" s="1">
        <v>-22412</v>
      </c>
      <c r="D3074" s="1">
        <v>-48451</v>
      </c>
      <c r="E3074">
        <v>0</v>
      </c>
      <c r="F3074">
        <v>35</v>
      </c>
    </row>
    <row r="3075" spans="1:6" x14ac:dyDescent="0.25">
      <c r="A3075">
        <v>1101203</v>
      </c>
      <c r="B3075" t="s">
        <v>2959</v>
      </c>
      <c r="C3075" s="1">
        <v>-11196</v>
      </c>
      <c r="D3075" s="1">
        <v>-615174</v>
      </c>
      <c r="E3075">
        <v>0</v>
      </c>
      <c r="F3075">
        <v>11</v>
      </c>
    </row>
    <row r="3076" spans="1:6" x14ac:dyDescent="0.25">
      <c r="A3076">
        <v>3530003</v>
      </c>
      <c r="B3076" t="s">
        <v>2960</v>
      </c>
      <c r="C3076" s="1">
        <v>-199789</v>
      </c>
      <c r="D3076" s="1">
        <v>-50139</v>
      </c>
      <c r="E3076">
        <v>0</v>
      </c>
      <c r="F3076">
        <v>35</v>
      </c>
    </row>
    <row r="3077" spans="1:6" x14ac:dyDescent="0.25">
      <c r="A3077">
        <v>3142007</v>
      </c>
      <c r="B3077" t="s">
        <v>2961</v>
      </c>
      <c r="C3077" s="1">
        <v>-16256</v>
      </c>
      <c r="D3077" s="1">
        <v>-441602</v>
      </c>
      <c r="E3077">
        <v>0</v>
      </c>
      <c r="F3077">
        <v>31</v>
      </c>
    </row>
    <row r="3078" spans="1:6" x14ac:dyDescent="0.25">
      <c r="A3078">
        <v>3529906</v>
      </c>
      <c r="B3078" t="s">
        <v>2962</v>
      </c>
      <c r="C3078" s="1">
        <v>-242766</v>
      </c>
      <c r="D3078" s="1">
        <v>-474625</v>
      </c>
      <c r="E3078">
        <v>0</v>
      </c>
      <c r="F3078">
        <v>35</v>
      </c>
    </row>
    <row r="3079" spans="1:6" x14ac:dyDescent="0.25">
      <c r="A3079">
        <v>3303005</v>
      </c>
      <c r="B3079" t="s">
        <v>2963</v>
      </c>
      <c r="C3079" s="1">
        <v>-214148</v>
      </c>
      <c r="D3079" s="1">
        <v>-421938</v>
      </c>
      <c r="E3079">
        <v>0</v>
      </c>
      <c r="F3079">
        <v>33</v>
      </c>
    </row>
    <row r="3080" spans="1:6" x14ac:dyDescent="0.25">
      <c r="A3080">
        <v>1713205</v>
      </c>
      <c r="B3080" t="s">
        <v>2964</v>
      </c>
      <c r="C3080" s="1">
        <v>-956556</v>
      </c>
      <c r="D3080" s="1">
        <v>-48393</v>
      </c>
      <c r="E3080">
        <v>0</v>
      </c>
      <c r="F3080">
        <v>17</v>
      </c>
    </row>
    <row r="3081" spans="1:6" x14ac:dyDescent="0.25">
      <c r="A3081">
        <v>2106706</v>
      </c>
      <c r="B3081" t="s">
        <v>2965</v>
      </c>
      <c r="C3081" s="1">
        <v>-637454</v>
      </c>
      <c r="D3081" s="1">
        <v>-443683</v>
      </c>
      <c r="E3081">
        <v>0</v>
      </c>
      <c r="F3081">
        <v>21</v>
      </c>
    </row>
    <row r="3082" spans="1:6" x14ac:dyDescent="0.25">
      <c r="A3082">
        <v>4115903</v>
      </c>
      <c r="B3082" t="s">
        <v>2965</v>
      </c>
      <c r="C3082" s="1">
        <v>-23255</v>
      </c>
      <c r="D3082" s="1">
        <v>-527761</v>
      </c>
      <c r="E3082">
        <v>0</v>
      </c>
      <c r="F3082">
        <v>41</v>
      </c>
    </row>
    <row r="3083" spans="1:6" x14ac:dyDescent="0.25">
      <c r="A3083">
        <v>3142106</v>
      </c>
      <c r="B3083" t="s">
        <v>2966</v>
      </c>
      <c r="C3083" s="1">
        <v>-208899</v>
      </c>
      <c r="D3083" s="1">
        <v>-423458</v>
      </c>
      <c r="E3083">
        <v>0</v>
      </c>
      <c r="F3083">
        <v>31</v>
      </c>
    </row>
    <row r="3084" spans="1:6" x14ac:dyDescent="0.25">
      <c r="A3084">
        <v>4312302</v>
      </c>
      <c r="B3084" t="s">
        <v>2967</v>
      </c>
      <c r="C3084" s="1">
        <v>-27497</v>
      </c>
      <c r="D3084" s="1">
        <v>-536891</v>
      </c>
      <c r="E3084">
        <v>0</v>
      </c>
      <c r="F3084">
        <v>43</v>
      </c>
    </row>
    <row r="3085" spans="1:6" x14ac:dyDescent="0.25">
      <c r="A3085">
        <v>3142205</v>
      </c>
      <c r="B3085" t="s">
        <v>2968</v>
      </c>
      <c r="C3085" s="1">
        <v>-212021</v>
      </c>
      <c r="D3085" s="1">
        <v>-426122</v>
      </c>
      <c r="E3085">
        <v>0</v>
      </c>
      <c r="F3085">
        <v>31</v>
      </c>
    </row>
    <row r="3086" spans="1:6" x14ac:dyDescent="0.25">
      <c r="A3086">
        <v>2308377</v>
      </c>
      <c r="B3086" t="s">
        <v>2969</v>
      </c>
      <c r="C3086" s="1">
        <v>-356867</v>
      </c>
      <c r="D3086" s="1">
        <v>-399663</v>
      </c>
      <c r="E3086">
        <v>0</v>
      </c>
      <c r="F3086">
        <v>23</v>
      </c>
    </row>
    <row r="3087" spans="1:6" x14ac:dyDescent="0.25">
      <c r="A3087">
        <v>5005608</v>
      </c>
      <c r="B3087" t="s">
        <v>2970</v>
      </c>
      <c r="C3087" s="1">
        <v>-202355</v>
      </c>
      <c r="D3087" s="1">
        <v>-563746</v>
      </c>
      <c r="E3087">
        <v>0</v>
      </c>
      <c r="F3087">
        <v>50</v>
      </c>
    </row>
    <row r="3088" spans="1:6" x14ac:dyDescent="0.25">
      <c r="A3088">
        <v>2106755</v>
      </c>
      <c r="B3088" t="s">
        <v>2971</v>
      </c>
      <c r="C3088" s="1">
        <v>-356313</v>
      </c>
      <c r="D3088" s="1">
        <v>-445814</v>
      </c>
      <c r="E3088">
        <v>0</v>
      </c>
      <c r="F3088">
        <v>21</v>
      </c>
    </row>
    <row r="3089" spans="1:6" x14ac:dyDescent="0.25">
      <c r="A3089">
        <v>2609303</v>
      </c>
      <c r="B3089" t="s">
        <v>2972</v>
      </c>
      <c r="C3089" s="1">
        <v>-812113</v>
      </c>
      <c r="D3089" s="1">
        <v>-387388</v>
      </c>
      <c r="E3089">
        <v>0</v>
      </c>
      <c r="F3089">
        <v>26</v>
      </c>
    </row>
    <row r="3090" spans="1:6" x14ac:dyDescent="0.25">
      <c r="A3090">
        <v>3530102</v>
      </c>
      <c r="B3090" t="s">
        <v>2973</v>
      </c>
      <c r="C3090" s="1">
        <v>-211313</v>
      </c>
      <c r="D3090" s="1">
        <v>-511035</v>
      </c>
      <c r="E3090">
        <v>0</v>
      </c>
      <c r="F3090">
        <v>35</v>
      </c>
    </row>
    <row r="3091" spans="1:6" x14ac:dyDescent="0.25">
      <c r="A3091">
        <v>2921401</v>
      </c>
      <c r="B3091" t="s">
        <v>2974</v>
      </c>
      <c r="C3091" s="1">
        <v>-10961</v>
      </c>
      <c r="D3091" s="1">
        <v>-40574</v>
      </c>
      <c r="E3091">
        <v>0</v>
      </c>
      <c r="F3091">
        <v>29</v>
      </c>
    </row>
    <row r="3092" spans="1:6" x14ac:dyDescent="0.25">
      <c r="A3092">
        <v>1713304</v>
      </c>
      <c r="B3092" t="s">
        <v>2975</v>
      </c>
      <c r="C3092" s="1">
        <v>-952907</v>
      </c>
      <c r="D3092" s="1">
        <v>-485922</v>
      </c>
      <c r="E3092">
        <v>0</v>
      </c>
      <c r="F3092">
        <v>17</v>
      </c>
    </row>
    <row r="3093" spans="1:6" x14ac:dyDescent="0.25">
      <c r="A3093">
        <v>2921450</v>
      </c>
      <c r="B3093" t="s">
        <v>2976</v>
      </c>
      <c r="C3093" s="1">
        <v>-142385</v>
      </c>
      <c r="D3093" s="1">
        <v>-407718</v>
      </c>
      <c r="E3093">
        <v>0</v>
      </c>
      <c r="F3093">
        <v>29</v>
      </c>
    </row>
    <row r="3094" spans="1:6" x14ac:dyDescent="0.25">
      <c r="A3094">
        <v>1101302</v>
      </c>
      <c r="B3094" t="s">
        <v>2977</v>
      </c>
      <c r="C3094" s="1">
        <v>-11029</v>
      </c>
      <c r="D3094" s="1">
        <v>-626696</v>
      </c>
      <c r="E3094">
        <v>0</v>
      </c>
      <c r="F3094">
        <v>11</v>
      </c>
    </row>
    <row r="3095" spans="1:6" x14ac:dyDescent="0.25">
      <c r="A3095">
        <v>3530201</v>
      </c>
      <c r="B3095" t="s">
        <v>2978</v>
      </c>
      <c r="C3095" s="1">
        <v>-222904</v>
      </c>
      <c r="D3095" s="1">
        <v>-519084</v>
      </c>
      <c r="E3095">
        <v>0</v>
      </c>
      <c r="F3095">
        <v>35</v>
      </c>
    </row>
    <row r="3096" spans="1:6" x14ac:dyDescent="0.25">
      <c r="A3096">
        <v>4116000</v>
      </c>
      <c r="B3096" t="s">
        <v>2979</v>
      </c>
      <c r="C3096" s="1">
        <v>-229657</v>
      </c>
      <c r="D3096" s="1">
        <v>-514846</v>
      </c>
      <c r="E3096">
        <v>0</v>
      </c>
      <c r="F3096">
        <v>41</v>
      </c>
    </row>
    <row r="3097" spans="1:6" x14ac:dyDescent="0.25">
      <c r="A3097">
        <v>3530300</v>
      </c>
      <c r="B3097" t="s">
        <v>2980</v>
      </c>
      <c r="C3097" s="1">
        <v>-208169</v>
      </c>
      <c r="D3097" s="1">
        <v>-495206</v>
      </c>
      <c r="E3097">
        <v>0</v>
      </c>
      <c r="F3097">
        <v>35</v>
      </c>
    </row>
    <row r="3098" spans="1:6" x14ac:dyDescent="0.25">
      <c r="A3098">
        <v>5105622</v>
      </c>
      <c r="B3098" t="s">
        <v>2981</v>
      </c>
      <c r="C3098" s="1">
        <v>-156759</v>
      </c>
      <c r="D3098" s="1">
        <v>-580951</v>
      </c>
      <c r="E3098">
        <v>0</v>
      </c>
      <c r="F3098">
        <v>51</v>
      </c>
    </row>
    <row r="3099" spans="1:6" x14ac:dyDescent="0.25">
      <c r="A3099">
        <v>3530409</v>
      </c>
      <c r="B3099" t="s">
        <v>2982</v>
      </c>
      <c r="C3099" s="1">
        <v>-206179</v>
      </c>
      <c r="D3099" s="1">
        <v>-494617</v>
      </c>
      <c r="E3099">
        <v>0</v>
      </c>
      <c r="F3099">
        <v>35</v>
      </c>
    </row>
    <row r="3100" spans="1:6" x14ac:dyDescent="0.25">
      <c r="A3100">
        <v>3142254</v>
      </c>
      <c r="B3100" t="s">
        <v>2983</v>
      </c>
      <c r="C3100" s="1">
        <v>-147348</v>
      </c>
      <c r="D3100" s="1">
        <v>-444092</v>
      </c>
      <c r="E3100">
        <v>0</v>
      </c>
      <c r="F3100">
        <v>31</v>
      </c>
    </row>
    <row r="3101" spans="1:6" x14ac:dyDescent="0.25">
      <c r="A3101">
        <v>4210852</v>
      </c>
      <c r="B3101" t="s">
        <v>2984</v>
      </c>
      <c r="C3101" s="1">
        <v>-27197</v>
      </c>
      <c r="D3101" s="1">
        <v>-500786</v>
      </c>
      <c r="E3101">
        <v>0</v>
      </c>
      <c r="F3101">
        <v>42</v>
      </c>
    </row>
    <row r="3102" spans="1:6" x14ac:dyDescent="0.25">
      <c r="A3102">
        <v>2106805</v>
      </c>
      <c r="B3102" t="s">
        <v>2985</v>
      </c>
      <c r="C3102" s="1">
        <v>-207094</v>
      </c>
      <c r="D3102" s="1">
        <v>-447787</v>
      </c>
      <c r="E3102">
        <v>0</v>
      </c>
      <c r="F3102">
        <v>21</v>
      </c>
    </row>
    <row r="3103" spans="1:6" x14ac:dyDescent="0.25">
      <c r="A3103">
        <v>4116059</v>
      </c>
      <c r="B3103" t="s">
        <v>2986</v>
      </c>
      <c r="C3103" s="1">
        <v>-250919</v>
      </c>
      <c r="D3103" s="1">
        <v>-542477</v>
      </c>
      <c r="E3103">
        <v>0</v>
      </c>
      <c r="F3103">
        <v>41</v>
      </c>
    </row>
    <row r="3104" spans="1:6" x14ac:dyDescent="0.25">
      <c r="A3104">
        <v>2308401</v>
      </c>
      <c r="B3104" t="s">
        <v>2987</v>
      </c>
      <c r="C3104" s="1">
        <v>-723522</v>
      </c>
      <c r="D3104" s="1">
        <v>-39143</v>
      </c>
      <c r="E3104">
        <v>0</v>
      </c>
      <c r="F3104">
        <v>23</v>
      </c>
    </row>
    <row r="3105" spans="1:6" x14ac:dyDescent="0.25">
      <c r="A3105">
        <v>1504604</v>
      </c>
      <c r="B3105" t="s">
        <v>2988</v>
      </c>
      <c r="C3105" s="1">
        <v>-25831</v>
      </c>
      <c r="D3105" s="1">
        <v>-495042</v>
      </c>
      <c r="E3105">
        <v>0</v>
      </c>
      <c r="F3105">
        <v>15</v>
      </c>
    </row>
    <row r="3106" spans="1:6" x14ac:dyDescent="0.25">
      <c r="A3106">
        <v>3530508</v>
      </c>
      <c r="B3106" t="s">
        <v>2989</v>
      </c>
      <c r="C3106" s="1">
        <v>-214647</v>
      </c>
      <c r="D3106" s="1">
        <v>-470024</v>
      </c>
      <c r="E3106">
        <v>0</v>
      </c>
      <c r="F3106">
        <v>35</v>
      </c>
    </row>
    <row r="3107" spans="1:6" x14ac:dyDescent="0.25">
      <c r="A3107">
        <v>4210902</v>
      </c>
      <c r="B3107" t="s">
        <v>2990</v>
      </c>
      <c r="C3107" s="1">
        <v>-267729</v>
      </c>
      <c r="D3107" t="e" vm="58">
        <f>_FV(-53,"04")</f>
        <v>#VALUE!</v>
      </c>
      <c r="E3107">
        <v>0</v>
      </c>
      <c r="F3107">
        <v>42</v>
      </c>
    </row>
    <row r="3108" spans="1:6" x14ac:dyDescent="0.25">
      <c r="A3108">
        <v>3142304</v>
      </c>
      <c r="B3108" t="s">
        <v>2991</v>
      </c>
      <c r="C3108" s="1">
        <v>-203399</v>
      </c>
      <c r="D3108" s="1">
        <v>-440509</v>
      </c>
      <c r="E3108">
        <v>0</v>
      </c>
      <c r="F3108">
        <v>31</v>
      </c>
    </row>
    <row r="3109" spans="1:6" x14ac:dyDescent="0.25">
      <c r="A3109">
        <v>3142403</v>
      </c>
      <c r="B3109" t="s">
        <v>2992</v>
      </c>
      <c r="C3109" s="1">
        <v>-198387</v>
      </c>
      <c r="D3109" s="1">
        <v>-454127</v>
      </c>
      <c r="E3109">
        <v>0</v>
      </c>
      <c r="F3109">
        <v>31</v>
      </c>
    </row>
    <row r="3110" spans="1:6" x14ac:dyDescent="0.25">
      <c r="A3110">
        <v>2509404</v>
      </c>
      <c r="B3110" t="s">
        <v>2993</v>
      </c>
      <c r="C3110" s="1">
        <v>-728517</v>
      </c>
      <c r="D3110" s="1">
        <v>-354832</v>
      </c>
      <c r="E3110">
        <v>0</v>
      </c>
      <c r="F3110">
        <v>25</v>
      </c>
    </row>
    <row r="3111" spans="1:6" x14ac:dyDescent="0.25">
      <c r="A3111">
        <v>3530607</v>
      </c>
      <c r="B3111" t="s">
        <v>2994</v>
      </c>
      <c r="C3111" s="1">
        <v>-235208</v>
      </c>
      <c r="D3111" s="1">
        <v>-461854</v>
      </c>
      <c r="E3111">
        <v>0</v>
      </c>
      <c r="F3111">
        <v>35</v>
      </c>
    </row>
    <row r="3112" spans="1:6" x14ac:dyDescent="0.25">
      <c r="A3112">
        <v>3530706</v>
      </c>
      <c r="B3112" t="s">
        <v>2995</v>
      </c>
      <c r="C3112" s="1">
        <v>-223675</v>
      </c>
      <c r="D3112" s="1">
        <v>-469428</v>
      </c>
      <c r="E3112">
        <v>0</v>
      </c>
      <c r="F3112">
        <v>35</v>
      </c>
    </row>
    <row r="3113" spans="1:6" x14ac:dyDescent="0.25">
      <c r="A3113">
        <v>3530805</v>
      </c>
      <c r="B3113" t="s">
        <v>2996</v>
      </c>
      <c r="C3113" s="1">
        <v>-224332</v>
      </c>
      <c r="D3113" s="1">
        <v>-469532</v>
      </c>
      <c r="E3113">
        <v>0</v>
      </c>
      <c r="F3113">
        <v>35</v>
      </c>
    </row>
    <row r="3114" spans="1:6" x14ac:dyDescent="0.25">
      <c r="A3114">
        <v>5213400</v>
      </c>
      <c r="B3114" t="s">
        <v>2997</v>
      </c>
      <c r="C3114" s="1">
        <v>-165434</v>
      </c>
      <c r="D3114" s="1">
        <v>-50739</v>
      </c>
      <c r="E3114">
        <v>0</v>
      </c>
      <c r="F3114">
        <v>52</v>
      </c>
    </row>
    <row r="3115" spans="1:6" x14ac:dyDescent="0.25">
      <c r="A3115">
        <v>2804102</v>
      </c>
      <c r="B3115" t="s">
        <v>2998</v>
      </c>
      <c r="C3115" s="1">
        <v>-105769</v>
      </c>
      <c r="D3115" s="1">
        <v>-373512</v>
      </c>
      <c r="E3115">
        <v>0</v>
      </c>
      <c r="F3115">
        <v>28</v>
      </c>
    </row>
    <row r="3116" spans="1:6" x14ac:dyDescent="0.25">
      <c r="A3116">
        <v>1504703</v>
      </c>
      <c r="B3116" t="s">
        <v>2999</v>
      </c>
      <c r="C3116" s="1">
        <v>-188993</v>
      </c>
      <c r="D3116" s="1">
        <v>-487668</v>
      </c>
      <c r="E3116">
        <v>0</v>
      </c>
      <c r="F3116">
        <v>15</v>
      </c>
    </row>
    <row r="3117" spans="1:6" x14ac:dyDescent="0.25">
      <c r="A3117">
        <v>1504752</v>
      </c>
      <c r="B3117" t="s">
        <v>3000</v>
      </c>
      <c r="C3117" s="1">
        <v>-26822</v>
      </c>
      <c r="D3117" s="1">
        <v>-546425</v>
      </c>
      <c r="E3117">
        <v>0</v>
      </c>
      <c r="F3117">
        <v>15</v>
      </c>
    </row>
    <row r="3118" spans="1:6" x14ac:dyDescent="0.25">
      <c r="A3118">
        <v>2308500</v>
      </c>
      <c r="B3118" t="s">
        <v>3001</v>
      </c>
      <c r="C3118" s="1">
        <v>-573844</v>
      </c>
      <c r="D3118" t="e" vm="36">
        <f>_FV(-39,"63")</f>
        <v>#VALUE!</v>
      </c>
      <c r="E3118">
        <v>0</v>
      </c>
      <c r="F3118">
        <v>23</v>
      </c>
    </row>
    <row r="3119" spans="1:6" x14ac:dyDescent="0.25">
      <c r="A3119">
        <v>3530904</v>
      </c>
      <c r="B3119" t="s">
        <v>3002</v>
      </c>
      <c r="C3119" s="1">
        <v>-229285</v>
      </c>
      <c r="D3119" s="1">
        <v>-47559</v>
      </c>
      <c r="E3119">
        <v>0</v>
      </c>
      <c r="F3119">
        <v>35</v>
      </c>
    </row>
    <row r="3120" spans="1:6" x14ac:dyDescent="0.25">
      <c r="A3120">
        <v>2106904</v>
      </c>
      <c r="B3120" t="s">
        <v>3003</v>
      </c>
      <c r="C3120" s="1">
        <v>-348125</v>
      </c>
      <c r="D3120" s="1">
        <v>-452496</v>
      </c>
      <c r="E3120">
        <v>0</v>
      </c>
      <c r="F3120">
        <v>21</v>
      </c>
    </row>
    <row r="3121" spans="1:6" x14ac:dyDescent="0.25">
      <c r="A3121">
        <v>3531001</v>
      </c>
      <c r="B3121" t="s">
        <v>3004</v>
      </c>
      <c r="C3121" s="1">
        <v>-208509</v>
      </c>
      <c r="D3121" s="1">
        <v>-500975</v>
      </c>
      <c r="E3121">
        <v>0</v>
      </c>
      <c r="F3121">
        <v>35</v>
      </c>
    </row>
    <row r="3122" spans="1:6" x14ac:dyDescent="0.25">
      <c r="A3122">
        <v>4211009</v>
      </c>
      <c r="B3122" t="s">
        <v>3005</v>
      </c>
      <c r="C3122" s="1">
        <v>-271008</v>
      </c>
      <c r="D3122" s="1">
        <v>-534032</v>
      </c>
      <c r="E3122">
        <v>0</v>
      </c>
      <c r="F3122">
        <v>42</v>
      </c>
    </row>
    <row r="3123" spans="1:6" x14ac:dyDescent="0.25">
      <c r="A3123">
        <v>3531100</v>
      </c>
      <c r="B3123" t="s">
        <v>3006</v>
      </c>
      <c r="C3123" s="1">
        <v>-240809</v>
      </c>
      <c r="D3123" s="1">
        <v>-466265</v>
      </c>
      <c r="E3123">
        <v>0</v>
      </c>
      <c r="F3123">
        <v>35</v>
      </c>
    </row>
    <row r="3124" spans="1:6" x14ac:dyDescent="0.25">
      <c r="A3124">
        <v>3142502</v>
      </c>
      <c r="B3124" t="s">
        <v>3007</v>
      </c>
      <c r="C3124" s="1">
        <v>-183245</v>
      </c>
      <c r="D3124" s="1">
        <v>-44118</v>
      </c>
      <c r="E3124">
        <v>0</v>
      </c>
      <c r="F3124">
        <v>31</v>
      </c>
    </row>
    <row r="3125" spans="1:6" x14ac:dyDescent="0.25">
      <c r="A3125">
        <v>2206407</v>
      </c>
      <c r="B3125" t="s">
        <v>3008</v>
      </c>
      <c r="C3125" s="1">
        <v>-5562</v>
      </c>
      <c r="D3125" s="1">
        <v>-426075</v>
      </c>
      <c r="E3125">
        <v>0</v>
      </c>
      <c r="F3125">
        <v>22</v>
      </c>
    </row>
    <row r="3126" spans="1:6" x14ac:dyDescent="0.25">
      <c r="A3126">
        <v>2206506</v>
      </c>
      <c r="B3126" t="s">
        <v>3009</v>
      </c>
      <c r="C3126" s="1">
        <v>-699275</v>
      </c>
      <c r="D3126" s="1">
        <v>-41026</v>
      </c>
      <c r="E3126">
        <v>0</v>
      </c>
      <c r="F3126">
        <v>22</v>
      </c>
    </row>
    <row r="3127" spans="1:6" x14ac:dyDescent="0.25">
      <c r="A3127">
        <v>3142601</v>
      </c>
      <c r="B3127" t="s">
        <v>3010</v>
      </c>
      <c r="C3127" s="1">
        <v>-217579</v>
      </c>
      <c r="D3127" s="1">
        <v>-455391</v>
      </c>
      <c r="E3127">
        <v>0</v>
      </c>
      <c r="F3127">
        <v>31</v>
      </c>
    </row>
    <row r="3128" spans="1:6" x14ac:dyDescent="0.25">
      <c r="A3128">
        <v>2308609</v>
      </c>
      <c r="B3128" t="s">
        <v>3011</v>
      </c>
      <c r="C3128" s="1">
        <v>-479102</v>
      </c>
      <c r="D3128" s="1">
        <v>-400646</v>
      </c>
      <c r="E3128">
        <v>0</v>
      </c>
      <c r="F3128">
        <v>23</v>
      </c>
    </row>
    <row r="3129" spans="1:6" x14ac:dyDescent="0.25">
      <c r="A3129">
        <v>2509503</v>
      </c>
      <c r="B3129" t="s">
        <v>3012</v>
      </c>
      <c r="C3129" s="1">
        <v>-708848</v>
      </c>
      <c r="D3129" s="1">
        <v>-359592</v>
      </c>
      <c r="E3129">
        <v>0</v>
      </c>
      <c r="F3129">
        <v>25</v>
      </c>
    </row>
    <row r="3130" spans="1:6" x14ac:dyDescent="0.25">
      <c r="A3130">
        <v>3142700</v>
      </c>
      <c r="B3130" t="s">
        <v>3013</v>
      </c>
      <c r="C3130" s="1">
        <v>-144197</v>
      </c>
      <c r="D3130" s="1">
        <v>-443719</v>
      </c>
      <c r="E3130">
        <v>0</v>
      </c>
      <c r="F3130">
        <v>31</v>
      </c>
    </row>
    <row r="3131" spans="1:6" x14ac:dyDescent="0.25">
      <c r="A3131">
        <v>3203502</v>
      </c>
      <c r="B3131" t="s">
        <v>3014</v>
      </c>
      <c r="C3131" s="1">
        <v>-181303</v>
      </c>
      <c r="D3131" s="1">
        <v>-403668</v>
      </c>
      <c r="E3131">
        <v>0</v>
      </c>
      <c r="F3131">
        <v>32</v>
      </c>
    </row>
    <row r="3132" spans="1:6" x14ac:dyDescent="0.25">
      <c r="A3132">
        <v>2407708</v>
      </c>
      <c r="B3132" t="s">
        <v>3015</v>
      </c>
      <c r="C3132" s="1">
        <v>-648522</v>
      </c>
      <c r="D3132" s="1">
        <v>-352842</v>
      </c>
      <c r="E3132">
        <v>0</v>
      </c>
      <c r="F3132">
        <v>24</v>
      </c>
    </row>
    <row r="3133" spans="1:6" x14ac:dyDescent="0.25">
      <c r="A3133">
        <v>4312351</v>
      </c>
      <c r="B3133" t="s">
        <v>3016</v>
      </c>
      <c r="C3133" s="1">
        <v>-286462</v>
      </c>
      <c r="D3133" s="1">
        <v>-520767</v>
      </c>
      <c r="E3133">
        <v>0</v>
      </c>
      <c r="F3133">
        <v>43</v>
      </c>
    </row>
    <row r="3134" spans="1:6" x14ac:dyDescent="0.25">
      <c r="A3134">
        <v>1504802</v>
      </c>
      <c r="B3134" t="s">
        <v>3017</v>
      </c>
      <c r="C3134" s="1">
        <v>-199768</v>
      </c>
      <c r="D3134" s="1">
        <v>-540724</v>
      </c>
      <c r="E3134">
        <v>0</v>
      </c>
      <c r="F3134">
        <v>15</v>
      </c>
    </row>
    <row r="3135" spans="1:6" x14ac:dyDescent="0.25">
      <c r="A3135">
        <v>2407807</v>
      </c>
      <c r="B3135" t="s">
        <v>3017</v>
      </c>
      <c r="C3135" s="1">
        <v>-607063</v>
      </c>
      <c r="D3135" s="1">
        <v>-353253</v>
      </c>
      <c r="E3135">
        <v>0</v>
      </c>
      <c r="F3135">
        <v>24</v>
      </c>
    </row>
    <row r="3136" spans="1:6" x14ac:dyDescent="0.25">
      <c r="A3136">
        <v>5213509</v>
      </c>
      <c r="B3136" t="s">
        <v>3018</v>
      </c>
      <c r="C3136" s="1">
        <v>-132552</v>
      </c>
      <c r="D3136" s="1">
        <v>-468928</v>
      </c>
      <c r="E3136">
        <v>0</v>
      </c>
      <c r="F3136">
        <v>52</v>
      </c>
    </row>
    <row r="3137" spans="1:6" x14ac:dyDescent="0.25">
      <c r="A3137">
        <v>3142809</v>
      </c>
      <c r="B3137" t="s">
        <v>3019</v>
      </c>
      <c r="C3137" s="1">
        <v>-18869</v>
      </c>
      <c r="D3137" s="1">
        <v>-48881</v>
      </c>
      <c r="E3137">
        <v>0</v>
      </c>
      <c r="F3137">
        <v>31</v>
      </c>
    </row>
    <row r="3138" spans="1:6" x14ac:dyDescent="0.25">
      <c r="A3138">
        <v>2804201</v>
      </c>
      <c r="B3138" t="s">
        <v>3020</v>
      </c>
      <c r="C3138" s="1">
        <v>-100256</v>
      </c>
      <c r="D3138" s="1">
        <v>-375616</v>
      </c>
      <c r="E3138">
        <v>0</v>
      </c>
      <c r="F3138">
        <v>28</v>
      </c>
    </row>
    <row r="3139" spans="1:6" x14ac:dyDescent="0.25">
      <c r="A3139">
        <v>2206605</v>
      </c>
      <c r="B3139" t="s">
        <v>3021</v>
      </c>
      <c r="C3139" s="1">
        <v>-975364</v>
      </c>
      <c r="D3139" s="1">
        <v>-453037</v>
      </c>
      <c r="E3139">
        <v>0</v>
      </c>
      <c r="F3139">
        <v>22</v>
      </c>
    </row>
    <row r="3140" spans="1:6" x14ac:dyDescent="0.25">
      <c r="A3140">
        <v>3531209</v>
      </c>
      <c r="B3140" t="s">
        <v>3022</v>
      </c>
      <c r="C3140" s="1">
        <v>-226817</v>
      </c>
      <c r="D3140" s="1">
        <v>-46681</v>
      </c>
      <c r="E3140">
        <v>0</v>
      </c>
      <c r="F3140">
        <v>35</v>
      </c>
    </row>
    <row r="3141" spans="1:6" x14ac:dyDescent="0.25">
      <c r="A3141">
        <v>4312377</v>
      </c>
      <c r="B3141" t="s">
        <v>3023</v>
      </c>
      <c r="C3141" s="1">
        <v>-286805</v>
      </c>
      <c r="D3141" s="1">
        <v>-507834</v>
      </c>
      <c r="E3141">
        <v>0</v>
      </c>
      <c r="F3141">
        <v>43</v>
      </c>
    </row>
    <row r="3142" spans="1:6" x14ac:dyDescent="0.25">
      <c r="A3142">
        <v>3531308</v>
      </c>
      <c r="B3142" t="s">
        <v>3024</v>
      </c>
      <c r="C3142" s="1">
        <v>-212655</v>
      </c>
      <c r="D3142" s="1">
        <v>-484971</v>
      </c>
      <c r="E3142">
        <v>0</v>
      </c>
      <c r="F3142">
        <v>35</v>
      </c>
    </row>
    <row r="3143" spans="1:6" x14ac:dyDescent="0.25">
      <c r="A3143">
        <v>3531407</v>
      </c>
      <c r="B3143" t="s">
        <v>3025</v>
      </c>
      <c r="C3143" s="1">
        <v>-20768</v>
      </c>
      <c r="D3143" s="1">
        <v>-497184</v>
      </c>
      <c r="E3143">
        <v>0</v>
      </c>
      <c r="F3143">
        <v>35</v>
      </c>
    </row>
    <row r="3144" spans="1:6" x14ac:dyDescent="0.25">
      <c r="A3144">
        <v>3142908</v>
      </c>
      <c r="B3144" t="s">
        <v>3026</v>
      </c>
      <c r="C3144" s="1">
        <v>-151514</v>
      </c>
      <c r="D3144" s="1">
        <v>-428718</v>
      </c>
      <c r="E3144">
        <v>0</v>
      </c>
      <c r="F3144">
        <v>31</v>
      </c>
    </row>
    <row r="3145" spans="1:6" x14ac:dyDescent="0.25">
      <c r="A3145">
        <v>3531506</v>
      </c>
      <c r="B3145" t="s">
        <v>3027</v>
      </c>
      <c r="C3145" s="1">
        <v>-209065</v>
      </c>
      <c r="D3145" s="1">
        <v>-486387</v>
      </c>
      <c r="E3145">
        <v>0</v>
      </c>
      <c r="F3145">
        <v>35</v>
      </c>
    </row>
    <row r="3146" spans="1:6" x14ac:dyDescent="0.25">
      <c r="A3146">
        <v>3143005</v>
      </c>
      <c r="B3146" t="s">
        <v>3028</v>
      </c>
      <c r="C3146" s="1">
        <v>-213271</v>
      </c>
      <c r="D3146" s="1">
        <v>-463635</v>
      </c>
      <c r="E3146">
        <v>0</v>
      </c>
      <c r="F3146">
        <v>31</v>
      </c>
    </row>
    <row r="3147" spans="1:6" x14ac:dyDescent="0.25">
      <c r="A3147">
        <v>4312385</v>
      </c>
      <c r="B3147" t="s">
        <v>3029</v>
      </c>
      <c r="C3147" s="1">
        <v>-291607</v>
      </c>
      <c r="D3147" s="1">
        <v>-516333</v>
      </c>
      <c r="E3147">
        <v>0</v>
      </c>
      <c r="F3147">
        <v>43</v>
      </c>
    </row>
    <row r="3148" spans="1:6" x14ac:dyDescent="0.25">
      <c r="A3148">
        <v>4211058</v>
      </c>
      <c r="B3148" t="s">
        <v>3030</v>
      </c>
      <c r="C3148" s="1">
        <v>-272239</v>
      </c>
      <c r="D3148" s="1">
        <v>-509808</v>
      </c>
      <c r="E3148">
        <v>0</v>
      </c>
      <c r="F3148">
        <v>42</v>
      </c>
    </row>
    <row r="3149" spans="1:6" x14ac:dyDescent="0.25">
      <c r="A3149">
        <v>3143104</v>
      </c>
      <c r="B3149" t="s">
        <v>3031</v>
      </c>
      <c r="C3149" s="1">
        <v>-187302</v>
      </c>
      <c r="D3149" s="1">
        <v>-474912</v>
      </c>
      <c r="E3149">
        <v>0</v>
      </c>
      <c r="F3149">
        <v>31</v>
      </c>
    </row>
    <row r="3150" spans="1:6" x14ac:dyDescent="0.25">
      <c r="A3150">
        <v>4211108</v>
      </c>
      <c r="B3150" t="s">
        <v>3032</v>
      </c>
      <c r="C3150" s="1">
        <v>-26461</v>
      </c>
      <c r="D3150" s="1">
        <v>-502327</v>
      </c>
      <c r="E3150">
        <v>0</v>
      </c>
      <c r="F3150">
        <v>42</v>
      </c>
    </row>
    <row r="3151" spans="1:6" x14ac:dyDescent="0.25">
      <c r="A3151">
        <v>3531605</v>
      </c>
      <c r="B3151" t="s">
        <v>3032</v>
      </c>
      <c r="C3151" s="1">
        <v>-212981</v>
      </c>
      <c r="D3151" s="1">
        <v>-515679</v>
      </c>
      <c r="E3151">
        <v>0</v>
      </c>
      <c r="F3151">
        <v>35</v>
      </c>
    </row>
    <row r="3152" spans="1:6" x14ac:dyDescent="0.25">
      <c r="A3152">
        <v>2407906</v>
      </c>
      <c r="B3152" t="s">
        <v>3033</v>
      </c>
      <c r="C3152" s="1">
        <v>-643698</v>
      </c>
      <c r="D3152" s="1">
        <v>-357831</v>
      </c>
      <c r="E3152">
        <v>0</v>
      </c>
      <c r="F3152">
        <v>24</v>
      </c>
    </row>
    <row r="3153" spans="1:6" x14ac:dyDescent="0.25">
      <c r="A3153">
        <v>1713601</v>
      </c>
      <c r="B3153" t="s">
        <v>3034</v>
      </c>
      <c r="C3153" s="1">
        <v>-107611</v>
      </c>
      <c r="D3153" s="1">
        <v>-481114</v>
      </c>
      <c r="E3153">
        <v>0</v>
      </c>
      <c r="F3153">
        <v>17</v>
      </c>
    </row>
    <row r="3154" spans="1:6" x14ac:dyDescent="0.25">
      <c r="A3154">
        <v>3143153</v>
      </c>
      <c r="B3154" t="s">
        <v>3035</v>
      </c>
      <c r="C3154" s="1">
        <v>-168691</v>
      </c>
      <c r="D3154" s="1">
        <v>-412473</v>
      </c>
      <c r="E3154">
        <v>0</v>
      </c>
      <c r="F3154">
        <v>31</v>
      </c>
    </row>
    <row r="3155" spans="1:6" x14ac:dyDescent="0.25">
      <c r="A3155">
        <v>2509602</v>
      </c>
      <c r="B3155" t="s">
        <v>3036</v>
      </c>
      <c r="C3155" s="1">
        <v>-720402</v>
      </c>
      <c r="D3155" s="1">
        <v>-385838</v>
      </c>
      <c r="E3155">
        <v>0</v>
      </c>
      <c r="F3155">
        <v>25</v>
      </c>
    </row>
    <row r="3156" spans="1:6" x14ac:dyDescent="0.25">
      <c r="A3156">
        <v>3531803</v>
      </c>
      <c r="B3156" t="s">
        <v>3037</v>
      </c>
      <c r="C3156" s="1">
        <v>-22945</v>
      </c>
      <c r="D3156" s="1">
        <v>-473122</v>
      </c>
      <c r="E3156">
        <v>0</v>
      </c>
      <c r="F3156">
        <v>35</v>
      </c>
    </row>
    <row r="3157" spans="1:6" x14ac:dyDescent="0.25">
      <c r="A3157">
        <v>1101401</v>
      </c>
      <c r="B3157" t="s">
        <v>3038</v>
      </c>
      <c r="C3157" s="1">
        <v>-102458</v>
      </c>
      <c r="D3157" t="e" vm="59">
        <f>_FV(-63,"29")</f>
        <v>#VALUE!</v>
      </c>
      <c r="E3157">
        <v>0</v>
      </c>
      <c r="F3157">
        <v>11</v>
      </c>
    </row>
    <row r="3158" spans="1:6" x14ac:dyDescent="0.25">
      <c r="A3158">
        <v>2921500</v>
      </c>
      <c r="B3158" t="s">
        <v>3039</v>
      </c>
      <c r="C3158" s="1">
        <v>-104374</v>
      </c>
      <c r="D3158" s="1">
        <v>-393321</v>
      </c>
      <c r="E3158">
        <v>0</v>
      </c>
      <c r="F3158">
        <v>29</v>
      </c>
    </row>
    <row r="3159" spans="1:6" x14ac:dyDescent="0.25">
      <c r="A3159">
        <v>3143203</v>
      </c>
      <c r="B3159" t="s">
        <v>3040</v>
      </c>
      <c r="C3159" s="1">
        <v>-211873</v>
      </c>
      <c r="D3159" s="1">
        <v>-469753</v>
      </c>
      <c r="E3159">
        <v>0</v>
      </c>
      <c r="F3159">
        <v>31</v>
      </c>
    </row>
    <row r="3160" spans="1:6" x14ac:dyDescent="0.25">
      <c r="A3160">
        <v>1713700</v>
      </c>
      <c r="B3160" t="s">
        <v>3041</v>
      </c>
      <c r="C3160" s="1">
        <v>-100075</v>
      </c>
      <c r="D3160" s="1">
        <v>-489941</v>
      </c>
      <c r="E3160">
        <v>0</v>
      </c>
      <c r="F3160">
        <v>17</v>
      </c>
    </row>
    <row r="3161" spans="1:6" x14ac:dyDescent="0.25">
      <c r="A3161">
        <v>3143401</v>
      </c>
      <c r="B3161" t="s">
        <v>3042</v>
      </c>
      <c r="C3161" s="1">
        <v>-224335</v>
      </c>
      <c r="D3161" s="1">
        <v>-46573</v>
      </c>
      <c r="E3161">
        <v>0</v>
      </c>
      <c r="F3161">
        <v>31</v>
      </c>
    </row>
    <row r="3162" spans="1:6" x14ac:dyDescent="0.25">
      <c r="A3162">
        <v>2509701</v>
      </c>
      <c r="B3162" t="s">
        <v>3043</v>
      </c>
      <c r="C3162" s="1">
        <v>-788363</v>
      </c>
      <c r="D3162" s="1">
        <v>-371184</v>
      </c>
      <c r="E3162">
        <v>0</v>
      </c>
      <c r="F3162">
        <v>25</v>
      </c>
    </row>
    <row r="3163" spans="1:6" x14ac:dyDescent="0.25">
      <c r="A3163">
        <v>3531704</v>
      </c>
      <c r="B3163" t="s">
        <v>3044</v>
      </c>
      <c r="C3163" s="1">
        <v>-229544</v>
      </c>
      <c r="D3163" s="1">
        <v>-458407</v>
      </c>
      <c r="E3163">
        <v>0</v>
      </c>
      <c r="F3163">
        <v>35</v>
      </c>
    </row>
    <row r="3164" spans="1:6" x14ac:dyDescent="0.25">
      <c r="A3164">
        <v>2705408</v>
      </c>
      <c r="B3164" t="s">
        <v>3045</v>
      </c>
      <c r="C3164" s="1">
        <v>-960357</v>
      </c>
      <c r="D3164" s="1">
        <v>-372505</v>
      </c>
      <c r="E3164">
        <v>0</v>
      </c>
      <c r="F3164">
        <v>27</v>
      </c>
    </row>
    <row r="3165" spans="1:6" x14ac:dyDescent="0.25">
      <c r="A3165">
        <v>4312401</v>
      </c>
      <c r="B3165" t="s">
        <v>3046</v>
      </c>
      <c r="C3165" s="1">
        <v>-296824</v>
      </c>
      <c r="D3165" s="1">
        <v>-514679</v>
      </c>
      <c r="E3165">
        <v>0</v>
      </c>
      <c r="F3165">
        <v>43</v>
      </c>
    </row>
    <row r="3166" spans="1:6" x14ac:dyDescent="0.25">
      <c r="A3166">
        <v>2107001</v>
      </c>
      <c r="B3166" t="s">
        <v>3047</v>
      </c>
      <c r="C3166" s="1">
        <v>-583067</v>
      </c>
      <c r="D3166" s="1">
        <v>-470673</v>
      </c>
      <c r="E3166">
        <v>0</v>
      </c>
      <c r="F3166">
        <v>21</v>
      </c>
    </row>
    <row r="3167" spans="1:6" x14ac:dyDescent="0.25">
      <c r="A3167">
        <v>3143302</v>
      </c>
      <c r="B3167" t="s">
        <v>3048</v>
      </c>
      <c r="C3167" s="1">
        <v>-167282</v>
      </c>
      <c r="D3167" s="1">
        <v>-438578</v>
      </c>
      <c r="E3167">
        <v>0</v>
      </c>
      <c r="F3167">
        <v>31</v>
      </c>
    </row>
    <row r="3168" spans="1:6" x14ac:dyDescent="0.25">
      <c r="A3168">
        <v>5213707</v>
      </c>
      <c r="B3168" t="s">
        <v>3049</v>
      </c>
      <c r="C3168" s="1">
        <v>-160059</v>
      </c>
      <c r="D3168" s="1">
        <v>-513979</v>
      </c>
      <c r="E3168">
        <v>0</v>
      </c>
      <c r="F3168">
        <v>52</v>
      </c>
    </row>
    <row r="3169" spans="1:6" x14ac:dyDescent="0.25">
      <c r="A3169">
        <v>3143450</v>
      </c>
      <c r="B3169" t="s">
        <v>3050</v>
      </c>
      <c r="C3169" s="1">
        <v>-151702</v>
      </c>
      <c r="D3169" s="1">
        <v>-424941</v>
      </c>
      <c r="E3169">
        <v>0</v>
      </c>
      <c r="F3169">
        <v>31</v>
      </c>
    </row>
    <row r="3170" spans="1:6" x14ac:dyDescent="0.25">
      <c r="A3170">
        <v>5213756</v>
      </c>
      <c r="B3170" t="s">
        <v>3051</v>
      </c>
      <c r="C3170" s="1">
        <v>-174439</v>
      </c>
      <c r="D3170" s="1">
        <v>-511728</v>
      </c>
      <c r="E3170">
        <v>0</v>
      </c>
      <c r="F3170">
        <v>52</v>
      </c>
    </row>
    <row r="3171" spans="1:6" x14ac:dyDescent="0.25">
      <c r="A3171">
        <v>5213772</v>
      </c>
      <c r="B3171" t="s">
        <v>3052</v>
      </c>
      <c r="C3171" s="1">
        <v>-133485</v>
      </c>
      <c r="D3171" s="1">
        <v>-486853</v>
      </c>
      <c r="E3171">
        <v>0</v>
      </c>
      <c r="F3171">
        <v>52</v>
      </c>
    </row>
    <row r="3172" spans="1:6" x14ac:dyDescent="0.25">
      <c r="A3172">
        <v>2308708</v>
      </c>
      <c r="B3172" t="s">
        <v>3053</v>
      </c>
      <c r="C3172" s="1">
        <v>-509736</v>
      </c>
      <c r="D3172" s="1">
        <v>-383702</v>
      </c>
      <c r="E3172">
        <v>0</v>
      </c>
      <c r="F3172">
        <v>23</v>
      </c>
    </row>
    <row r="3173" spans="1:6" x14ac:dyDescent="0.25">
      <c r="A3173">
        <v>3143500</v>
      </c>
      <c r="B3173" t="s">
        <v>3054</v>
      </c>
      <c r="C3173" s="1">
        <v>-185998</v>
      </c>
      <c r="D3173" s="1">
        <v>-453584</v>
      </c>
      <c r="E3173">
        <v>0</v>
      </c>
      <c r="F3173">
        <v>31</v>
      </c>
    </row>
    <row r="3174" spans="1:6" x14ac:dyDescent="0.25">
      <c r="A3174">
        <v>2308807</v>
      </c>
      <c r="B3174" t="s">
        <v>3055</v>
      </c>
      <c r="C3174" s="1">
        <v>-346311</v>
      </c>
      <c r="D3174" s="1">
        <v>-406776</v>
      </c>
      <c r="E3174">
        <v>0</v>
      </c>
      <c r="F3174">
        <v>23</v>
      </c>
    </row>
    <row r="3175" spans="1:6" x14ac:dyDescent="0.25">
      <c r="A3175">
        <v>2614303</v>
      </c>
      <c r="B3175" t="s">
        <v>3056</v>
      </c>
      <c r="C3175" s="1">
        <v>-761931</v>
      </c>
      <c r="D3175" s="1">
        <v>-39546</v>
      </c>
      <c r="E3175">
        <v>0</v>
      </c>
      <c r="F3175">
        <v>26</v>
      </c>
    </row>
    <row r="3176" spans="1:6" x14ac:dyDescent="0.25">
      <c r="A3176">
        <v>4116109</v>
      </c>
      <c r="B3176" t="s">
        <v>3057</v>
      </c>
      <c r="C3176" s="1">
        <v>-240509</v>
      </c>
      <c r="D3176" s="1">
        <v>-530102</v>
      </c>
      <c r="E3176">
        <v>0</v>
      </c>
      <c r="F3176">
        <v>41</v>
      </c>
    </row>
    <row r="3177" spans="1:6" x14ac:dyDescent="0.25">
      <c r="A3177">
        <v>2609402</v>
      </c>
      <c r="B3177" t="s">
        <v>3058</v>
      </c>
      <c r="C3177" s="1">
        <v>-810871</v>
      </c>
      <c r="D3177" s="1">
        <v>-350835</v>
      </c>
      <c r="E3177">
        <v>0</v>
      </c>
      <c r="F3177">
        <v>26</v>
      </c>
    </row>
    <row r="3178" spans="1:6" x14ac:dyDescent="0.25">
      <c r="A3178">
        <v>4312427</v>
      </c>
      <c r="B3178" t="s">
        <v>3059</v>
      </c>
      <c r="C3178" s="1">
        <v>-286968</v>
      </c>
      <c r="D3178" s="1">
        <v>-526999</v>
      </c>
      <c r="E3178">
        <v>0</v>
      </c>
      <c r="F3178">
        <v>43</v>
      </c>
    </row>
    <row r="3179" spans="1:6" x14ac:dyDescent="0.25">
      <c r="A3179">
        <v>2921609</v>
      </c>
      <c r="B3179" t="s">
        <v>3060</v>
      </c>
      <c r="C3179" s="1">
        <v>-115569</v>
      </c>
      <c r="D3179" s="1">
        <v>-432766</v>
      </c>
      <c r="E3179">
        <v>0</v>
      </c>
      <c r="F3179">
        <v>29</v>
      </c>
    </row>
    <row r="3180" spans="1:6" x14ac:dyDescent="0.25">
      <c r="A3180">
        <v>4116208</v>
      </c>
      <c r="B3180" t="s">
        <v>3061</v>
      </c>
      <c r="C3180" s="1">
        <v>-254744</v>
      </c>
      <c r="D3180" s="1">
        <v>-488345</v>
      </c>
      <c r="E3180">
        <v>0</v>
      </c>
      <c r="F3180">
        <v>41</v>
      </c>
    </row>
    <row r="3181" spans="1:6" x14ac:dyDescent="0.25">
      <c r="A3181">
        <v>5213806</v>
      </c>
      <c r="B3181" t="s">
        <v>3062</v>
      </c>
      <c r="C3181" s="1">
        <v>-177334</v>
      </c>
      <c r="D3181" s="1">
        <v>-491059</v>
      </c>
      <c r="E3181">
        <v>0</v>
      </c>
      <c r="F3181">
        <v>52</v>
      </c>
    </row>
    <row r="3182" spans="1:6" x14ac:dyDescent="0.25">
      <c r="A3182">
        <v>2308906</v>
      </c>
      <c r="B3182" t="s">
        <v>3062</v>
      </c>
      <c r="C3182" s="1">
        <v>-323426</v>
      </c>
      <c r="D3182" s="1">
        <v>-401233</v>
      </c>
      <c r="E3182">
        <v>0</v>
      </c>
      <c r="F3182">
        <v>23</v>
      </c>
    </row>
    <row r="3183" spans="1:6" x14ac:dyDescent="0.25">
      <c r="A3183">
        <v>4312443</v>
      </c>
      <c r="B3183" t="s">
        <v>3063</v>
      </c>
      <c r="C3183" s="1">
        <v>-293578</v>
      </c>
      <c r="D3183" s="1">
        <v>-499328</v>
      </c>
      <c r="E3183">
        <v>0</v>
      </c>
      <c r="F3183">
        <v>43</v>
      </c>
    </row>
    <row r="3184" spans="1:6" x14ac:dyDescent="0.25">
      <c r="A3184">
        <v>3531902</v>
      </c>
      <c r="B3184" t="s">
        <v>3064</v>
      </c>
      <c r="C3184" s="1">
        <v>-207288</v>
      </c>
      <c r="D3184" s="1">
        <v>-480581</v>
      </c>
      <c r="E3184">
        <v>0</v>
      </c>
      <c r="F3184">
        <v>35</v>
      </c>
    </row>
    <row r="3185" spans="1:6" x14ac:dyDescent="0.25">
      <c r="A3185">
        <v>5213855</v>
      </c>
      <c r="B3185" t="s">
        <v>3065</v>
      </c>
      <c r="C3185" s="1">
        <v>-153184</v>
      </c>
      <c r="D3185" s="1">
        <v>-500553</v>
      </c>
      <c r="E3185">
        <v>0</v>
      </c>
      <c r="F3185">
        <v>52</v>
      </c>
    </row>
    <row r="3186" spans="1:6" x14ac:dyDescent="0.25">
      <c r="A3186">
        <v>2206654</v>
      </c>
      <c r="B3186" t="s">
        <v>3066</v>
      </c>
      <c r="C3186" s="1">
        <v>-971891</v>
      </c>
      <c r="D3186" s="1">
        <v>-439072</v>
      </c>
      <c r="E3186">
        <v>0</v>
      </c>
      <c r="F3186">
        <v>22</v>
      </c>
    </row>
    <row r="3187" spans="1:6" x14ac:dyDescent="0.25">
      <c r="A3187">
        <v>4211207</v>
      </c>
      <c r="B3187" t="s">
        <v>3067</v>
      </c>
      <c r="C3187" s="1">
        <v>-286511</v>
      </c>
      <c r="D3187" s="1">
        <v>-492169</v>
      </c>
      <c r="E3187">
        <v>0</v>
      </c>
      <c r="F3187">
        <v>42</v>
      </c>
    </row>
    <row r="3188" spans="1:6" x14ac:dyDescent="0.25">
      <c r="A3188">
        <v>3143609</v>
      </c>
      <c r="B3188" t="s">
        <v>3068</v>
      </c>
      <c r="C3188" s="1">
        <v>-185356</v>
      </c>
      <c r="D3188" s="1">
        <v>-44601</v>
      </c>
      <c r="E3188">
        <v>0</v>
      </c>
      <c r="F3188">
        <v>31</v>
      </c>
    </row>
    <row r="3189" spans="1:6" x14ac:dyDescent="0.25">
      <c r="A3189">
        <v>2921708</v>
      </c>
      <c r="B3189" t="s">
        <v>3069</v>
      </c>
      <c r="C3189" s="1">
        <v>-115488</v>
      </c>
      <c r="D3189" s="1">
        <v>-411565</v>
      </c>
      <c r="E3189">
        <v>0</v>
      </c>
      <c r="F3189">
        <v>29</v>
      </c>
    </row>
    <row r="3190" spans="1:6" x14ac:dyDescent="0.25">
      <c r="A3190">
        <v>2206670</v>
      </c>
      <c r="B3190" t="s">
        <v>3070</v>
      </c>
      <c r="C3190" s="1">
        <v>-373337</v>
      </c>
      <c r="D3190" s="1">
        <v>-423024</v>
      </c>
      <c r="E3190">
        <v>0</v>
      </c>
      <c r="F3190">
        <v>22</v>
      </c>
    </row>
    <row r="3191" spans="1:6" x14ac:dyDescent="0.25">
      <c r="A3191">
        <v>3143708</v>
      </c>
      <c r="B3191" t="s">
        <v>3071</v>
      </c>
      <c r="C3191" s="1">
        <v>-192236</v>
      </c>
      <c r="D3191" s="1">
        <v>-433795</v>
      </c>
      <c r="E3191">
        <v>0</v>
      </c>
      <c r="F3191">
        <v>31</v>
      </c>
    </row>
    <row r="3192" spans="1:6" x14ac:dyDescent="0.25">
      <c r="A3192">
        <v>4211256</v>
      </c>
      <c r="B3192" t="s">
        <v>3072</v>
      </c>
      <c r="C3192" s="1">
        <v>-288006</v>
      </c>
      <c r="D3192" s="1">
        <v>-497214</v>
      </c>
      <c r="E3192">
        <v>0</v>
      </c>
      <c r="F3192">
        <v>42</v>
      </c>
    </row>
    <row r="3193" spans="1:6" x14ac:dyDescent="0.25">
      <c r="A3193">
        <v>4312450</v>
      </c>
      <c r="B3193" t="s">
        <v>3073</v>
      </c>
      <c r="C3193" s="1">
        <v>-315887</v>
      </c>
      <c r="D3193" s="1">
        <v>-526261</v>
      </c>
      <c r="E3193">
        <v>0</v>
      </c>
      <c r="F3193">
        <v>43</v>
      </c>
    </row>
    <row r="3194" spans="1:6" x14ac:dyDescent="0.25">
      <c r="A3194">
        <v>4312476</v>
      </c>
      <c r="B3194" t="s">
        <v>3074</v>
      </c>
      <c r="C3194" s="1">
        <v>-295379</v>
      </c>
      <c r="D3194" s="1">
        <v>-510811</v>
      </c>
      <c r="E3194">
        <v>0</v>
      </c>
      <c r="F3194">
        <v>43</v>
      </c>
    </row>
    <row r="3195" spans="1:6" x14ac:dyDescent="0.25">
      <c r="A3195">
        <v>2107100</v>
      </c>
      <c r="B3195" t="s">
        <v>3075</v>
      </c>
      <c r="C3195" s="1">
        <v>-285379</v>
      </c>
      <c r="D3195" s="1">
        <v>-440357</v>
      </c>
      <c r="E3195">
        <v>0</v>
      </c>
      <c r="F3195">
        <v>21</v>
      </c>
    </row>
    <row r="3196" spans="1:6" x14ac:dyDescent="0.25">
      <c r="A3196">
        <v>2921807</v>
      </c>
      <c r="B3196" t="s">
        <v>3076</v>
      </c>
      <c r="C3196" s="1">
        <v>-150225</v>
      </c>
      <c r="D3196" s="1">
        <v>-423727</v>
      </c>
      <c r="E3196">
        <v>0</v>
      </c>
      <c r="F3196">
        <v>29</v>
      </c>
    </row>
    <row r="3197" spans="1:6" x14ac:dyDescent="0.25">
      <c r="A3197">
        <v>3532009</v>
      </c>
      <c r="B3197" t="s">
        <v>3077</v>
      </c>
      <c r="C3197" s="1">
        <v>-228811</v>
      </c>
      <c r="D3197" s="1">
        <v>-467896</v>
      </c>
      <c r="E3197">
        <v>0</v>
      </c>
      <c r="F3197">
        <v>35</v>
      </c>
    </row>
    <row r="3198" spans="1:6" x14ac:dyDescent="0.25">
      <c r="A3198">
        <v>5213905</v>
      </c>
      <c r="B3198" t="s">
        <v>3078</v>
      </c>
      <c r="C3198" s="1">
        <v>-16124</v>
      </c>
      <c r="D3198" s="1">
        <v>-502136</v>
      </c>
      <c r="E3198">
        <v>0</v>
      </c>
      <c r="F3198">
        <v>52</v>
      </c>
    </row>
    <row r="3199" spans="1:6" x14ac:dyDescent="0.25">
      <c r="A3199">
        <v>2408003</v>
      </c>
      <c r="B3199" t="s">
        <v>3079</v>
      </c>
      <c r="C3199" s="1">
        <v>-518374</v>
      </c>
      <c r="D3199" s="1">
        <v>-373474</v>
      </c>
      <c r="E3199">
        <v>0</v>
      </c>
      <c r="F3199">
        <v>24</v>
      </c>
    </row>
    <row r="3200" spans="1:6" x14ac:dyDescent="0.25">
      <c r="A3200">
        <v>4312500</v>
      </c>
      <c r="B3200" t="s">
        <v>3080</v>
      </c>
      <c r="C3200" s="1">
        <v>-311054</v>
      </c>
      <c r="D3200" s="1">
        <v>-509167</v>
      </c>
      <c r="E3200">
        <v>0</v>
      </c>
      <c r="F3200">
        <v>43</v>
      </c>
    </row>
    <row r="3201" spans="1:6" x14ac:dyDescent="0.25">
      <c r="A3201">
        <v>3532058</v>
      </c>
      <c r="B3201" t="s">
        <v>3081</v>
      </c>
      <c r="C3201" s="1">
        <v>-215103</v>
      </c>
      <c r="D3201" s="1">
        <v>-481538</v>
      </c>
      <c r="E3201">
        <v>0</v>
      </c>
      <c r="F3201">
        <v>35</v>
      </c>
    </row>
    <row r="3202" spans="1:6" x14ac:dyDescent="0.25">
      <c r="A3202">
        <v>5214002</v>
      </c>
      <c r="B3202" t="s">
        <v>3082</v>
      </c>
      <c r="C3202" s="1">
        <v>-147457</v>
      </c>
      <c r="D3202" s="1">
        <v>-505713</v>
      </c>
      <c r="E3202">
        <v>0</v>
      </c>
      <c r="F3202">
        <v>52</v>
      </c>
    </row>
    <row r="3203" spans="1:6" x14ac:dyDescent="0.25">
      <c r="A3203">
        <v>1504901</v>
      </c>
      <c r="B3203" t="s">
        <v>3083</v>
      </c>
      <c r="C3203" s="1">
        <v>-153936</v>
      </c>
      <c r="D3203" s="1">
        <v>-492224</v>
      </c>
      <c r="E3203">
        <v>0</v>
      </c>
      <c r="F3203">
        <v>15</v>
      </c>
    </row>
    <row r="3204" spans="1:6" x14ac:dyDescent="0.25">
      <c r="A3204">
        <v>1400308</v>
      </c>
      <c r="B3204" t="s">
        <v>3084</v>
      </c>
      <c r="C3204" s="1">
        <v>243998</v>
      </c>
      <c r="D3204" s="1">
        <v>-609096</v>
      </c>
      <c r="E3204">
        <v>0</v>
      </c>
      <c r="F3204">
        <v>14</v>
      </c>
    </row>
    <row r="3205" spans="1:6" x14ac:dyDescent="0.25">
      <c r="A3205">
        <v>2309003</v>
      </c>
      <c r="B3205" t="s">
        <v>3085</v>
      </c>
      <c r="C3205" s="1">
        <v>-390271</v>
      </c>
      <c r="D3205" s="1">
        <v>-407452</v>
      </c>
      <c r="E3205">
        <v>0</v>
      </c>
      <c r="F3205">
        <v>23</v>
      </c>
    </row>
    <row r="3206" spans="1:6" x14ac:dyDescent="0.25">
      <c r="A3206">
        <v>2921906</v>
      </c>
      <c r="B3206" t="s">
        <v>3086</v>
      </c>
      <c r="C3206" s="1">
        <v>-130053</v>
      </c>
      <c r="D3206" s="1">
        <v>-413703</v>
      </c>
      <c r="E3206">
        <v>0</v>
      </c>
      <c r="F3206">
        <v>29</v>
      </c>
    </row>
    <row r="3207" spans="1:6" x14ac:dyDescent="0.25">
      <c r="A3207">
        <v>4312609</v>
      </c>
      <c r="B3207" t="s">
        <v>3087</v>
      </c>
      <c r="C3207" s="1">
        <v>-29163</v>
      </c>
      <c r="D3207" s="1">
        <v>-518714</v>
      </c>
      <c r="E3207">
        <v>0</v>
      </c>
      <c r="F3207">
        <v>43</v>
      </c>
    </row>
    <row r="3208" spans="1:6" x14ac:dyDescent="0.25">
      <c r="A3208">
        <v>2922003</v>
      </c>
      <c r="B3208" t="s">
        <v>3088</v>
      </c>
      <c r="C3208" s="1">
        <v>-180754</v>
      </c>
      <c r="D3208" s="1">
        <v>-395565</v>
      </c>
      <c r="E3208">
        <v>0</v>
      </c>
      <c r="F3208">
        <v>29</v>
      </c>
    </row>
    <row r="3209" spans="1:6" x14ac:dyDescent="0.25">
      <c r="A3209">
        <v>3203601</v>
      </c>
      <c r="B3209" t="s">
        <v>3089</v>
      </c>
      <c r="C3209" s="1">
        <v>-180965</v>
      </c>
      <c r="D3209" t="e" vm="60">
        <f>_FV(-40,"52")</f>
        <v>#VALUE!</v>
      </c>
      <c r="E3209">
        <v>0</v>
      </c>
      <c r="F3209">
        <v>32</v>
      </c>
    </row>
    <row r="3210" spans="1:6" x14ac:dyDescent="0.25">
      <c r="A3210">
        <v>4312617</v>
      </c>
      <c r="B3210" t="s">
        <v>3090</v>
      </c>
      <c r="C3210" s="1">
        <v>-283132</v>
      </c>
      <c r="D3210" s="1">
        <v>-511836</v>
      </c>
      <c r="E3210">
        <v>0</v>
      </c>
      <c r="F3210">
        <v>43</v>
      </c>
    </row>
    <row r="3211" spans="1:6" x14ac:dyDescent="0.25">
      <c r="A3211">
        <v>4312625</v>
      </c>
      <c r="B3211" t="s">
        <v>3091</v>
      </c>
      <c r="C3211" s="1">
        <v>-283253</v>
      </c>
      <c r="D3211" s="1">
        <v>-517697</v>
      </c>
      <c r="E3211">
        <v>0</v>
      </c>
      <c r="F3211">
        <v>43</v>
      </c>
    </row>
    <row r="3212" spans="1:6" x14ac:dyDescent="0.25">
      <c r="A3212">
        <v>2509800</v>
      </c>
      <c r="B3212" t="s">
        <v>3092</v>
      </c>
      <c r="C3212" s="1">
        <v>-702525</v>
      </c>
      <c r="D3212" t="e" vm="31">
        <f>_FV(-35,"46")</f>
        <v>#VALUE!</v>
      </c>
      <c r="E3212">
        <v>0</v>
      </c>
      <c r="F3212">
        <v>25</v>
      </c>
    </row>
    <row r="3213" spans="1:6" x14ac:dyDescent="0.25">
      <c r="A3213">
        <v>2309102</v>
      </c>
      <c r="B3213" t="s">
        <v>3092</v>
      </c>
      <c r="C3213" s="1">
        <v>-430294</v>
      </c>
      <c r="D3213" s="1">
        <v>-389951</v>
      </c>
      <c r="E3213">
        <v>0</v>
      </c>
      <c r="F3213">
        <v>23</v>
      </c>
    </row>
    <row r="3214" spans="1:6" x14ac:dyDescent="0.25">
      <c r="A3214">
        <v>2922052</v>
      </c>
      <c r="B3214" t="s">
        <v>3093</v>
      </c>
      <c r="C3214" s="1">
        <v>-119648</v>
      </c>
      <c r="D3214" s="1">
        <v>-416374</v>
      </c>
      <c r="E3214">
        <v>0</v>
      </c>
      <c r="F3214">
        <v>29</v>
      </c>
    </row>
    <row r="3215" spans="1:6" x14ac:dyDescent="0.25">
      <c r="A3215">
        <v>2922102</v>
      </c>
      <c r="B3215" t="s">
        <v>3094</v>
      </c>
      <c r="C3215" s="1">
        <v>-118541</v>
      </c>
      <c r="D3215" s="1">
        <v>-404714</v>
      </c>
      <c r="E3215">
        <v>0</v>
      </c>
      <c r="F3215">
        <v>29</v>
      </c>
    </row>
    <row r="3216" spans="1:6" x14ac:dyDescent="0.25">
      <c r="A3216">
        <v>5005681</v>
      </c>
      <c r="B3216" t="s">
        <v>3094</v>
      </c>
      <c r="C3216" s="1">
        <v>-239355</v>
      </c>
      <c r="D3216" s="1">
        <v>-54281</v>
      </c>
      <c r="E3216">
        <v>0</v>
      </c>
      <c r="F3216">
        <v>50</v>
      </c>
    </row>
    <row r="3217" spans="1:6" x14ac:dyDescent="0.25">
      <c r="A3217">
        <v>5214051</v>
      </c>
      <c r="B3217" t="s">
        <v>3094</v>
      </c>
      <c r="C3217" s="1">
        <v>-137729</v>
      </c>
      <c r="D3217" s="1">
        <v>-502814</v>
      </c>
      <c r="E3217">
        <v>0</v>
      </c>
      <c r="F3217">
        <v>52</v>
      </c>
    </row>
    <row r="3218" spans="1:6" x14ac:dyDescent="0.25">
      <c r="A3218">
        <v>3143807</v>
      </c>
      <c r="B3218" t="s">
        <v>3095</v>
      </c>
      <c r="C3218" s="1">
        <v>-226092</v>
      </c>
      <c r="D3218" s="1">
        <v>-46362</v>
      </c>
      <c r="E3218">
        <v>0</v>
      </c>
      <c r="F3218">
        <v>31</v>
      </c>
    </row>
    <row r="3219" spans="1:6" x14ac:dyDescent="0.25">
      <c r="A3219">
        <v>4116307</v>
      </c>
      <c r="B3219" t="s">
        <v>3096</v>
      </c>
      <c r="C3219" s="1">
        <v>-231487</v>
      </c>
      <c r="D3219" s="1">
        <v>-517737</v>
      </c>
      <c r="E3219">
        <v>0</v>
      </c>
      <c r="F3219">
        <v>41</v>
      </c>
    </row>
    <row r="3220" spans="1:6" x14ac:dyDescent="0.25">
      <c r="A3220">
        <v>2922201</v>
      </c>
      <c r="B3220" t="s">
        <v>3097</v>
      </c>
      <c r="C3220" s="1">
        <v>-130092</v>
      </c>
      <c r="D3220" s="1">
        <v>-391092</v>
      </c>
      <c r="E3220">
        <v>0</v>
      </c>
      <c r="F3220">
        <v>29</v>
      </c>
    </row>
    <row r="3221" spans="1:6" x14ac:dyDescent="0.25">
      <c r="A3221">
        <v>3203700</v>
      </c>
      <c r="B3221" t="s">
        <v>3098</v>
      </c>
      <c r="C3221" s="1">
        <v>-204652</v>
      </c>
      <c r="D3221" s="1">
        <v>-414156</v>
      </c>
      <c r="E3221">
        <v>0</v>
      </c>
      <c r="F3221">
        <v>32</v>
      </c>
    </row>
    <row r="3222" spans="1:6" x14ac:dyDescent="0.25">
      <c r="A3222">
        <v>2922250</v>
      </c>
      <c r="B3222" t="s">
        <v>3099</v>
      </c>
      <c r="C3222" s="1">
        <v>-12065</v>
      </c>
      <c r="D3222" s="1">
        <v>-435497</v>
      </c>
      <c r="E3222">
        <v>0</v>
      </c>
      <c r="F3222">
        <v>29</v>
      </c>
    </row>
    <row r="3223" spans="1:6" x14ac:dyDescent="0.25">
      <c r="A3223">
        <v>3203809</v>
      </c>
      <c r="B3223" t="s">
        <v>3100</v>
      </c>
      <c r="C3223" s="1">
        <v>-209509</v>
      </c>
      <c r="D3223" s="1">
        <v>-41346</v>
      </c>
      <c r="E3223">
        <v>0</v>
      </c>
      <c r="F3223">
        <v>32</v>
      </c>
    </row>
    <row r="3224" spans="1:6" x14ac:dyDescent="0.25">
      <c r="A3224">
        <v>3143906</v>
      </c>
      <c r="B3224" t="s">
        <v>3101</v>
      </c>
      <c r="C3224" t="e" vm="51">
        <f>_FV(-21,"13")</f>
        <v>#VALUE!</v>
      </c>
      <c r="D3224" s="1">
        <v>-423693</v>
      </c>
      <c r="E3224">
        <v>0</v>
      </c>
      <c r="F3224">
        <v>31</v>
      </c>
    </row>
    <row r="3225" spans="1:6" x14ac:dyDescent="0.25">
      <c r="A3225">
        <v>2804300</v>
      </c>
      <c r="B3225" t="s">
        <v>3102</v>
      </c>
      <c r="C3225" s="1">
        <v>-104271</v>
      </c>
      <c r="D3225" s="1">
        <v>-369588</v>
      </c>
      <c r="E3225">
        <v>0</v>
      </c>
      <c r="F3225">
        <v>28</v>
      </c>
    </row>
    <row r="3226" spans="1:6" x14ac:dyDescent="0.25">
      <c r="A3226">
        <v>2705507</v>
      </c>
      <c r="B3226" t="s">
        <v>3103</v>
      </c>
      <c r="C3226" s="1">
        <v>-930682</v>
      </c>
      <c r="D3226" s="1">
        <v>-359428</v>
      </c>
      <c r="E3226">
        <v>0</v>
      </c>
      <c r="F3226">
        <v>27</v>
      </c>
    </row>
    <row r="3227" spans="1:6" x14ac:dyDescent="0.25">
      <c r="A3227">
        <v>2206696</v>
      </c>
      <c r="B3227" t="s">
        <v>3104</v>
      </c>
      <c r="C3227" s="1">
        <v>-3319</v>
      </c>
      <c r="D3227" s="1">
        <v>-42094</v>
      </c>
      <c r="E3227">
        <v>0</v>
      </c>
      <c r="F3227">
        <v>22</v>
      </c>
    </row>
    <row r="3228" spans="1:6" x14ac:dyDescent="0.25">
      <c r="A3228">
        <v>1713957</v>
      </c>
      <c r="B3228" t="s">
        <v>3105</v>
      </c>
      <c r="C3228" s="1">
        <v>-714669</v>
      </c>
      <c r="D3228" s="1">
        <v>-486091</v>
      </c>
      <c r="E3228">
        <v>0</v>
      </c>
      <c r="F3228">
        <v>17</v>
      </c>
    </row>
    <row r="3229" spans="1:6" x14ac:dyDescent="0.25">
      <c r="A3229">
        <v>2922300</v>
      </c>
      <c r="B3229" t="s">
        <v>3106</v>
      </c>
      <c r="C3229" s="1">
        <v>-126329</v>
      </c>
      <c r="D3229" s="1">
        <v>-389921</v>
      </c>
      <c r="E3229">
        <v>0</v>
      </c>
      <c r="F3229">
        <v>29</v>
      </c>
    </row>
    <row r="3230" spans="1:6" x14ac:dyDescent="0.25">
      <c r="A3230">
        <v>3532108</v>
      </c>
      <c r="B3230" t="s">
        <v>3107</v>
      </c>
      <c r="C3230" s="1">
        <v>-209908</v>
      </c>
      <c r="D3230" s="1">
        <v>-512774</v>
      </c>
      <c r="E3230">
        <v>0</v>
      </c>
      <c r="F3230">
        <v>35</v>
      </c>
    </row>
    <row r="3231" spans="1:6" x14ac:dyDescent="0.25">
      <c r="A3231">
        <v>2922409</v>
      </c>
      <c r="B3231" t="s">
        <v>3108</v>
      </c>
      <c r="C3231" s="1">
        <v>-132284</v>
      </c>
      <c r="D3231" s="1">
        <v>-395044</v>
      </c>
      <c r="E3231">
        <v>0</v>
      </c>
      <c r="F3231">
        <v>29</v>
      </c>
    </row>
    <row r="3232" spans="1:6" x14ac:dyDescent="0.25">
      <c r="A3232">
        <v>3144003</v>
      </c>
      <c r="B3232" t="s">
        <v>3109</v>
      </c>
      <c r="C3232" s="1">
        <v>-198121</v>
      </c>
      <c r="D3232" s="1">
        <v>-414407</v>
      </c>
      <c r="E3232">
        <v>0</v>
      </c>
      <c r="F3232">
        <v>31</v>
      </c>
    </row>
    <row r="3233" spans="1:6" x14ac:dyDescent="0.25">
      <c r="A3233">
        <v>5214101</v>
      </c>
      <c r="B3233" t="s">
        <v>3110</v>
      </c>
      <c r="C3233" s="1">
        <v>-137303</v>
      </c>
      <c r="D3233" s="1">
        <v>-492745</v>
      </c>
      <c r="E3233">
        <v>0</v>
      </c>
      <c r="F3233">
        <v>52</v>
      </c>
    </row>
    <row r="3234" spans="1:6" x14ac:dyDescent="0.25">
      <c r="A3234">
        <v>3144102</v>
      </c>
      <c r="B3234" t="s">
        <v>3111</v>
      </c>
      <c r="C3234" s="1">
        <v>-213692</v>
      </c>
      <c r="D3234" s="1">
        <v>-465213</v>
      </c>
      <c r="E3234">
        <v>0</v>
      </c>
      <c r="F3234">
        <v>31</v>
      </c>
    </row>
    <row r="3235" spans="1:6" x14ac:dyDescent="0.25">
      <c r="A3235">
        <v>3144201</v>
      </c>
      <c r="B3235" t="s">
        <v>3112</v>
      </c>
      <c r="C3235" s="1">
        <v>-184544</v>
      </c>
      <c r="D3235" s="1">
        <v>-422481</v>
      </c>
      <c r="E3235">
        <v>0</v>
      </c>
      <c r="F3235">
        <v>31</v>
      </c>
    </row>
    <row r="3236" spans="1:6" x14ac:dyDescent="0.25">
      <c r="A3236">
        <v>3532157</v>
      </c>
      <c r="B3236" t="s">
        <v>3113</v>
      </c>
      <c r="C3236" s="1">
        <v>-226156</v>
      </c>
      <c r="D3236" t="e" vm="61">
        <f>_FV(-51,"24")</f>
        <v>#VALUE!</v>
      </c>
      <c r="E3236">
        <v>0</v>
      </c>
      <c r="F3236">
        <v>35</v>
      </c>
    </row>
    <row r="3237" spans="1:6" x14ac:dyDescent="0.25">
      <c r="A3237">
        <v>3144300</v>
      </c>
      <c r="B3237" t="s">
        <v>3114</v>
      </c>
      <c r="C3237" s="1">
        <v>-178481</v>
      </c>
      <c r="D3237" s="1">
        <v>-403533</v>
      </c>
      <c r="E3237">
        <v>0</v>
      </c>
      <c r="F3237">
        <v>31</v>
      </c>
    </row>
    <row r="3238" spans="1:6" x14ac:dyDescent="0.25">
      <c r="A3238">
        <v>4312658</v>
      </c>
      <c r="B3238" t="s">
        <v>3115</v>
      </c>
      <c r="C3238" s="1">
        <v>-284548</v>
      </c>
      <c r="D3238" s="1">
        <v>-528182</v>
      </c>
      <c r="E3238">
        <v>0</v>
      </c>
      <c r="F3238">
        <v>43</v>
      </c>
    </row>
    <row r="3239" spans="1:6" x14ac:dyDescent="0.25">
      <c r="A3239">
        <v>3144359</v>
      </c>
      <c r="B3239" t="s">
        <v>3116</v>
      </c>
      <c r="C3239" s="1">
        <v>-192291</v>
      </c>
      <c r="D3239" s="1">
        <v>-423312</v>
      </c>
      <c r="E3239">
        <v>0</v>
      </c>
      <c r="F3239">
        <v>31</v>
      </c>
    </row>
    <row r="3240" spans="1:6" x14ac:dyDescent="0.25">
      <c r="A3240">
        <v>3532207</v>
      </c>
      <c r="B3240" t="s">
        <v>3117</v>
      </c>
      <c r="C3240" s="1">
        <v>-224057</v>
      </c>
      <c r="D3240" s="1">
        <v>-515274</v>
      </c>
      <c r="E3240">
        <v>0</v>
      </c>
      <c r="F3240">
        <v>35</v>
      </c>
    </row>
    <row r="3241" spans="1:6" x14ac:dyDescent="0.25">
      <c r="A3241">
        <v>2408102</v>
      </c>
      <c r="B3241" t="s">
        <v>3118</v>
      </c>
      <c r="C3241" s="1">
        <v>-579357</v>
      </c>
      <c r="D3241" s="1">
        <v>-351986</v>
      </c>
      <c r="E3241">
        <v>1</v>
      </c>
      <c r="F3241">
        <v>24</v>
      </c>
    </row>
    <row r="3242" spans="1:6" x14ac:dyDescent="0.25">
      <c r="A3242">
        <v>3144375</v>
      </c>
      <c r="B3242" t="s">
        <v>3119</v>
      </c>
      <c r="C3242" s="1">
        <v>-165021</v>
      </c>
      <c r="D3242" s="1">
        <v>-464874</v>
      </c>
      <c r="E3242">
        <v>0</v>
      </c>
      <c r="F3242">
        <v>31</v>
      </c>
    </row>
    <row r="3243" spans="1:6" x14ac:dyDescent="0.25">
      <c r="A3243">
        <v>3144409</v>
      </c>
      <c r="B3243" t="s">
        <v>3120</v>
      </c>
      <c r="C3243" s="1">
        <v>-221158</v>
      </c>
      <c r="D3243" s="1">
        <v>-455123</v>
      </c>
      <c r="E3243">
        <v>0</v>
      </c>
      <c r="F3243">
        <v>31</v>
      </c>
    </row>
    <row r="3244" spans="1:6" x14ac:dyDescent="0.25">
      <c r="A3244">
        <v>1714203</v>
      </c>
      <c r="B3244" t="s">
        <v>3121</v>
      </c>
      <c r="C3244" s="1">
        <v>-117034</v>
      </c>
      <c r="D3244" s="1">
        <v>-477223</v>
      </c>
      <c r="E3244">
        <v>0</v>
      </c>
      <c r="F3244">
        <v>17</v>
      </c>
    </row>
    <row r="3245" spans="1:6" x14ac:dyDescent="0.25">
      <c r="A3245">
        <v>3303104</v>
      </c>
      <c r="B3245" t="s">
        <v>3121</v>
      </c>
      <c r="C3245" s="1">
        <v>-21039</v>
      </c>
      <c r="D3245" s="1">
        <v>-419697</v>
      </c>
      <c r="E3245">
        <v>0</v>
      </c>
      <c r="F3245">
        <v>33</v>
      </c>
    </row>
    <row r="3246" spans="1:6" x14ac:dyDescent="0.25">
      <c r="A3246">
        <v>3532306</v>
      </c>
      <c r="B3246" t="s">
        <v>3122</v>
      </c>
      <c r="C3246" s="1">
        <v>-233707</v>
      </c>
      <c r="D3246" s="1">
        <v>-454468</v>
      </c>
      <c r="E3246">
        <v>0</v>
      </c>
      <c r="F3246">
        <v>35</v>
      </c>
    </row>
    <row r="3247" spans="1:6" x14ac:dyDescent="0.25">
      <c r="A3247">
        <v>2509909</v>
      </c>
      <c r="B3247" t="s">
        <v>3123</v>
      </c>
      <c r="C3247" s="1">
        <v>-763514</v>
      </c>
      <c r="D3247" s="1">
        <v>-355586</v>
      </c>
      <c r="E3247">
        <v>0</v>
      </c>
      <c r="F3247">
        <v>25</v>
      </c>
    </row>
    <row r="3248" spans="1:6" x14ac:dyDescent="0.25">
      <c r="A3248">
        <v>4211306</v>
      </c>
      <c r="B3248" t="s">
        <v>3124</v>
      </c>
      <c r="C3248" s="1">
        <v>-268943</v>
      </c>
      <c r="D3248" s="1">
        <v>-486546</v>
      </c>
      <c r="E3248">
        <v>0</v>
      </c>
      <c r="F3248">
        <v>42</v>
      </c>
    </row>
    <row r="3249" spans="1:6" x14ac:dyDescent="0.25">
      <c r="A3249">
        <v>5005707</v>
      </c>
      <c r="B3249" t="s">
        <v>3125</v>
      </c>
      <c r="C3249" s="1">
        <v>-230618</v>
      </c>
      <c r="D3249" s="1">
        <v>-541995</v>
      </c>
      <c r="E3249">
        <v>0</v>
      </c>
      <c r="F3249">
        <v>50</v>
      </c>
    </row>
    <row r="3250" spans="1:6" x14ac:dyDescent="0.25">
      <c r="A3250">
        <v>2922508</v>
      </c>
      <c r="B3250" t="s">
        <v>3126</v>
      </c>
      <c r="C3250" s="1">
        <v>-130235</v>
      </c>
      <c r="D3250" s="1">
        <v>-390108</v>
      </c>
      <c r="E3250">
        <v>0</v>
      </c>
      <c r="F3250">
        <v>29</v>
      </c>
    </row>
    <row r="3251" spans="1:6" x14ac:dyDescent="0.25">
      <c r="A3251">
        <v>1714302</v>
      </c>
      <c r="B3251" t="s">
        <v>3126</v>
      </c>
      <c r="C3251" s="1">
        <v>-637496</v>
      </c>
      <c r="D3251" s="1">
        <v>-476643</v>
      </c>
      <c r="E3251">
        <v>0</v>
      </c>
      <c r="F3251">
        <v>17</v>
      </c>
    </row>
    <row r="3252" spans="1:6" x14ac:dyDescent="0.25">
      <c r="A3252">
        <v>2609501</v>
      </c>
      <c r="B3252" t="s">
        <v>3127</v>
      </c>
      <c r="C3252" s="1">
        <v>-774149</v>
      </c>
      <c r="D3252" s="1">
        <v>-352193</v>
      </c>
      <c r="E3252">
        <v>0</v>
      </c>
      <c r="F3252">
        <v>26</v>
      </c>
    </row>
    <row r="3253" spans="1:6" x14ac:dyDescent="0.25">
      <c r="A3253">
        <v>2206704</v>
      </c>
      <c r="B3253" t="s">
        <v>3128</v>
      </c>
      <c r="C3253" s="1">
        <v>-697023</v>
      </c>
      <c r="D3253" s="1">
        <v>-426773</v>
      </c>
      <c r="E3253">
        <v>0</v>
      </c>
      <c r="F3253">
        <v>22</v>
      </c>
    </row>
    <row r="3254" spans="1:6" x14ac:dyDescent="0.25">
      <c r="A3254">
        <v>3532405</v>
      </c>
      <c r="B3254" t="s">
        <v>3129</v>
      </c>
      <c r="C3254" s="1">
        <v>-231747</v>
      </c>
      <c r="D3254" s="1">
        <v>-463983</v>
      </c>
      <c r="E3254">
        <v>0</v>
      </c>
      <c r="F3254">
        <v>35</v>
      </c>
    </row>
    <row r="3255" spans="1:6" x14ac:dyDescent="0.25">
      <c r="A3255">
        <v>3144508</v>
      </c>
      <c r="B3255" t="s">
        <v>3130</v>
      </c>
      <c r="C3255" s="1">
        <v>-212168</v>
      </c>
      <c r="D3255" s="1">
        <v>-446138</v>
      </c>
      <c r="E3255">
        <v>0</v>
      </c>
      <c r="F3255">
        <v>31</v>
      </c>
    </row>
    <row r="3256" spans="1:6" x14ac:dyDescent="0.25">
      <c r="A3256">
        <v>2510006</v>
      </c>
      <c r="B3256" t="s">
        <v>3131</v>
      </c>
      <c r="C3256" s="1">
        <v>-69114</v>
      </c>
      <c r="D3256" s="1">
        <v>-38322</v>
      </c>
      <c r="E3256">
        <v>0</v>
      </c>
      <c r="F3256">
        <v>25</v>
      </c>
    </row>
    <row r="3257" spans="1:6" x14ac:dyDescent="0.25">
      <c r="A3257">
        <v>2206720</v>
      </c>
      <c r="B3257" t="s">
        <v>3132</v>
      </c>
      <c r="C3257" s="1">
        <v>-535128</v>
      </c>
      <c r="D3257" s="1">
        <v>-428153</v>
      </c>
      <c r="E3257">
        <v>0</v>
      </c>
      <c r="F3257">
        <v>22</v>
      </c>
    </row>
    <row r="3258" spans="1:6" x14ac:dyDescent="0.25">
      <c r="A3258">
        <v>5214408</v>
      </c>
      <c r="B3258" t="s">
        <v>3133</v>
      </c>
      <c r="C3258" s="1">
        <v>-165808</v>
      </c>
      <c r="D3258" s="1">
        <v>-498817</v>
      </c>
      <c r="E3258">
        <v>0</v>
      </c>
      <c r="F3258">
        <v>52</v>
      </c>
    </row>
    <row r="3259" spans="1:6" x14ac:dyDescent="0.25">
      <c r="A3259">
        <v>2804409</v>
      </c>
      <c r="B3259" t="s">
        <v>3134</v>
      </c>
      <c r="C3259" s="1">
        <v>-103215</v>
      </c>
      <c r="D3259" s="1">
        <v>-36585</v>
      </c>
      <c r="E3259">
        <v>0</v>
      </c>
      <c r="F3259">
        <v>28</v>
      </c>
    </row>
    <row r="3260" spans="1:6" x14ac:dyDescent="0.25">
      <c r="A3260">
        <v>3144607</v>
      </c>
      <c r="B3260" t="s">
        <v>3135</v>
      </c>
      <c r="C3260" s="1">
        <v>-212324</v>
      </c>
      <c r="D3260" s="1">
        <v>-45235</v>
      </c>
      <c r="E3260">
        <v>0</v>
      </c>
      <c r="F3260">
        <v>31</v>
      </c>
    </row>
    <row r="3261" spans="1:6" x14ac:dyDescent="0.25">
      <c r="A3261">
        <v>5214507</v>
      </c>
      <c r="B3261" t="s">
        <v>3136</v>
      </c>
      <c r="C3261" s="1">
        <v>-164047</v>
      </c>
      <c r="D3261" s="1">
        <v>-492227</v>
      </c>
      <c r="E3261">
        <v>0</v>
      </c>
      <c r="F3261">
        <v>52</v>
      </c>
    </row>
    <row r="3262" spans="1:6" x14ac:dyDescent="0.25">
      <c r="A3262">
        <v>3532504</v>
      </c>
      <c r="B3262" t="s">
        <v>3137</v>
      </c>
      <c r="C3262" s="1">
        <v>-20843</v>
      </c>
      <c r="D3262" s="1">
        <v>-496358</v>
      </c>
      <c r="E3262">
        <v>0</v>
      </c>
      <c r="F3262">
        <v>35</v>
      </c>
    </row>
    <row r="3263" spans="1:6" x14ac:dyDescent="0.25">
      <c r="A3263">
        <v>1303007</v>
      </c>
      <c r="B3263" t="s">
        <v>3138</v>
      </c>
      <c r="C3263" s="1">
        <v>-220793</v>
      </c>
      <c r="D3263" s="1">
        <v>-567112</v>
      </c>
      <c r="E3263">
        <v>0</v>
      </c>
      <c r="F3263">
        <v>13</v>
      </c>
    </row>
    <row r="3264" spans="1:6" x14ac:dyDescent="0.25">
      <c r="A3264">
        <v>3532603</v>
      </c>
      <c r="B3264" t="s">
        <v>3139</v>
      </c>
      <c r="C3264" s="1">
        <v>-206945</v>
      </c>
      <c r="D3264" s="1">
        <v>-500436</v>
      </c>
      <c r="E3264">
        <v>0</v>
      </c>
      <c r="F3264">
        <v>35</v>
      </c>
    </row>
    <row r="3265" spans="1:6" x14ac:dyDescent="0.25">
      <c r="A3265">
        <v>4312674</v>
      </c>
      <c r="B3265" t="s">
        <v>3140</v>
      </c>
      <c r="C3265" s="1">
        <v>-285298</v>
      </c>
      <c r="D3265" s="1">
        <v>-524676</v>
      </c>
      <c r="E3265">
        <v>0</v>
      </c>
      <c r="F3265">
        <v>43</v>
      </c>
    </row>
    <row r="3266" spans="1:6" x14ac:dyDescent="0.25">
      <c r="A3266">
        <v>2922607</v>
      </c>
      <c r="B3266" t="s">
        <v>3141</v>
      </c>
      <c r="C3266" s="1">
        <v>-13604</v>
      </c>
      <c r="D3266" s="1">
        <v>-391091</v>
      </c>
      <c r="E3266">
        <v>0</v>
      </c>
      <c r="F3266">
        <v>29</v>
      </c>
    </row>
    <row r="3267" spans="1:6" x14ac:dyDescent="0.25">
      <c r="A3267">
        <v>3303203</v>
      </c>
      <c r="B3267" t="s">
        <v>3142</v>
      </c>
      <c r="C3267" s="1">
        <v>-228057</v>
      </c>
      <c r="D3267" s="1">
        <v>-434233</v>
      </c>
      <c r="E3267">
        <v>0</v>
      </c>
      <c r="F3267">
        <v>33</v>
      </c>
    </row>
    <row r="3268" spans="1:6" x14ac:dyDescent="0.25">
      <c r="A3268">
        <v>2107209</v>
      </c>
      <c r="B3268" t="s">
        <v>3143</v>
      </c>
      <c r="C3268" s="1">
        <v>-346788</v>
      </c>
      <c r="D3268" s="1">
        <v>-439134</v>
      </c>
      <c r="E3268">
        <v>0</v>
      </c>
      <c r="F3268">
        <v>21</v>
      </c>
    </row>
    <row r="3269" spans="1:6" x14ac:dyDescent="0.25">
      <c r="A3269">
        <v>3144656</v>
      </c>
      <c r="B3269" t="s">
        <v>3144</v>
      </c>
      <c r="C3269" s="1">
        <v>-153148</v>
      </c>
      <c r="D3269" s="1">
        <v>-417564</v>
      </c>
      <c r="E3269">
        <v>0</v>
      </c>
      <c r="F3269">
        <v>31</v>
      </c>
    </row>
    <row r="3270" spans="1:6" x14ac:dyDescent="0.25">
      <c r="A3270">
        <v>5005806</v>
      </c>
      <c r="B3270" t="s">
        <v>3145</v>
      </c>
      <c r="C3270" s="1">
        <v>-211419</v>
      </c>
      <c r="D3270" s="1">
        <v>-558296</v>
      </c>
      <c r="E3270">
        <v>0</v>
      </c>
      <c r="F3270">
        <v>50</v>
      </c>
    </row>
    <row r="3271" spans="1:6" x14ac:dyDescent="0.25">
      <c r="A3271">
        <v>3532702</v>
      </c>
      <c r="B3271" t="s">
        <v>3146</v>
      </c>
      <c r="C3271" s="1">
        <v>-209114</v>
      </c>
      <c r="D3271" s="1">
        <v>-497833</v>
      </c>
      <c r="E3271">
        <v>0</v>
      </c>
      <c r="F3271">
        <v>35</v>
      </c>
    </row>
    <row r="3272" spans="1:6" x14ac:dyDescent="0.25">
      <c r="A3272">
        <v>5214606</v>
      </c>
      <c r="B3272" t="s">
        <v>3147</v>
      </c>
      <c r="C3272" s="1">
        <v>-144662</v>
      </c>
      <c r="D3272" s="1">
        <v>-484599</v>
      </c>
      <c r="E3272">
        <v>0</v>
      </c>
      <c r="F3272">
        <v>52</v>
      </c>
    </row>
    <row r="3273" spans="1:6" x14ac:dyDescent="0.25">
      <c r="A3273">
        <v>2408201</v>
      </c>
      <c r="B3273" t="s">
        <v>3148</v>
      </c>
      <c r="C3273" s="1">
        <v>-609329</v>
      </c>
      <c r="D3273" s="1">
        <v>-351991</v>
      </c>
      <c r="E3273">
        <v>0</v>
      </c>
      <c r="F3273">
        <v>24</v>
      </c>
    </row>
    <row r="3274" spans="1:6" x14ac:dyDescent="0.25">
      <c r="A3274">
        <v>3303302</v>
      </c>
      <c r="B3274" t="s">
        <v>3149</v>
      </c>
      <c r="C3274" s="1">
        <v>-228832</v>
      </c>
      <c r="D3274" s="1">
        <v>-431034</v>
      </c>
      <c r="E3274">
        <v>0</v>
      </c>
      <c r="F3274">
        <v>33</v>
      </c>
    </row>
    <row r="3275" spans="1:6" x14ac:dyDescent="0.25">
      <c r="A3275">
        <v>5105903</v>
      </c>
      <c r="B3275" t="s">
        <v>3150</v>
      </c>
      <c r="C3275" s="1">
        <v>-147192</v>
      </c>
      <c r="D3275" s="1">
        <v>-563284</v>
      </c>
      <c r="E3275">
        <v>0</v>
      </c>
      <c r="F3275">
        <v>51</v>
      </c>
    </row>
    <row r="3276" spans="1:6" x14ac:dyDescent="0.25">
      <c r="A3276">
        <v>4312708</v>
      </c>
      <c r="B3276" t="s">
        <v>3151</v>
      </c>
      <c r="C3276" s="1">
        <v>-273689</v>
      </c>
      <c r="D3276" s="1">
        <v>-527756</v>
      </c>
      <c r="E3276">
        <v>0</v>
      </c>
      <c r="F3276">
        <v>43</v>
      </c>
    </row>
    <row r="3277" spans="1:6" x14ac:dyDescent="0.25">
      <c r="A3277">
        <v>2922656</v>
      </c>
      <c r="B3277" t="s">
        <v>3152</v>
      </c>
      <c r="C3277" s="1">
        <v>-108192</v>
      </c>
      <c r="D3277" s="1">
        <v>-394297</v>
      </c>
      <c r="E3277">
        <v>0</v>
      </c>
      <c r="F3277">
        <v>29</v>
      </c>
    </row>
    <row r="3278" spans="1:6" x14ac:dyDescent="0.25">
      <c r="A3278">
        <v>1400407</v>
      </c>
      <c r="B3278" t="s">
        <v>3153</v>
      </c>
      <c r="C3278" s="1">
        <v>38853</v>
      </c>
      <c r="D3278" s="1">
        <v>-596204</v>
      </c>
      <c r="E3278">
        <v>0</v>
      </c>
      <c r="F3278">
        <v>14</v>
      </c>
    </row>
    <row r="3279" spans="1:6" x14ac:dyDescent="0.25">
      <c r="A3279">
        <v>5106000</v>
      </c>
      <c r="B3279" t="s">
        <v>3154</v>
      </c>
      <c r="C3279" s="1">
        <v>-14454</v>
      </c>
      <c r="D3279" s="1">
        <v>-567945</v>
      </c>
      <c r="E3279">
        <v>0</v>
      </c>
      <c r="F3279">
        <v>51</v>
      </c>
    </row>
    <row r="3280" spans="1:6" x14ac:dyDescent="0.25">
      <c r="A3280">
        <v>2804458</v>
      </c>
      <c r="B3280" t="s">
        <v>3155</v>
      </c>
      <c r="C3280" s="1">
        <v>-103944</v>
      </c>
      <c r="D3280" s="1">
        <v>-374517</v>
      </c>
      <c r="E3280">
        <v>0</v>
      </c>
      <c r="F3280">
        <v>28</v>
      </c>
    </row>
    <row r="3281" spans="1:6" x14ac:dyDescent="0.25">
      <c r="A3281">
        <v>2804508</v>
      </c>
      <c r="B3281" t="s">
        <v>3156</v>
      </c>
      <c r="C3281" s="1">
        <v>-102158</v>
      </c>
      <c r="D3281" s="1">
        <v>-374211</v>
      </c>
      <c r="E3281">
        <v>0</v>
      </c>
      <c r="F3281">
        <v>28</v>
      </c>
    </row>
    <row r="3282" spans="1:6" x14ac:dyDescent="0.25">
      <c r="A3282">
        <v>2804607</v>
      </c>
      <c r="B3282" t="s">
        <v>3157</v>
      </c>
      <c r="C3282" s="1">
        <v>-104854</v>
      </c>
      <c r="D3282" s="1">
        <v>-371963</v>
      </c>
      <c r="E3282">
        <v>0</v>
      </c>
      <c r="F3282">
        <v>28</v>
      </c>
    </row>
    <row r="3283" spans="1:6" x14ac:dyDescent="0.25">
      <c r="A3283">
        <v>4116406</v>
      </c>
      <c r="B3283" t="s">
        <v>3158</v>
      </c>
      <c r="C3283" s="1">
        <v>-229129</v>
      </c>
      <c r="D3283" s="1">
        <v>-517978</v>
      </c>
      <c r="E3283">
        <v>0</v>
      </c>
      <c r="F3283">
        <v>41</v>
      </c>
    </row>
    <row r="3284" spans="1:6" x14ac:dyDescent="0.25">
      <c r="A3284">
        <v>2804706</v>
      </c>
      <c r="B3284" t="s">
        <v>3159</v>
      </c>
      <c r="C3284" s="1">
        <v>-100772</v>
      </c>
      <c r="D3284" s="1">
        <v>-370615</v>
      </c>
      <c r="E3284">
        <v>0</v>
      </c>
      <c r="F3284">
        <v>28</v>
      </c>
    </row>
    <row r="3285" spans="1:6" x14ac:dyDescent="0.25">
      <c r="A3285">
        <v>2206753</v>
      </c>
      <c r="B3285" t="s">
        <v>3160</v>
      </c>
      <c r="C3285" s="1">
        <v>-463019</v>
      </c>
      <c r="D3285" s="1">
        <v>-42173</v>
      </c>
      <c r="E3285">
        <v>0</v>
      </c>
      <c r="F3285">
        <v>22</v>
      </c>
    </row>
    <row r="3286" spans="1:6" x14ac:dyDescent="0.25">
      <c r="A3286">
        <v>5106109</v>
      </c>
      <c r="B3286" t="s">
        <v>3161</v>
      </c>
      <c r="C3286" s="1">
        <v>-15772</v>
      </c>
      <c r="D3286" s="1">
        <v>-563432</v>
      </c>
      <c r="E3286">
        <v>0</v>
      </c>
      <c r="F3286">
        <v>51</v>
      </c>
    </row>
    <row r="3287" spans="1:6" x14ac:dyDescent="0.25">
      <c r="A3287">
        <v>2804805</v>
      </c>
      <c r="B3287" t="s">
        <v>3162</v>
      </c>
      <c r="C3287" s="1">
        <v>-108468</v>
      </c>
      <c r="D3287" s="1">
        <v>-371231</v>
      </c>
      <c r="E3287">
        <v>0</v>
      </c>
      <c r="F3287">
        <v>28</v>
      </c>
    </row>
    <row r="3288" spans="1:6" x14ac:dyDescent="0.25">
      <c r="A3288">
        <v>2206803</v>
      </c>
      <c r="B3288" t="s">
        <v>3163</v>
      </c>
      <c r="C3288" s="1">
        <v>-397574</v>
      </c>
      <c r="D3288" s="1">
        <v>-426184</v>
      </c>
      <c r="E3288">
        <v>0</v>
      </c>
      <c r="F3288">
        <v>22</v>
      </c>
    </row>
    <row r="3289" spans="1:6" x14ac:dyDescent="0.25">
      <c r="A3289">
        <v>3532801</v>
      </c>
      <c r="B3289" t="s">
        <v>3164</v>
      </c>
      <c r="C3289" s="1">
        <v>-210156</v>
      </c>
      <c r="D3289" s="1">
        <v>-494986</v>
      </c>
      <c r="E3289">
        <v>0</v>
      </c>
      <c r="F3289">
        <v>35</v>
      </c>
    </row>
    <row r="3290" spans="1:6" x14ac:dyDescent="0.25">
      <c r="A3290">
        <v>4116505</v>
      </c>
      <c r="B3290" t="s">
        <v>3165</v>
      </c>
      <c r="C3290" s="1">
        <v>-231763</v>
      </c>
      <c r="D3290" s="1">
        <v>-526032</v>
      </c>
      <c r="E3290">
        <v>0</v>
      </c>
      <c r="F3290">
        <v>41</v>
      </c>
    </row>
    <row r="3291" spans="1:6" x14ac:dyDescent="0.25">
      <c r="A3291">
        <v>4312757</v>
      </c>
      <c r="B3291" t="s">
        <v>3166</v>
      </c>
      <c r="C3291" s="1">
        <v>-286822</v>
      </c>
      <c r="D3291" s="1">
        <v>-521631</v>
      </c>
      <c r="E3291">
        <v>0</v>
      </c>
      <c r="F3291">
        <v>43</v>
      </c>
    </row>
    <row r="3292" spans="1:6" x14ac:dyDescent="0.25">
      <c r="A3292">
        <v>5006002</v>
      </c>
      <c r="B3292" t="s">
        <v>3167</v>
      </c>
      <c r="C3292" s="1">
        <v>-214657</v>
      </c>
      <c r="D3292" s="1">
        <v>-543825</v>
      </c>
      <c r="E3292">
        <v>0</v>
      </c>
      <c r="F3292">
        <v>50</v>
      </c>
    </row>
    <row r="3293" spans="1:6" x14ac:dyDescent="0.25">
      <c r="A3293">
        <v>5214705</v>
      </c>
      <c r="B3293" t="s">
        <v>3168</v>
      </c>
      <c r="C3293" s="1">
        <v>-150206</v>
      </c>
      <c r="D3293" s="1">
        <v>-498953</v>
      </c>
      <c r="E3293">
        <v>0</v>
      </c>
      <c r="F3293">
        <v>52</v>
      </c>
    </row>
    <row r="3294" spans="1:6" x14ac:dyDescent="0.25">
      <c r="A3294">
        <v>4116604</v>
      </c>
      <c r="B3294" t="s">
        <v>3169</v>
      </c>
      <c r="C3294" s="1">
        <v>-233308</v>
      </c>
      <c r="D3294" s="1">
        <v>-507168</v>
      </c>
      <c r="E3294">
        <v>0</v>
      </c>
      <c r="F3294">
        <v>41</v>
      </c>
    </row>
    <row r="3295" spans="1:6" x14ac:dyDescent="0.25">
      <c r="A3295">
        <v>5006200</v>
      </c>
      <c r="B3295" t="s">
        <v>3170</v>
      </c>
      <c r="C3295" s="1">
        <v>-22238</v>
      </c>
      <c r="D3295" s="1">
        <v>-533437</v>
      </c>
      <c r="E3295">
        <v>0</v>
      </c>
      <c r="F3295">
        <v>50</v>
      </c>
    </row>
    <row r="3296" spans="1:6" x14ac:dyDescent="0.25">
      <c r="A3296">
        <v>4312807</v>
      </c>
      <c r="B3296" t="s">
        <v>3171</v>
      </c>
      <c r="C3296" s="1">
        <v>-286537</v>
      </c>
      <c r="D3296" s="1">
        <v>-517458</v>
      </c>
      <c r="E3296">
        <v>0</v>
      </c>
      <c r="F3296">
        <v>43</v>
      </c>
    </row>
    <row r="3297" spans="1:6" x14ac:dyDescent="0.25">
      <c r="A3297">
        <v>4116703</v>
      </c>
      <c r="B3297" t="s">
        <v>3172</v>
      </c>
      <c r="C3297" s="1">
        <v>-245289</v>
      </c>
      <c r="D3297" s="1">
        <v>-532575</v>
      </c>
      <c r="E3297">
        <v>0</v>
      </c>
      <c r="F3297">
        <v>41</v>
      </c>
    </row>
    <row r="3298" spans="1:6" x14ac:dyDescent="0.25">
      <c r="A3298">
        <v>5214804</v>
      </c>
      <c r="B3298" t="s">
        <v>3172</v>
      </c>
      <c r="C3298" s="1">
        <v>-180597</v>
      </c>
      <c r="D3298" s="1">
        <v>-482552</v>
      </c>
      <c r="E3298">
        <v>0</v>
      </c>
      <c r="F3298">
        <v>52</v>
      </c>
    </row>
    <row r="3299" spans="1:6" x14ac:dyDescent="0.25">
      <c r="A3299">
        <v>5106158</v>
      </c>
      <c r="B3299" t="s">
        <v>3173</v>
      </c>
      <c r="C3299" s="1">
        <v>-984977</v>
      </c>
      <c r="D3299" s="1">
        <v>-578139</v>
      </c>
      <c r="E3299">
        <v>0</v>
      </c>
      <c r="F3299">
        <v>51</v>
      </c>
    </row>
    <row r="3300" spans="1:6" x14ac:dyDescent="0.25">
      <c r="A3300">
        <v>4312906</v>
      </c>
      <c r="B3300" t="s">
        <v>3174</v>
      </c>
      <c r="C3300" s="1">
        <v>-287291</v>
      </c>
      <c r="D3300" s="1">
        <v>-517072</v>
      </c>
      <c r="E3300">
        <v>0</v>
      </c>
      <c r="F3300">
        <v>43</v>
      </c>
    </row>
    <row r="3301" spans="1:6" x14ac:dyDescent="0.25">
      <c r="A3301">
        <v>3144672</v>
      </c>
      <c r="B3301" t="s">
        <v>3175</v>
      </c>
      <c r="C3301" s="1">
        <v>-184925</v>
      </c>
      <c r="D3301" s="1">
        <v>-411107</v>
      </c>
      <c r="E3301">
        <v>0</v>
      </c>
      <c r="F3301">
        <v>31</v>
      </c>
    </row>
    <row r="3302" spans="1:6" x14ac:dyDescent="0.25">
      <c r="A3302">
        <v>4312955</v>
      </c>
      <c r="B3302" t="s">
        <v>3176</v>
      </c>
      <c r="C3302" s="1">
        <v>-279926</v>
      </c>
      <c r="D3302" s="1">
        <v>-529784</v>
      </c>
      <c r="E3302">
        <v>0</v>
      </c>
      <c r="F3302">
        <v>43</v>
      </c>
    </row>
    <row r="3303" spans="1:6" x14ac:dyDescent="0.25">
      <c r="A3303">
        <v>5106208</v>
      </c>
      <c r="B3303" t="s">
        <v>3177</v>
      </c>
      <c r="C3303" s="1">
        <v>-149612</v>
      </c>
      <c r="D3303" s="1">
        <v>-549685</v>
      </c>
      <c r="E3303">
        <v>0</v>
      </c>
      <c r="F3303">
        <v>51</v>
      </c>
    </row>
    <row r="3304" spans="1:6" x14ac:dyDescent="0.25">
      <c r="A3304">
        <v>1100148</v>
      </c>
      <c r="B3304" t="s">
        <v>3178</v>
      </c>
      <c r="C3304" s="1">
        <v>-117247</v>
      </c>
      <c r="D3304" s="1">
        <v>-623127</v>
      </c>
      <c r="E3304">
        <v>0</v>
      </c>
      <c r="F3304">
        <v>11</v>
      </c>
    </row>
    <row r="3305" spans="1:6" x14ac:dyDescent="0.25">
      <c r="A3305">
        <v>4313003</v>
      </c>
      <c r="B3305" t="s">
        <v>3179</v>
      </c>
      <c r="C3305" s="1">
        <v>-292182</v>
      </c>
      <c r="D3305" s="1">
        <v>-520319</v>
      </c>
      <c r="E3305">
        <v>0</v>
      </c>
      <c r="F3305">
        <v>43</v>
      </c>
    </row>
    <row r="3306" spans="1:6" x14ac:dyDescent="0.25">
      <c r="A3306">
        <v>3532827</v>
      </c>
      <c r="B3306" t="s">
        <v>3180</v>
      </c>
      <c r="C3306" s="1">
        <v>-241224</v>
      </c>
      <c r="D3306" s="1">
        <v>-489022</v>
      </c>
      <c r="E3306">
        <v>0</v>
      </c>
      <c r="F3306">
        <v>35</v>
      </c>
    </row>
    <row r="3307" spans="1:6" x14ac:dyDescent="0.25">
      <c r="A3307">
        <v>2922706</v>
      </c>
      <c r="B3307" t="s">
        <v>3181</v>
      </c>
      <c r="C3307" s="1">
        <v>-147912</v>
      </c>
      <c r="D3307" s="1">
        <v>-401458</v>
      </c>
      <c r="E3307">
        <v>0</v>
      </c>
      <c r="F3307">
        <v>29</v>
      </c>
    </row>
    <row r="3308" spans="1:6" x14ac:dyDescent="0.25">
      <c r="A3308">
        <v>5106216</v>
      </c>
      <c r="B3308" t="s">
        <v>3182</v>
      </c>
      <c r="C3308" s="1">
        <v>-10558</v>
      </c>
      <c r="D3308" s="1">
        <v>-55953</v>
      </c>
      <c r="E3308">
        <v>0</v>
      </c>
      <c r="F3308">
        <v>51</v>
      </c>
    </row>
    <row r="3309" spans="1:6" x14ac:dyDescent="0.25">
      <c r="A3309">
        <v>3532843</v>
      </c>
      <c r="B3309" t="s">
        <v>3183</v>
      </c>
      <c r="C3309" s="1">
        <v>-203836</v>
      </c>
      <c r="D3309" s="1">
        <v>-509483</v>
      </c>
      <c r="E3309">
        <v>0</v>
      </c>
      <c r="F3309">
        <v>35</v>
      </c>
    </row>
    <row r="3310" spans="1:6" x14ac:dyDescent="0.25">
      <c r="A3310">
        <v>4313011</v>
      </c>
      <c r="B3310" t="s">
        <v>3184</v>
      </c>
      <c r="C3310" s="1">
        <v>-276137</v>
      </c>
      <c r="D3310" s="1">
        <v>-541074</v>
      </c>
      <c r="E3310">
        <v>0</v>
      </c>
      <c r="F3310">
        <v>43</v>
      </c>
    </row>
    <row r="3311" spans="1:6" x14ac:dyDescent="0.25">
      <c r="A3311">
        <v>4116802</v>
      </c>
      <c r="B3311" t="s">
        <v>3185</v>
      </c>
      <c r="C3311" s="1">
        <v>-246723</v>
      </c>
      <c r="D3311" s="1">
        <v>-525661</v>
      </c>
      <c r="E3311">
        <v>0</v>
      </c>
      <c r="F3311">
        <v>41</v>
      </c>
    </row>
    <row r="3312" spans="1:6" x14ac:dyDescent="0.25">
      <c r="A3312">
        <v>3532868</v>
      </c>
      <c r="B3312" t="s">
        <v>3186</v>
      </c>
      <c r="C3312" s="1">
        <v>-207615</v>
      </c>
      <c r="D3312" s="1">
        <v>-503477</v>
      </c>
      <c r="E3312">
        <v>0</v>
      </c>
      <c r="F3312">
        <v>35</v>
      </c>
    </row>
    <row r="3313" spans="1:6" x14ac:dyDescent="0.25">
      <c r="A3313">
        <v>2107258</v>
      </c>
      <c r="B3313" t="s">
        <v>3187</v>
      </c>
      <c r="C3313" s="1">
        <v>-712263</v>
      </c>
      <c r="D3313" s="1">
        <v>-462607</v>
      </c>
      <c r="E3313">
        <v>0</v>
      </c>
      <c r="F3313">
        <v>21</v>
      </c>
    </row>
    <row r="3314" spans="1:6" x14ac:dyDescent="0.25">
      <c r="A3314">
        <v>5214838</v>
      </c>
      <c r="B3314" t="s">
        <v>3188</v>
      </c>
      <c r="C3314" s="1">
        <v>-140957</v>
      </c>
      <c r="D3314" t="e" vm="62">
        <f>_FV(-50,"33")</f>
        <v>#VALUE!</v>
      </c>
      <c r="E3314">
        <v>0</v>
      </c>
      <c r="F3314">
        <v>52</v>
      </c>
    </row>
    <row r="3315" spans="1:6" x14ac:dyDescent="0.25">
      <c r="A3315">
        <v>2408300</v>
      </c>
      <c r="B3315" t="s">
        <v>3189</v>
      </c>
      <c r="C3315" s="1">
        <v>-647511</v>
      </c>
      <c r="D3315" s="1">
        <v>-354286</v>
      </c>
      <c r="E3315">
        <v>0</v>
      </c>
      <c r="F3315">
        <v>24</v>
      </c>
    </row>
    <row r="3316" spans="1:6" x14ac:dyDescent="0.25">
      <c r="A3316">
        <v>3144706</v>
      </c>
      <c r="B3316" t="s">
        <v>3190</v>
      </c>
      <c r="C3316" s="1">
        <v>-197577</v>
      </c>
      <c r="D3316" s="1">
        <v>-430333</v>
      </c>
      <c r="E3316">
        <v>0</v>
      </c>
      <c r="F3316">
        <v>31</v>
      </c>
    </row>
    <row r="3317" spans="1:6" x14ac:dyDescent="0.25">
      <c r="A3317">
        <v>4211405</v>
      </c>
      <c r="B3317" t="s">
        <v>3191</v>
      </c>
      <c r="C3317" s="1">
        <v>-268982</v>
      </c>
      <c r="D3317" s="1">
        <v>-529066</v>
      </c>
      <c r="E3317">
        <v>0</v>
      </c>
      <c r="F3317">
        <v>42</v>
      </c>
    </row>
    <row r="3318" spans="1:6" x14ac:dyDescent="0.25">
      <c r="A3318">
        <v>4116901</v>
      </c>
      <c r="B3318" t="s">
        <v>3192</v>
      </c>
      <c r="C3318" s="1">
        <v>-23182</v>
      </c>
      <c r="D3318" s="1">
        <v>-522031</v>
      </c>
      <c r="E3318">
        <v>0</v>
      </c>
      <c r="F3318">
        <v>41</v>
      </c>
    </row>
    <row r="3319" spans="1:6" x14ac:dyDescent="0.25">
      <c r="A3319">
        <v>1504950</v>
      </c>
      <c r="B3319" t="s">
        <v>3193</v>
      </c>
      <c r="C3319" s="1">
        <v>-226693</v>
      </c>
      <c r="D3319" s="1">
        <v>-469731</v>
      </c>
      <c r="E3319">
        <v>0</v>
      </c>
      <c r="F3319">
        <v>15</v>
      </c>
    </row>
    <row r="3320" spans="1:6" x14ac:dyDescent="0.25">
      <c r="A3320">
        <v>4116950</v>
      </c>
      <c r="B3320" t="s">
        <v>3194</v>
      </c>
      <c r="C3320" s="1">
        <v>-259004</v>
      </c>
      <c r="D3320" s="1">
        <v>-532618</v>
      </c>
      <c r="E3320">
        <v>0</v>
      </c>
      <c r="F3320">
        <v>41</v>
      </c>
    </row>
    <row r="3321" spans="1:6" x14ac:dyDescent="0.25">
      <c r="A3321">
        <v>4313037</v>
      </c>
      <c r="B3321" t="s">
        <v>3195</v>
      </c>
      <c r="C3321" s="1">
        <v>-294066</v>
      </c>
      <c r="D3321" s="1">
        <v>-548293</v>
      </c>
      <c r="E3321">
        <v>0</v>
      </c>
      <c r="F3321">
        <v>43</v>
      </c>
    </row>
    <row r="3322" spans="1:6" x14ac:dyDescent="0.25">
      <c r="A3322">
        <v>3532900</v>
      </c>
      <c r="B3322" t="s">
        <v>3196</v>
      </c>
      <c r="C3322" s="1">
        <v>-217765</v>
      </c>
      <c r="D3322" s="1">
        <v>-485705</v>
      </c>
      <c r="E3322">
        <v>0</v>
      </c>
      <c r="F3322">
        <v>35</v>
      </c>
    </row>
    <row r="3323" spans="1:6" x14ac:dyDescent="0.25">
      <c r="A3323">
        <v>4117008</v>
      </c>
      <c r="B3323" t="s">
        <v>3197</v>
      </c>
      <c r="C3323" s="1">
        <v>-234324</v>
      </c>
      <c r="D3323" s="1">
        <v>-505665</v>
      </c>
      <c r="E3323">
        <v>0</v>
      </c>
      <c r="F3323">
        <v>41</v>
      </c>
    </row>
    <row r="3324" spans="1:6" x14ac:dyDescent="0.25">
      <c r="A3324">
        <v>2922730</v>
      </c>
      <c r="B3324" t="s">
        <v>3197</v>
      </c>
      <c r="C3324" s="1">
        <v>-116031</v>
      </c>
      <c r="D3324" s="1">
        <v>-396302</v>
      </c>
      <c r="E3324">
        <v>0</v>
      </c>
      <c r="F3324">
        <v>29</v>
      </c>
    </row>
    <row r="3325" spans="1:6" x14ac:dyDescent="0.25">
      <c r="A3325">
        <v>2510105</v>
      </c>
      <c r="B3325" t="s">
        <v>3198</v>
      </c>
      <c r="C3325" s="1">
        <v>-645056</v>
      </c>
      <c r="D3325" s="1">
        <v>-362057</v>
      </c>
      <c r="E3325">
        <v>0</v>
      </c>
      <c r="F3325">
        <v>25</v>
      </c>
    </row>
    <row r="3326" spans="1:6" x14ac:dyDescent="0.25">
      <c r="A3326">
        <v>3303401</v>
      </c>
      <c r="B3326" t="s">
        <v>3199</v>
      </c>
      <c r="C3326" s="1">
        <v>-222932</v>
      </c>
      <c r="D3326" s="1">
        <v>-425377</v>
      </c>
      <c r="E3326">
        <v>0</v>
      </c>
      <c r="F3326">
        <v>33</v>
      </c>
    </row>
    <row r="3327" spans="1:6" x14ac:dyDescent="0.25">
      <c r="A3327">
        <v>5214861</v>
      </c>
      <c r="B3327" t="s">
        <v>3200</v>
      </c>
      <c r="C3327" s="1">
        <v>-15145</v>
      </c>
      <c r="D3327" s="1">
        <v>-495737</v>
      </c>
      <c r="E3327">
        <v>0</v>
      </c>
      <c r="F3327">
        <v>52</v>
      </c>
    </row>
    <row r="3328" spans="1:6" x14ac:dyDescent="0.25">
      <c r="A3328">
        <v>3533007</v>
      </c>
      <c r="B3328" t="s">
        <v>3201</v>
      </c>
      <c r="C3328" s="1">
        <v>-205321</v>
      </c>
      <c r="D3328" s="1">
        <v>-493123</v>
      </c>
      <c r="E3328">
        <v>0</v>
      </c>
      <c r="F3328">
        <v>35</v>
      </c>
    </row>
    <row r="3329" spans="1:6" x14ac:dyDescent="0.25">
      <c r="A3329">
        <v>5108808</v>
      </c>
      <c r="B3329" t="s">
        <v>3202</v>
      </c>
      <c r="C3329" s="1">
        <v>-10312</v>
      </c>
      <c r="D3329" s="1">
        <v>-554061</v>
      </c>
      <c r="E3329">
        <v>0</v>
      </c>
      <c r="F3329">
        <v>51</v>
      </c>
    </row>
    <row r="3330" spans="1:6" x14ac:dyDescent="0.25">
      <c r="A3330">
        <v>3533106</v>
      </c>
      <c r="B3330" t="s">
        <v>3203</v>
      </c>
      <c r="C3330" s="1">
        <v>-21332</v>
      </c>
      <c r="D3330" s="1">
        <v>-516447</v>
      </c>
      <c r="E3330">
        <v>0</v>
      </c>
      <c r="F3330">
        <v>35</v>
      </c>
    </row>
    <row r="3331" spans="1:6" x14ac:dyDescent="0.25">
      <c r="A3331">
        <v>4313060</v>
      </c>
      <c r="B3331" t="s">
        <v>3204</v>
      </c>
      <c r="C3331" s="1">
        <v>-295808</v>
      </c>
      <c r="D3331" s="1">
        <v>-509051</v>
      </c>
      <c r="E3331">
        <v>0</v>
      </c>
      <c r="F3331">
        <v>43</v>
      </c>
    </row>
    <row r="3332" spans="1:6" x14ac:dyDescent="0.25">
      <c r="A3332">
        <v>2922755</v>
      </c>
      <c r="B3332" t="s">
        <v>3205</v>
      </c>
      <c r="C3332" s="1">
        <v>-13812</v>
      </c>
      <c r="D3332" s="1">
        <v>-396182</v>
      </c>
      <c r="E3332">
        <v>0</v>
      </c>
      <c r="F3332">
        <v>29</v>
      </c>
    </row>
    <row r="3333" spans="1:6" x14ac:dyDescent="0.25">
      <c r="A3333">
        <v>3303500</v>
      </c>
      <c r="B3333" t="s">
        <v>3206</v>
      </c>
      <c r="C3333" s="1">
        <v>-227556</v>
      </c>
      <c r="D3333" s="1">
        <v>-434603</v>
      </c>
      <c r="E3333">
        <v>0</v>
      </c>
      <c r="F3333">
        <v>33</v>
      </c>
    </row>
    <row r="3334" spans="1:6" x14ac:dyDescent="0.25">
      <c r="A3334">
        <v>5214879</v>
      </c>
      <c r="B3334" t="s">
        <v>3207</v>
      </c>
      <c r="C3334" s="1">
        <v>-142868</v>
      </c>
      <c r="D3334" s="1">
        <v>-493872</v>
      </c>
      <c r="E3334">
        <v>0</v>
      </c>
      <c r="F3334">
        <v>52</v>
      </c>
    </row>
    <row r="3335" spans="1:6" x14ac:dyDescent="0.25">
      <c r="A3335">
        <v>3533205</v>
      </c>
      <c r="B3335" t="s">
        <v>3208</v>
      </c>
      <c r="C3335" s="1">
        <v>-211026</v>
      </c>
      <c r="D3335" s="1">
        <v>-514905</v>
      </c>
      <c r="E3335">
        <v>0</v>
      </c>
      <c r="F3335">
        <v>35</v>
      </c>
    </row>
    <row r="3336" spans="1:6" x14ac:dyDescent="0.25">
      <c r="A3336">
        <v>2107308</v>
      </c>
      <c r="B3336" t="s">
        <v>3209</v>
      </c>
      <c r="C3336" s="1">
        <v>-673047</v>
      </c>
      <c r="D3336" s="1">
        <v>-440471</v>
      </c>
      <c r="E3336">
        <v>0</v>
      </c>
      <c r="F3336">
        <v>21</v>
      </c>
    </row>
    <row r="3337" spans="1:6" x14ac:dyDescent="0.25">
      <c r="A3337">
        <v>1504976</v>
      </c>
      <c r="B3337" t="s">
        <v>3210</v>
      </c>
      <c r="C3337" s="1">
        <v>-491622</v>
      </c>
      <c r="D3337" s="1">
        <v>-490822</v>
      </c>
      <c r="E3337">
        <v>0</v>
      </c>
      <c r="F3337">
        <v>15</v>
      </c>
    </row>
    <row r="3338" spans="1:6" x14ac:dyDescent="0.25">
      <c r="A3338">
        <v>4211454</v>
      </c>
      <c r="B3338" t="s">
        <v>3211</v>
      </c>
      <c r="C3338" s="1">
        <v>-269428</v>
      </c>
      <c r="D3338" s="1">
        <v>-528141</v>
      </c>
      <c r="E3338">
        <v>0</v>
      </c>
      <c r="F3338">
        <v>42</v>
      </c>
    </row>
    <row r="3339" spans="1:6" x14ac:dyDescent="0.25">
      <c r="A3339">
        <v>2922805</v>
      </c>
      <c r="B3339" t="s">
        <v>3212</v>
      </c>
      <c r="C3339" s="1">
        <v>-130241</v>
      </c>
      <c r="D3339" s="1">
        <v>-400653</v>
      </c>
      <c r="E3339">
        <v>0</v>
      </c>
      <c r="F3339">
        <v>29</v>
      </c>
    </row>
    <row r="3340" spans="1:6" x14ac:dyDescent="0.25">
      <c r="A3340">
        <v>5106182</v>
      </c>
      <c r="B3340" t="s">
        <v>3213</v>
      </c>
      <c r="C3340" s="1">
        <v>-144727</v>
      </c>
      <c r="D3340" s="1">
        <v>-596001</v>
      </c>
      <c r="E3340">
        <v>0</v>
      </c>
      <c r="F3340">
        <v>51</v>
      </c>
    </row>
    <row r="3341" spans="1:6" x14ac:dyDescent="0.25">
      <c r="A3341">
        <v>4117057</v>
      </c>
      <c r="B3341" t="s">
        <v>3214</v>
      </c>
      <c r="C3341" s="1">
        <v>-253054</v>
      </c>
      <c r="D3341" s="1">
        <v>-525447</v>
      </c>
      <c r="E3341">
        <v>0</v>
      </c>
      <c r="F3341">
        <v>41</v>
      </c>
    </row>
    <row r="3342" spans="1:6" x14ac:dyDescent="0.25">
      <c r="A3342">
        <v>3144805</v>
      </c>
      <c r="B3342" t="s">
        <v>3215</v>
      </c>
      <c r="C3342" s="1">
        <v>-199758</v>
      </c>
      <c r="D3342" s="1">
        <v>-438509</v>
      </c>
      <c r="E3342">
        <v>0</v>
      </c>
      <c r="F3342">
        <v>31</v>
      </c>
    </row>
    <row r="3343" spans="1:6" x14ac:dyDescent="0.25">
      <c r="A3343">
        <v>4117107</v>
      </c>
      <c r="B3343" t="s">
        <v>3216</v>
      </c>
      <c r="C3343" s="1">
        <v>-227639</v>
      </c>
      <c r="D3343" s="1">
        <v>-529868</v>
      </c>
      <c r="E3343">
        <v>0</v>
      </c>
      <c r="F3343">
        <v>41</v>
      </c>
    </row>
    <row r="3344" spans="1:6" x14ac:dyDescent="0.25">
      <c r="A3344">
        <v>3533304</v>
      </c>
      <c r="B3344" t="s">
        <v>3217</v>
      </c>
      <c r="C3344" s="1">
        <v>-20856</v>
      </c>
      <c r="D3344" s="1">
        <v>-502617</v>
      </c>
      <c r="E3344">
        <v>0</v>
      </c>
      <c r="F3344">
        <v>35</v>
      </c>
    </row>
    <row r="3345" spans="1:6" x14ac:dyDescent="0.25">
      <c r="A3345">
        <v>1100338</v>
      </c>
      <c r="B3345" t="s">
        <v>3218</v>
      </c>
      <c r="C3345" s="1">
        <v>-104077</v>
      </c>
      <c r="D3345" s="1">
        <v>-653346</v>
      </c>
      <c r="E3345">
        <v>0</v>
      </c>
      <c r="F3345">
        <v>11</v>
      </c>
    </row>
    <row r="3346" spans="1:6" x14ac:dyDescent="0.25">
      <c r="A3346">
        <v>5108857</v>
      </c>
      <c r="B3346" t="s">
        <v>3219</v>
      </c>
      <c r="C3346" s="1">
        <v>-143568</v>
      </c>
      <c r="D3346" s="1">
        <v>-569696</v>
      </c>
      <c r="E3346">
        <v>0</v>
      </c>
      <c r="F3346">
        <v>51</v>
      </c>
    </row>
    <row r="3347" spans="1:6" x14ac:dyDescent="0.25">
      <c r="A3347">
        <v>5108907</v>
      </c>
      <c r="B3347" t="s">
        <v>3220</v>
      </c>
      <c r="C3347" s="1">
        <v>-130136</v>
      </c>
      <c r="D3347" s="1">
        <v>-570908</v>
      </c>
      <c r="E3347">
        <v>0</v>
      </c>
      <c r="F3347">
        <v>51</v>
      </c>
    </row>
    <row r="3348" spans="1:6" x14ac:dyDescent="0.25">
      <c r="A3348">
        <v>3144904</v>
      </c>
      <c r="B3348" t="s">
        <v>3221</v>
      </c>
      <c r="C3348" s="1">
        <v>-184417</v>
      </c>
      <c r="D3348" s="1">
        <v>-414984</v>
      </c>
      <c r="E3348">
        <v>0</v>
      </c>
      <c r="F3348">
        <v>31</v>
      </c>
    </row>
    <row r="3349" spans="1:6" x14ac:dyDescent="0.25">
      <c r="A3349">
        <v>5108956</v>
      </c>
      <c r="B3349" t="s">
        <v>3222</v>
      </c>
      <c r="C3349" s="1">
        <v>-999998</v>
      </c>
      <c r="D3349" s="1">
        <v>-575261</v>
      </c>
      <c r="E3349">
        <v>0</v>
      </c>
      <c r="F3349">
        <v>51</v>
      </c>
    </row>
    <row r="3350" spans="1:6" x14ac:dyDescent="0.25">
      <c r="A3350">
        <v>5106224</v>
      </c>
      <c r="B3350" t="s">
        <v>3223</v>
      </c>
      <c r="C3350" s="1">
        <v>-138374</v>
      </c>
      <c r="D3350" s="1">
        <v>-560743</v>
      </c>
      <c r="E3350">
        <v>0</v>
      </c>
      <c r="F3350">
        <v>51</v>
      </c>
    </row>
    <row r="3351" spans="1:6" x14ac:dyDescent="0.25">
      <c r="A3351">
        <v>5106174</v>
      </c>
      <c r="B3351" t="s">
        <v>3224</v>
      </c>
      <c r="C3351" s="1">
        <v>-139486</v>
      </c>
      <c r="D3351" s="1">
        <v>-518002</v>
      </c>
      <c r="E3351">
        <v>0</v>
      </c>
      <c r="F3351">
        <v>51</v>
      </c>
    </row>
    <row r="3352" spans="1:6" x14ac:dyDescent="0.25">
      <c r="A3352">
        <v>3533403</v>
      </c>
      <c r="B3352" t="s">
        <v>3225</v>
      </c>
      <c r="C3352" s="1">
        <v>-227832</v>
      </c>
      <c r="D3352" s="1">
        <v>-472941</v>
      </c>
      <c r="E3352">
        <v>0</v>
      </c>
      <c r="F3352">
        <v>35</v>
      </c>
    </row>
    <row r="3353" spans="1:6" x14ac:dyDescent="0.25">
      <c r="A3353">
        <v>4117206</v>
      </c>
      <c r="B3353" t="s">
        <v>3226</v>
      </c>
      <c r="C3353" s="1">
        <v>-234703</v>
      </c>
      <c r="D3353" s="1">
        <v>-530898</v>
      </c>
      <c r="E3353">
        <v>0</v>
      </c>
      <c r="F3353">
        <v>41</v>
      </c>
    </row>
    <row r="3354" spans="1:6" x14ac:dyDescent="0.25">
      <c r="A3354">
        <v>5106232</v>
      </c>
      <c r="B3354" t="s">
        <v>3226</v>
      </c>
      <c r="C3354" s="1">
        <v>-147889</v>
      </c>
      <c r="D3354" s="1">
        <v>-572886</v>
      </c>
      <c r="E3354">
        <v>0</v>
      </c>
      <c r="F3354">
        <v>51</v>
      </c>
    </row>
    <row r="3355" spans="1:6" x14ac:dyDescent="0.25">
      <c r="A3355">
        <v>1714880</v>
      </c>
      <c r="B3355" t="s">
        <v>3227</v>
      </c>
      <c r="C3355" s="1">
        <v>-763171</v>
      </c>
      <c r="D3355" s="1">
        <v>-484252</v>
      </c>
      <c r="E3355">
        <v>0</v>
      </c>
      <c r="F3355">
        <v>17</v>
      </c>
    </row>
    <row r="3356" spans="1:6" x14ac:dyDescent="0.25">
      <c r="A3356">
        <v>2309201</v>
      </c>
      <c r="B3356" t="s">
        <v>3227</v>
      </c>
      <c r="C3356" s="1">
        <v>-708415</v>
      </c>
      <c r="D3356" s="1">
        <v>-396713</v>
      </c>
      <c r="E3356">
        <v>0</v>
      </c>
      <c r="F3356">
        <v>23</v>
      </c>
    </row>
    <row r="3357" spans="1:6" x14ac:dyDescent="0.25">
      <c r="A3357">
        <v>2510204</v>
      </c>
      <c r="B3357" t="s">
        <v>3227</v>
      </c>
      <c r="C3357" s="1">
        <v>-747232</v>
      </c>
      <c r="D3357" s="1">
        <v>-380382</v>
      </c>
      <c r="E3357">
        <v>0</v>
      </c>
      <c r="F3357">
        <v>25</v>
      </c>
    </row>
    <row r="3358" spans="1:6" x14ac:dyDescent="0.25">
      <c r="A3358">
        <v>2107357</v>
      </c>
      <c r="B3358" t="s">
        <v>3228</v>
      </c>
      <c r="C3358" s="1">
        <v>-284227</v>
      </c>
      <c r="D3358" s="1">
        <v>-456953</v>
      </c>
      <c r="E3358">
        <v>0</v>
      </c>
      <c r="F3358">
        <v>21</v>
      </c>
    </row>
    <row r="3359" spans="1:6" x14ac:dyDescent="0.25">
      <c r="A3359">
        <v>1303106</v>
      </c>
      <c r="B3359" t="s">
        <v>3229</v>
      </c>
      <c r="C3359" s="1">
        <v>-390037</v>
      </c>
      <c r="D3359" s="1">
        <v>-59094</v>
      </c>
      <c r="E3359">
        <v>0</v>
      </c>
      <c r="F3359">
        <v>13</v>
      </c>
    </row>
    <row r="3360" spans="1:6" x14ac:dyDescent="0.25">
      <c r="A3360">
        <v>4313086</v>
      </c>
      <c r="B3360" t="s">
        <v>3230</v>
      </c>
      <c r="C3360" s="1">
        <v>-290275</v>
      </c>
      <c r="D3360" s="1">
        <v>-513098</v>
      </c>
      <c r="E3360">
        <v>0</v>
      </c>
      <c r="F3360">
        <v>43</v>
      </c>
    </row>
    <row r="3361" spans="1:6" x14ac:dyDescent="0.25">
      <c r="A3361">
        <v>4313102</v>
      </c>
      <c r="B3361" t="s">
        <v>3231</v>
      </c>
      <c r="C3361" s="1">
        <v>-29471</v>
      </c>
      <c r="D3361" s="1">
        <v>-534689</v>
      </c>
      <c r="E3361">
        <v>0</v>
      </c>
      <c r="F3361">
        <v>43</v>
      </c>
    </row>
    <row r="3362" spans="1:6" x14ac:dyDescent="0.25">
      <c r="A3362">
        <v>2510303</v>
      </c>
      <c r="B3362" t="s">
        <v>3232</v>
      </c>
      <c r="C3362" s="1">
        <v>-667122</v>
      </c>
      <c r="D3362" s="1">
        <v>-36422</v>
      </c>
      <c r="E3362">
        <v>0</v>
      </c>
      <c r="F3362">
        <v>25</v>
      </c>
    </row>
    <row r="3363" spans="1:6" x14ac:dyDescent="0.25">
      <c r="A3363">
        <v>4313201</v>
      </c>
      <c r="B3363" t="s">
        <v>3233</v>
      </c>
      <c r="C3363" s="1">
        <v>-293741</v>
      </c>
      <c r="D3363" s="1">
        <v>-511136</v>
      </c>
      <c r="E3363">
        <v>0</v>
      </c>
      <c r="F3363">
        <v>43</v>
      </c>
    </row>
    <row r="3364" spans="1:6" x14ac:dyDescent="0.25">
      <c r="A3364">
        <v>3145000</v>
      </c>
      <c r="B3364" t="s">
        <v>3234</v>
      </c>
      <c r="C3364" s="1">
        <v>-191461</v>
      </c>
      <c r="D3364" s="1">
        <v>-476779</v>
      </c>
      <c r="E3364">
        <v>0</v>
      </c>
      <c r="F3364">
        <v>31</v>
      </c>
    </row>
    <row r="3365" spans="1:6" x14ac:dyDescent="0.25">
      <c r="A3365">
        <v>3145059</v>
      </c>
      <c r="B3365" t="s">
        <v>3235</v>
      </c>
      <c r="C3365" s="1">
        <v>-157993</v>
      </c>
      <c r="D3365" s="1">
        <v>-432941</v>
      </c>
      <c r="E3365">
        <v>0</v>
      </c>
      <c r="F3365">
        <v>31</v>
      </c>
    </row>
    <row r="3366" spans="1:6" x14ac:dyDescent="0.25">
      <c r="A3366">
        <v>4313300</v>
      </c>
      <c r="B3366" t="s">
        <v>3236</v>
      </c>
      <c r="C3366" s="1">
        <v>-287799</v>
      </c>
      <c r="D3366" s="1">
        <v>-516113</v>
      </c>
      <c r="E3366">
        <v>0</v>
      </c>
      <c r="F3366">
        <v>43</v>
      </c>
    </row>
    <row r="3367" spans="1:6" x14ac:dyDescent="0.25">
      <c r="A3367">
        <v>4117255</v>
      </c>
      <c r="B3367" t="s">
        <v>3237</v>
      </c>
      <c r="C3367" s="1">
        <v>-256309</v>
      </c>
      <c r="D3367" s="1">
        <v>-533469</v>
      </c>
      <c r="E3367">
        <v>0</v>
      </c>
      <c r="F3367">
        <v>41</v>
      </c>
    </row>
    <row r="3368" spans="1:6" x14ac:dyDescent="0.25">
      <c r="A3368">
        <v>4313334</v>
      </c>
      <c r="B3368" t="s">
        <v>3238</v>
      </c>
      <c r="C3368" s="1">
        <v>-280667</v>
      </c>
      <c r="D3368" s="1">
        <v>-536992</v>
      </c>
      <c r="E3368">
        <v>0</v>
      </c>
      <c r="F3368">
        <v>43</v>
      </c>
    </row>
    <row r="3369" spans="1:6" x14ac:dyDescent="0.25">
      <c r="A3369">
        <v>2922854</v>
      </c>
      <c r="B3369" t="s">
        <v>3239</v>
      </c>
      <c r="C3369" s="1">
        <v>-12815</v>
      </c>
      <c r="D3369" s="1">
        <v>-410748</v>
      </c>
      <c r="E3369">
        <v>0</v>
      </c>
      <c r="F3369">
        <v>29</v>
      </c>
    </row>
    <row r="3370" spans="1:6" x14ac:dyDescent="0.25">
      <c r="A3370">
        <v>3145109</v>
      </c>
      <c r="B3370" t="s">
        <v>3240</v>
      </c>
      <c r="C3370" s="1">
        <v>-211286</v>
      </c>
      <c r="D3370" s="1">
        <v>-464157</v>
      </c>
      <c r="E3370">
        <v>0</v>
      </c>
      <c r="F3370">
        <v>31</v>
      </c>
    </row>
    <row r="3371" spans="1:6" x14ac:dyDescent="0.25">
      <c r="A3371">
        <v>5214903</v>
      </c>
      <c r="B3371" t="s">
        <v>3241</v>
      </c>
      <c r="C3371" s="1">
        <v>-137388</v>
      </c>
      <c r="D3371" s="1">
        <v>-468734</v>
      </c>
      <c r="E3371">
        <v>0</v>
      </c>
      <c r="F3371">
        <v>52</v>
      </c>
    </row>
    <row r="3372" spans="1:6" x14ac:dyDescent="0.25">
      <c r="A3372">
        <v>4313359</v>
      </c>
      <c r="B3372" t="s">
        <v>3242</v>
      </c>
      <c r="C3372" s="1">
        <v>-289882</v>
      </c>
      <c r="D3372" s="1">
        <v>-514095</v>
      </c>
      <c r="E3372">
        <v>0</v>
      </c>
      <c r="F3372">
        <v>43</v>
      </c>
    </row>
    <row r="3373" spans="1:6" x14ac:dyDescent="0.25">
      <c r="A3373">
        <v>1715002</v>
      </c>
      <c r="B3373" t="s">
        <v>3243</v>
      </c>
      <c r="C3373" s="1">
        <v>-105651</v>
      </c>
      <c r="D3373" s="1">
        <v>-489125</v>
      </c>
      <c r="E3373">
        <v>0</v>
      </c>
      <c r="F3373">
        <v>17</v>
      </c>
    </row>
    <row r="3374" spans="1:6" x14ac:dyDescent="0.25">
      <c r="A3374">
        <v>2309300</v>
      </c>
      <c r="B3374" t="s">
        <v>3244</v>
      </c>
      <c r="C3374" s="1">
        <v>-470581</v>
      </c>
      <c r="D3374" s="1">
        <v>-405621</v>
      </c>
      <c r="E3374">
        <v>0</v>
      </c>
      <c r="F3374">
        <v>23</v>
      </c>
    </row>
    <row r="3375" spans="1:6" x14ac:dyDescent="0.25">
      <c r="A3375">
        <v>4117214</v>
      </c>
      <c r="B3375" t="s">
        <v>3245</v>
      </c>
      <c r="C3375" s="1">
        <v>-235865</v>
      </c>
      <c r="D3375" s="1">
        <v>-507598</v>
      </c>
      <c r="E3375">
        <v>0</v>
      </c>
      <c r="F3375">
        <v>41</v>
      </c>
    </row>
    <row r="3376" spans="1:6" x14ac:dyDescent="0.25">
      <c r="A3376">
        <v>5106190</v>
      </c>
      <c r="B3376" t="s">
        <v>3246</v>
      </c>
      <c r="C3376" s="1">
        <v>-108651</v>
      </c>
      <c r="D3376" s="1">
        <v>-551872</v>
      </c>
      <c r="E3376">
        <v>0</v>
      </c>
      <c r="F3376">
        <v>51</v>
      </c>
    </row>
    <row r="3377" spans="1:6" x14ac:dyDescent="0.25">
      <c r="A3377">
        <v>4313375</v>
      </c>
      <c r="B3377" t="s">
        <v>3247</v>
      </c>
      <c r="C3377" s="1">
        <v>-298525</v>
      </c>
      <c r="D3377" s="1">
        <v>-512837</v>
      </c>
      <c r="E3377">
        <v>0</v>
      </c>
      <c r="F3377">
        <v>43</v>
      </c>
    </row>
    <row r="3378" spans="1:6" x14ac:dyDescent="0.25">
      <c r="A3378">
        <v>2207959</v>
      </c>
      <c r="B3378" t="s">
        <v>3247</v>
      </c>
      <c r="C3378" s="1">
        <v>-809707</v>
      </c>
      <c r="D3378" s="1">
        <v>-420471</v>
      </c>
      <c r="E3378">
        <v>0</v>
      </c>
      <c r="F3378">
        <v>22</v>
      </c>
    </row>
    <row r="3379" spans="1:6" x14ac:dyDescent="0.25">
      <c r="A3379">
        <v>4117222</v>
      </c>
      <c r="B3379" t="s">
        <v>3248</v>
      </c>
      <c r="C3379" s="1">
        <v>-244693</v>
      </c>
      <c r="D3379" s="1">
        <v>-539552</v>
      </c>
      <c r="E3379">
        <v>0</v>
      </c>
      <c r="F3379">
        <v>41</v>
      </c>
    </row>
    <row r="3380" spans="1:6" x14ac:dyDescent="0.25">
      <c r="A3380">
        <v>3145208</v>
      </c>
      <c r="B3380" t="s">
        <v>3249</v>
      </c>
      <c r="C3380" s="1">
        <v>-198713</v>
      </c>
      <c r="D3380" s="1">
        <v>-449847</v>
      </c>
      <c r="E3380">
        <v>0</v>
      </c>
      <c r="F3380">
        <v>31</v>
      </c>
    </row>
    <row r="3381" spans="1:6" x14ac:dyDescent="0.25">
      <c r="A3381">
        <v>2922904</v>
      </c>
      <c r="B3381" t="s">
        <v>3250</v>
      </c>
      <c r="C3381" s="1">
        <v>-112329</v>
      </c>
      <c r="D3381" s="1">
        <v>-384871</v>
      </c>
      <c r="E3381">
        <v>0</v>
      </c>
      <c r="F3381">
        <v>29</v>
      </c>
    </row>
    <row r="3382" spans="1:6" x14ac:dyDescent="0.25">
      <c r="A3382">
        <v>4117271</v>
      </c>
      <c r="B3382" t="s">
        <v>3251</v>
      </c>
      <c r="C3382" s="1">
        <v>-24438</v>
      </c>
      <c r="D3382" s="1">
        <v>-519454</v>
      </c>
      <c r="E3382">
        <v>0</v>
      </c>
      <c r="F3382">
        <v>41</v>
      </c>
    </row>
    <row r="3383" spans="1:6" x14ac:dyDescent="0.25">
      <c r="A3383">
        <v>1505007</v>
      </c>
      <c r="B3383" t="s">
        <v>3252</v>
      </c>
      <c r="C3383" s="1">
        <v>-120874</v>
      </c>
      <c r="D3383" s="1">
        <v>-473921</v>
      </c>
      <c r="E3383">
        <v>0</v>
      </c>
      <c r="F3383">
        <v>15</v>
      </c>
    </row>
    <row r="3384" spans="1:6" x14ac:dyDescent="0.25">
      <c r="A3384">
        <v>4211504</v>
      </c>
      <c r="B3384" t="s">
        <v>3253</v>
      </c>
      <c r="C3384" s="1">
        <v>-27278</v>
      </c>
      <c r="D3384" s="1">
        <v>-489298</v>
      </c>
      <c r="E3384">
        <v>0</v>
      </c>
      <c r="F3384">
        <v>42</v>
      </c>
    </row>
    <row r="3385" spans="1:6" x14ac:dyDescent="0.25">
      <c r="A3385">
        <v>5106240</v>
      </c>
      <c r="B3385" t="s">
        <v>3254</v>
      </c>
      <c r="C3385" s="1">
        <v>-129834</v>
      </c>
      <c r="D3385" s="1">
        <v>-552556</v>
      </c>
      <c r="E3385">
        <v>0</v>
      </c>
      <c r="F3385">
        <v>51</v>
      </c>
    </row>
    <row r="3386" spans="1:6" x14ac:dyDescent="0.25">
      <c r="A3386">
        <v>3136603</v>
      </c>
      <c r="B3386" t="s">
        <v>3255</v>
      </c>
      <c r="C3386" s="1">
        <v>-196876</v>
      </c>
      <c r="D3386" s="1">
        <v>-43583</v>
      </c>
      <c r="E3386">
        <v>0</v>
      </c>
      <c r="F3386">
        <v>31</v>
      </c>
    </row>
    <row r="3387" spans="1:6" x14ac:dyDescent="0.25">
      <c r="A3387">
        <v>1101435</v>
      </c>
      <c r="B3387" t="s">
        <v>3255</v>
      </c>
      <c r="C3387" s="1">
        <v>-109068</v>
      </c>
      <c r="D3387" s="1">
        <v>-625564</v>
      </c>
      <c r="E3387">
        <v>0</v>
      </c>
      <c r="F3387">
        <v>11</v>
      </c>
    </row>
    <row r="3388" spans="1:6" x14ac:dyDescent="0.25">
      <c r="A3388">
        <v>3203908</v>
      </c>
      <c r="B3388" t="s">
        <v>3256</v>
      </c>
      <c r="C3388" s="1">
        <v>-18715</v>
      </c>
      <c r="D3388" s="1">
        <v>-404053</v>
      </c>
      <c r="E3388">
        <v>0</v>
      </c>
      <c r="F3388">
        <v>32</v>
      </c>
    </row>
    <row r="3389" spans="1:6" x14ac:dyDescent="0.25">
      <c r="A3389">
        <v>4211603</v>
      </c>
      <c r="B3389" t="s">
        <v>3257</v>
      </c>
      <c r="C3389" s="1">
        <v>-286338</v>
      </c>
      <c r="D3389" s="1">
        <v>-495055</v>
      </c>
      <c r="E3389">
        <v>0</v>
      </c>
      <c r="F3389">
        <v>42</v>
      </c>
    </row>
    <row r="3390" spans="1:6" x14ac:dyDescent="0.25">
      <c r="A3390">
        <v>5215009</v>
      </c>
      <c r="B3390" t="s">
        <v>3257</v>
      </c>
      <c r="C3390" s="1">
        <v>-163695</v>
      </c>
      <c r="D3390" s="1">
        <v>-493168</v>
      </c>
      <c r="E3390">
        <v>0</v>
      </c>
      <c r="F3390">
        <v>52</v>
      </c>
    </row>
    <row r="3391" spans="1:6" x14ac:dyDescent="0.25">
      <c r="A3391">
        <v>2923001</v>
      </c>
      <c r="B3391" t="s">
        <v>3258</v>
      </c>
      <c r="C3391" s="1">
        <v>-178926</v>
      </c>
      <c r="D3391" s="1">
        <v>-393743</v>
      </c>
      <c r="E3391">
        <v>0</v>
      </c>
      <c r="F3391">
        <v>29</v>
      </c>
    </row>
    <row r="3392" spans="1:6" x14ac:dyDescent="0.25">
      <c r="A3392">
        <v>5106257</v>
      </c>
      <c r="B3392" t="s">
        <v>3259</v>
      </c>
      <c r="C3392" s="1">
        <v>-146771</v>
      </c>
      <c r="D3392" s="1">
        <v>-523502</v>
      </c>
      <c r="E3392">
        <v>0</v>
      </c>
      <c r="F3392">
        <v>51</v>
      </c>
    </row>
    <row r="3393" spans="1:6" x14ac:dyDescent="0.25">
      <c r="A3393">
        <v>3533254</v>
      </c>
      <c r="B3393" t="s">
        <v>3260</v>
      </c>
      <c r="C3393" s="1">
        <v>-209893</v>
      </c>
      <c r="D3393" s="1">
        <v>-489141</v>
      </c>
      <c r="E3393">
        <v>0</v>
      </c>
      <c r="F3393">
        <v>35</v>
      </c>
    </row>
    <row r="3394" spans="1:6" x14ac:dyDescent="0.25">
      <c r="A3394">
        <v>1715101</v>
      </c>
      <c r="B3394" t="s">
        <v>3261</v>
      </c>
      <c r="C3394" s="1">
        <v>-997063</v>
      </c>
      <c r="D3394" s="1">
        <v>-476785</v>
      </c>
      <c r="E3394">
        <v>0</v>
      </c>
      <c r="F3394">
        <v>17</v>
      </c>
    </row>
    <row r="3395" spans="1:6" x14ac:dyDescent="0.25">
      <c r="A3395">
        <v>1303205</v>
      </c>
      <c r="B3395" t="s">
        <v>3262</v>
      </c>
      <c r="C3395" s="1">
        <v>-263637</v>
      </c>
      <c r="D3395" s="1">
        <v>-609434</v>
      </c>
      <c r="E3395">
        <v>0</v>
      </c>
      <c r="F3395">
        <v>13</v>
      </c>
    </row>
    <row r="3396" spans="1:6" x14ac:dyDescent="0.25">
      <c r="A3396">
        <v>1715150</v>
      </c>
      <c r="B3396" t="s">
        <v>3263</v>
      </c>
      <c r="C3396" s="1">
        <v>-129217</v>
      </c>
      <c r="D3396" s="1">
        <v>-465713</v>
      </c>
      <c r="E3396">
        <v>0</v>
      </c>
      <c r="F3396">
        <v>17</v>
      </c>
    </row>
    <row r="3397" spans="1:6" x14ac:dyDescent="0.25">
      <c r="A3397">
        <v>1303304</v>
      </c>
      <c r="B3397" t="s">
        <v>3264</v>
      </c>
      <c r="C3397" s="1">
        <v>-512593</v>
      </c>
      <c r="D3397" s="1">
        <v>-603732</v>
      </c>
      <c r="E3397">
        <v>0</v>
      </c>
      <c r="F3397">
        <v>13</v>
      </c>
    </row>
    <row r="3398" spans="1:6" x14ac:dyDescent="0.25">
      <c r="A3398">
        <v>4313490</v>
      </c>
      <c r="B3398" t="s">
        <v>3265</v>
      </c>
      <c r="C3398" s="1">
        <v>-279077</v>
      </c>
      <c r="D3398" s="1">
        <v>-531103</v>
      </c>
      <c r="E3398">
        <v>0</v>
      </c>
      <c r="F3398">
        <v>43</v>
      </c>
    </row>
    <row r="3399" spans="1:6" x14ac:dyDescent="0.25">
      <c r="A3399">
        <v>5215207</v>
      </c>
      <c r="B3399" t="s">
        <v>3266</v>
      </c>
      <c r="C3399" s="1">
        <v>-160313</v>
      </c>
      <c r="D3399" s="1">
        <v>-507113</v>
      </c>
      <c r="E3399">
        <v>0</v>
      </c>
      <c r="F3399">
        <v>52</v>
      </c>
    </row>
    <row r="3400" spans="1:6" x14ac:dyDescent="0.25">
      <c r="A3400">
        <v>4313391</v>
      </c>
      <c r="B3400" t="s">
        <v>3267</v>
      </c>
      <c r="C3400" s="1">
        <v>-297338</v>
      </c>
      <c r="D3400" s="1">
        <v>-529489</v>
      </c>
      <c r="E3400">
        <v>0</v>
      </c>
      <c r="F3400">
        <v>43</v>
      </c>
    </row>
    <row r="3401" spans="1:6" x14ac:dyDescent="0.25">
      <c r="A3401">
        <v>3145307</v>
      </c>
      <c r="B3401" t="s">
        <v>3268</v>
      </c>
      <c r="C3401" s="1">
        <v>-174654</v>
      </c>
      <c r="D3401" s="1">
        <v>-418826</v>
      </c>
      <c r="E3401">
        <v>0</v>
      </c>
      <c r="F3401">
        <v>31</v>
      </c>
    </row>
    <row r="3402" spans="1:6" x14ac:dyDescent="0.25">
      <c r="A3402">
        <v>5215231</v>
      </c>
      <c r="B3402" t="s">
        <v>3269</v>
      </c>
      <c r="C3402" s="1">
        <v>-160592</v>
      </c>
      <c r="D3402" s="1">
        <v>-480417</v>
      </c>
      <c r="E3402">
        <v>0</v>
      </c>
      <c r="F3402">
        <v>52</v>
      </c>
    </row>
    <row r="3403" spans="1:6" x14ac:dyDescent="0.25">
      <c r="A3403">
        <v>4313409</v>
      </c>
      <c r="B3403" t="s">
        <v>3270</v>
      </c>
      <c r="C3403" s="1">
        <v>-296875</v>
      </c>
      <c r="D3403" s="1">
        <v>-511328</v>
      </c>
      <c r="E3403">
        <v>0</v>
      </c>
      <c r="F3403">
        <v>43</v>
      </c>
    </row>
    <row r="3404" spans="1:6" x14ac:dyDescent="0.25">
      <c r="A3404">
        <v>4211652</v>
      </c>
      <c r="B3404" t="s">
        <v>3271</v>
      </c>
      <c r="C3404" s="1">
        <v>-264442</v>
      </c>
      <c r="D3404" s="1">
        <v>-528281</v>
      </c>
      <c r="E3404">
        <v>0</v>
      </c>
      <c r="F3404">
        <v>42</v>
      </c>
    </row>
    <row r="3405" spans="1:6" x14ac:dyDescent="0.25">
      <c r="A3405">
        <v>3533502</v>
      </c>
      <c r="B3405" t="s">
        <v>3271</v>
      </c>
      <c r="C3405" s="1">
        <v>-214651</v>
      </c>
      <c r="D3405" s="1">
        <v>-492234</v>
      </c>
      <c r="E3405">
        <v>0</v>
      </c>
      <c r="F3405">
        <v>35</v>
      </c>
    </row>
    <row r="3406" spans="1:6" x14ac:dyDescent="0.25">
      <c r="A3406">
        <v>2923035</v>
      </c>
      <c r="B3406" t="s">
        <v>3271</v>
      </c>
      <c r="C3406" s="1">
        <v>-128083</v>
      </c>
      <c r="D3406" s="1">
        <v>-421682</v>
      </c>
      <c r="E3406">
        <v>0</v>
      </c>
      <c r="F3406">
        <v>29</v>
      </c>
    </row>
    <row r="3407" spans="1:6" x14ac:dyDescent="0.25">
      <c r="A3407">
        <v>5106273</v>
      </c>
      <c r="B3407" t="s">
        <v>3272</v>
      </c>
      <c r="C3407" s="1">
        <v>-114089</v>
      </c>
      <c r="D3407" s="1">
        <v>-573488</v>
      </c>
      <c r="E3407">
        <v>0</v>
      </c>
      <c r="F3407">
        <v>51</v>
      </c>
    </row>
    <row r="3408" spans="1:6" x14ac:dyDescent="0.25">
      <c r="A3408">
        <v>1100502</v>
      </c>
      <c r="B3408" t="s">
        <v>3273</v>
      </c>
      <c r="C3408" s="1">
        <v>-116961</v>
      </c>
      <c r="D3408" s="1">
        <v>-619951</v>
      </c>
      <c r="E3408">
        <v>0</v>
      </c>
      <c r="F3408">
        <v>11</v>
      </c>
    </row>
    <row r="3409" spans="1:6" x14ac:dyDescent="0.25">
      <c r="A3409">
        <v>5006259</v>
      </c>
      <c r="B3409" t="s">
        <v>3274</v>
      </c>
      <c r="C3409" s="1">
        <v>-226693</v>
      </c>
      <c r="D3409" s="1">
        <v>-538601</v>
      </c>
      <c r="E3409">
        <v>0</v>
      </c>
      <c r="F3409">
        <v>50</v>
      </c>
    </row>
    <row r="3410" spans="1:6" x14ac:dyDescent="0.25">
      <c r="A3410">
        <v>4117297</v>
      </c>
      <c r="B3410" t="s">
        <v>3275</v>
      </c>
      <c r="C3410" s="1">
        <v>-237631</v>
      </c>
      <c r="D3410" s="1">
        <v>-515079</v>
      </c>
      <c r="E3410">
        <v>0</v>
      </c>
      <c r="F3410">
        <v>41</v>
      </c>
    </row>
    <row r="3411" spans="1:6" x14ac:dyDescent="0.25">
      <c r="A3411">
        <v>1715259</v>
      </c>
      <c r="B3411" t="s">
        <v>3276</v>
      </c>
      <c r="C3411" s="1">
        <v>-11826</v>
      </c>
      <c r="D3411" s="1">
        <v>-466325</v>
      </c>
      <c r="E3411">
        <v>0</v>
      </c>
      <c r="F3411">
        <v>17</v>
      </c>
    </row>
    <row r="3412" spans="1:6" x14ac:dyDescent="0.25">
      <c r="A3412">
        <v>2705606</v>
      </c>
      <c r="B3412" t="s">
        <v>3277</v>
      </c>
      <c r="C3412" s="1">
        <v>-894191</v>
      </c>
      <c r="D3412" s="1">
        <v>-35664</v>
      </c>
      <c r="E3412">
        <v>0</v>
      </c>
      <c r="F3412">
        <v>27</v>
      </c>
    </row>
    <row r="3413" spans="1:6" x14ac:dyDescent="0.25">
      <c r="A3413">
        <v>4313425</v>
      </c>
      <c r="B3413" t="s">
        <v>3278</v>
      </c>
      <c r="C3413" s="1">
        <v>-275765</v>
      </c>
      <c r="D3413" s="1">
        <v>-545036</v>
      </c>
      <c r="E3413">
        <v>0</v>
      </c>
      <c r="F3413">
        <v>43</v>
      </c>
    </row>
    <row r="3414" spans="1:6" x14ac:dyDescent="0.25">
      <c r="A3414">
        <v>5106265</v>
      </c>
      <c r="B3414" t="s">
        <v>3279</v>
      </c>
      <c r="C3414" s="1">
        <v>-995616</v>
      </c>
      <c r="D3414" s="1">
        <v>-552029</v>
      </c>
      <c r="E3414">
        <v>0</v>
      </c>
      <c r="F3414">
        <v>51</v>
      </c>
    </row>
    <row r="3415" spans="1:6" x14ac:dyDescent="0.25">
      <c r="A3415">
        <v>2309409</v>
      </c>
      <c r="B3415" t="s">
        <v>3280</v>
      </c>
      <c r="C3415" s="1">
        <v>-552552</v>
      </c>
      <c r="D3415" s="1">
        <v>-407713</v>
      </c>
      <c r="E3415">
        <v>0</v>
      </c>
      <c r="F3415">
        <v>23</v>
      </c>
    </row>
    <row r="3416" spans="1:6" x14ac:dyDescent="0.25">
      <c r="A3416">
        <v>3145356</v>
      </c>
      <c r="B3416" t="s">
        <v>3281</v>
      </c>
      <c r="C3416" s="1">
        <v>-174089</v>
      </c>
      <c r="D3416" s="1">
        <v>-412194</v>
      </c>
      <c r="E3416">
        <v>0</v>
      </c>
      <c r="F3416">
        <v>31</v>
      </c>
    </row>
    <row r="3417" spans="1:6" x14ac:dyDescent="0.25">
      <c r="A3417">
        <v>2206902</v>
      </c>
      <c r="B3417" t="s">
        <v>3282</v>
      </c>
      <c r="C3417" s="1">
        <v>-644901</v>
      </c>
      <c r="D3417" s="1">
        <v>-419261</v>
      </c>
      <c r="E3417">
        <v>0</v>
      </c>
      <c r="F3417">
        <v>22</v>
      </c>
    </row>
    <row r="3418" spans="1:6" x14ac:dyDescent="0.25">
      <c r="A3418">
        <v>5215256</v>
      </c>
      <c r="B3418" t="s">
        <v>3283</v>
      </c>
      <c r="C3418" s="1">
        <v>-132424</v>
      </c>
      <c r="D3418" s="1">
        <v>-49506</v>
      </c>
      <c r="E3418">
        <v>0</v>
      </c>
      <c r="F3418">
        <v>52</v>
      </c>
    </row>
    <row r="3419" spans="1:6" x14ac:dyDescent="0.25">
      <c r="A3419">
        <v>1505031</v>
      </c>
      <c r="B3419" t="s">
        <v>3284</v>
      </c>
      <c r="C3419" s="1">
        <v>-714347</v>
      </c>
      <c r="D3419" s="1">
        <v>-553786</v>
      </c>
      <c r="E3419">
        <v>0</v>
      </c>
      <c r="F3419">
        <v>15</v>
      </c>
    </row>
    <row r="3420" spans="1:6" x14ac:dyDescent="0.25">
      <c r="A3420">
        <v>1505064</v>
      </c>
      <c r="B3420" t="s">
        <v>3285</v>
      </c>
      <c r="C3420" s="1">
        <v>-424749</v>
      </c>
      <c r="D3420" s="1">
        <v>-499499</v>
      </c>
      <c r="E3420">
        <v>0</v>
      </c>
      <c r="F3420">
        <v>15</v>
      </c>
    </row>
    <row r="3421" spans="1:6" x14ac:dyDescent="0.25">
      <c r="A3421">
        <v>2206951</v>
      </c>
      <c r="B3421" t="s">
        <v>3286</v>
      </c>
      <c r="C3421" s="1">
        <v>-528749</v>
      </c>
      <c r="D3421" s="1">
        <v>-419325</v>
      </c>
      <c r="E3421">
        <v>0</v>
      </c>
      <c r="F3421">
        <v>22</v>
      </c>
    </row>
    <row r="3422" spans="1:6" x14ac:dyDescent="0.25">
      <c r="A3422">
        <v>5106315</v>
      </c>
      <c r="B3422" t="s">
        <v>3286</v>
      </c>
      <c r="C3422" s="1">
        <v>-122875</v>
      </c>
      <c r="D3422" s="1">
        <v>-509686</v>
      </c>
      <c r="E3422">
        <v>0</v>
      </c>
      <c r="F3422">
        <v>51</v>
      </c>
    </row>
    <row r="3423" spans="1:6" x14ac:dyDescent="0.25">
      <c r="A3423">
        <v>5106281</v>
      </c>
      <c r="B3423" t="s">
        <v>3287</v>
      </c>
      <c r="C3423" s="1">
        <v>-149054</v>
      </c>
      <c r="D3423" s="1">
        <v>-530194</v>
      </c>
      <c r="E3423">
        <v>0</v>
      </c>
      <c r="F3423">
        <v>51</v>
      </c>
    </row>
    <row r="3424" spans="1:6" x14ac:dyDescent="0.25">
      <c r="A3424">
        <v>4313441</v>
      </c>
      <c r="B3424" t="s">
        <v>3288</v>
      </c>
      <c r="C3424" s="1">
        <v>-275649</v>
      </c>
      <c r="D3424" s="1">
        <v>-531837</v>
      </c>
      <c r="E3424">
        <v>0</v>
      </c>
      <c r="F3424">
        <v>43</v>
      </c>
    </row>
    <row r="3425" spans="1:6" x14ac:dyDescent="0.25">
      <c r="A3425">
        <v>2923050</v>
      </c>
      <c r="B3425" t="s">
        <v>3289</v>
      </c>
      <c r="C3425" s="1">
        <v>-103182</v>
      </c>
      <c r="D3425" s="1">
        <v>-384014</v>
      </c>
      <c r="E3425">
        <v>0</v>
      </c>
      <c r="F3425">
        <v>29</v>
      </c>
    </row>
    <row r="3426" spans="1:6" x14ac:dyDescent="0.25">
      <c r="A3426">
        <v>4313466</v>
      </c>
      <c r="B3426" t="s">
        <v>3290</v>
      </c>
      <c r="C3426" s="1">
        <v>-27749</v>
      </c>
      <c r="D3426" s="1">
        <v>-530639</v>
      </c>
      <c r="E3426">
        <v>0</v>
      </c>
      <c r="F3426">
        <v>43</v>
      </c>
    </row>
    <row r="3427" spans="1:6" x14ac:dyDescent="0.25">
      <c r="A3427">
        <v>3145372</v>
      </c>
      <c r="B3427" t="s">
        <v>3291</v>
      </c>
      <c r="C3427" s="1">
        <v>-160162</v>
      </c>
      <c r="D3427" s="1">
        <v>-424044</v>
      </c>
      <c r="E3427">
        <v>0</v>
      </c>
      <c r="F3427">
        <v>31</v>
      </c>
    </row>
    <row r="3428" spans="1:6" x14ac:dyDescent="0.25">
      <c r="A3428">
        <v>3533601</v>
      </c>
      <c r="B3428" t="s">
        <v>3292</v>
      </c>
      <c r="C3428" s="1">
        <v>-207296</v>
      </c>
      <c r="D3428" s="1">
        <v>-477429</v>
      </c>
      <c r="E3428">
        <v>0</v>
      </c>
      <c r="F3428">
        <v>35</v>
      </c>
    </row>
    <row r="3429" spans="1:6" x14ac:dyDescent="0.25">
      <c r="A3429">
        <v>1505106</v>
      </c>
      <c r="B3429" t="s">
        <v>3293</v>
      </c>
      <c r="C3429" s="1">
        <v>-190107</v>
      </c>
      <c r="D3429" s="1">
        <v>-555208</v>
      </c>
      <c r="E3429">
        <v>0</v>
      </c>
      <c r="F3429">
        <v>15</v>
      </c>
    </row>
    <row r="3430" spans="1:6" x14ac:dyDescent="0.25">
      <c r="A3430">
        <v>2309458</v>
      </c>
      <c r="B3430" t="s">
        <v>3294</v>
      </c>
      <c r="C3430" s="1">
        <v>-448523</v>
      </c>
      <c r="D3430" s="1">
        <v>-385933</v>
      </c>
      <c r="E3430">
        <v>0</v>
      </c>
      <c r="F3430">
        <v>23</v>
      </c>
    </row>
    <row r="3431" spans="1:6" x14ac:dyDescent="0.25">
      <c r="A3431">
        <v>3533700</v>
      </c>
      <c r="B3431" t="s">
        <v>3295</v>
      </c>
      <c r="C3431" s="1">
        <v>-22438</v>
      </c>
      <c r="D3431" s="1">
        <v>-49922</v>
      </c>
      <c r="E3431">
        <v>0</v>
      </c>
      <c r="F3431">
        <v>35</v>
      </c>
    </row>
    <row r="3432" spans="1:6" x14ac:dyDescent="0.25">
      <c r="A3432">
        <v>2207009</v>
      </c>
      <c r="B3432" t="s">
        <v>3296</v>
      </c>
      <c r="C3432" s="1">
        <v>-701915</v>
      </c>
      <c r="D3432" s="1">
        <v>-421283</v>
      </c>
      <c r="E3432">
        <v>0</v>
      </c>
      <c r="F3432">
        <v>22</v>
      </c>
    </row>
    <row r="3433" spans="1:6" x14ac:dyDescent="0.25">
      <c r="A3433">
        <v>1505205</v>
      </c>
      <c r="B3433" t="s">
        <v>3297</v>
      </c>
      <c r="C3433" s="1">
        <v>-200358</v>
      </c>
      <c r="D3433" s="1">
        <v>-498628</v>
      </c>
      <c r="E3433">
        <v>0</v>
      </c>
      <c r="F3433">
        <v>15</v>
      </c>
    </row>
    <row r="3434" spans="1:6" x14ac:dyDescent="0.25">
      <c r="A3434">
        <v>1600501</v>
      </c>
      <c r="B3434" t="s">
        <v>3298</v>
      </c>
      <c r="C3434" s="1">
        <v>384074</v>
      </c>
      <c r="D3434" s="1">
        <v>-518331</v>
      </c>
      <c r="E3434">
        <v>0</v>
      </c>
      <c r="F3434">
        <v>16</v>
      </c>
    </row>
    <row r="3435" spans="1:6" x14ac:dyDescent="0.25">
      <c r="A3435">
        <v>3145406</v>
      </c>
      <c r="B3435" t="s">
        <v>3299</v>
      </c>
      <c r="C3435" s="1">
        <v>-218598</v>
      </c>
      <c r="D3435" s="1">
        <v>-439356</v>
      </c>
      <c r="E3435">
        <v>0</v>
      </c>
      <c r="F3435">
        <v>31</v>
      </c>
    </row>
    <row r="3436" spans="1:6" x14ac:dyDescent="0.25">
      <c r="A3436">
        <v>3533809</v>
      </c>
      <c r="B3436" t="s">
        <v>3300</v>
      </c>
      <c r="C3436" s="1">
        <v>-229435</v>
      </c>
      <c r="D3436" s="1">
        <v>-493419</v>
      </c>
      <c r="E3436">
        <v>0</v>
      </c>
      <c r="F3436">
        <v>35</v>
      </c>
    </row>
    <row r="3437" spans="1:6" x14ac:dyDescent="0.25">
      <c r="A3437">
        <v>2510402</v>
      </c>
      <c r="B3437" t="s">
        <v>3301</v>
      </c>
      <c r="C3437" s="1">
        <v>-722118</v>
      </c>
      <c r="D3437" s="1">
        <v>-377406</v>
      </c>
      <c r="E3437">
        <v>0</v>
      </c>
      <c r="F3437">
        <v>25</v>
      </c>
    </row>
    <row r="3438" spans="1:6" x14ac:dyDescent="0.25">
      <c r="A3438">
        <v>2107407</v>
      </c>
      <c r="B3438" t="s">
        <v>3302</v>
      </c>
      <c r="C3438" s="1">
        <v>-413417</v>
      </c>
      <c r="D3438" s="1">
        <v>-451163</v>
      </c>
      <c r="E3438">
        <v>0</v>
      </c>
      <c r="F3438">
        <v>21</v>
      </c>
    </row>
    <row r="3439" spans="1:6" x14ac:dyDescent="0.25">
      <c r="A3439">
        <v>2705705</v>
      </c>
      <c r="B3439" t="s">
        <v>3303</v>
      </c>
      <c r="C3439" s="1">
        <v>-953686</v>
      </c>
      <c r="D3439" s="1">
        <v>-372971</v>
      </c>
      <c r="E3439">
        <v>0</v>
      </c>
      <c r="F3439">
        <v>27</v>
      </c>
    </row>
    <row r="3440" spans="1:6" x14ac:dyDescent="0.25">
      <c r="A3440">
        <v>2705804</v>
      </c>
      <c r="B3440" t="s">
        <v>3304</v>
      </c>
      <c r="C3440" s="1">
        <v>-950357</v>
      </c>
      <c r="D3440" s="1">
        <v>-378301</v>
      </c>
      <c r="E3440">
        <v>0</v>
      </c>
      <c r="F3440">
        <v>27</v>
      </c>
    </row>
    <row r="3441" spans="1:6" x14ac:dyDescent="0.25">
      <c r="A3441">
        <v>2207108</v>
      </c>
      <c r="B3441" t="s">
        <v>3305</v>
      </c>
      <c r="C3441" s="1">
        <v>-584125</v>
      </c>
      <c r="D3441" s="1">
        <v>-425594</v>
      </c>
      <c r="E3441">
        <v>0</v>
      </c>
      <c r="F3441">
        <v>22</v>
      </c>
    </row>
    <row r="3442" spans="1:6" x14ac:dyDescent="0.25">
      <c r="A3442">
        <v>2705903</v>
      </c>
      <c r="B3442" t="s">
        <v>3306</v>
      </c>
      <c r="C3442" s="1">
        <v>-100572</v>
      </c>
      <c r="D3442" s="1">
        <v>-368101</v>
      </c>
      <c r="E3442">
        <v>0</v>
      </c>
      <c r="F3442">
        <v>27</v>
      </c>
    </row>
    <row r="3443" spans="1:6" x14ac:dyDescent="0.25">
      <c r="A3443">
        <v>2408409</v>
      </c>
      <c r="B3443" t="s">
        <v>3307</v>
      </c>
      <c r="C3443" s="1">
        <v>-59486</v>
      </c>
      <c r="D3443" s="1">
        <v>-377047</v>
      </c>
      <c r="E3443">
        <v>0</v>
      </c>
      <c r="F3443">
        <v>24</v>
      </c>
    </row>
    <row r="3444" spans="1:6" x14ac:dyDescent="0.25">
      <c r="A3444">
        <v>3145455</v>
      </c>
      <c r="B3444" t="s">
        <v>3308</v>
      </c>
      <c r="C3444" s="1">
        <v>-173982</v>
      </c>
      <c r="D3444" s="1">
        <v>-435719</v>
      </c>
      <c r="E3444">
        <v>0</v>
      </c>
      <c r="F3444">
        <v>31</v>
      </c>
    </row>
    <row r="3445" spans="1:6" x14ac:dyDescent="0.25">
      <c r="A3445">
        <v>3533908</v>
      </c>
      <c r="B3445" t="s">
        <v>3309</v>
      </c>
      <c r="C3445" s="1">
        <v>-207366</v>
      </c>
      <c r="D3445" s="1">
        <v>-489106</v>
      </c>
      <c r="E3445">
        <v>0</v>
      </c>
      <c r="F3445">
        <v>35</v>
      </c>
    </row>
    <row r="3446" spans="1:6" x14ac:dyDescent="0.25">
      <c r="A3446">
        <v>3145505</v>
      </c>
      <c r="B3446" t="s">
        <v>3310</v>
      </c>
      <c r="C3446" s="1">
        <v>-220685</v>
      </c>
      <c r="D3446" s="1">
        <v>-452657</v>
      </c>
      <c r="E3446">
        <v>0</v>
      </c>
      <c r="F3446">
        <v>31</v>
      </c>
    </row>
    <row r="3447" spans="1:6" x14ac:dyDescent="0.25">
      <c r="A3447">
        <v>2609600</v>
      </c>
      <c r="B3447" t="s">
        <v>3311</v>
      </c>
      <c r="C3447" s="1">
        <v>-801017</v>
      </c>
      <c r="D3447" s="1">
        <v>-348545</v>
      </c>
      <c r="E3447">
        <v>0</v>
      </c>
      <c r="F3447">
        <v>26</v>
      </c>
    </row>
    <row r="3448" spans="1:6" x14ac:dyDescent="0.25">
      <c r="A3448">
        <v>2107456</v>
      </c>
      <c r="B3448" t="s">
        <v>3312</v>
      </c>
      <c r="C3448" s="1">
        <v>-299295</v>
      </c>
      <c r="D3448" s="1">
        <v>-449897</v>
      </c>
      <c r="E3448">
        <v>0</v>
      </c>
      <c r="F3448">
        <v>21</v>
      </c>
    </row>
    <row r="3449" spans="1:6" x14ac:dyDescent="0.25">
      <c r="A3449">
        <v>2923100</v>
      </c>
      <c r="B3449" t="s">
        <v>3313</v>
      </c>
      <c r="C3449" s="1">
        <v>-113497</v>
      </c>
      <c r="D3449" s="1">
        <v>-383379</v>
      </c>
      <c r="E3449">
        <v>0</v>
      </c>
      <c r="F3449">
        <v>29</v>
      </c>
    </row>
    <row r="3450" spans="1:6" x14ac:dyDescent="0.25">
      <c r="A3450">
        <v>2510501</v>
      </c>
      <c r="B3450" t="s">
        <v>3314</v>
      </c>
      <c r="C3450" s="1">
        <v>-698434</v>
      </c>
      <c r="D3450" s="1">
        <v>-36241</v>
      </c>
      <c r="E3450">
        <v>0</v>
      </c>
      <c r="F3450">
        <v>25</v>
      </c>
    </row>
    <row r="3451" spans="1:6" x14ac:dyDescent="0.25">
      <c r="A3451">
        <v>3145604</v>
      </c>
      <c r="B3451" t="s">
        <v>3315</v>
      </c>
      <c r="C3451" s="1">
        <v>-206982</v>
      </c>
      <c r="D3451" s="1">
        <v>-44829</v>
      </c>
      <c r="E3451">
        <v>0</v>
      </c>
      <c r="F3451">
        <v>31</v>
      </c>
    </row>
    <row r="3452" spans="1:6" x14ac:dyDescent="0.25">
      <c r="A3452">
        <v>1715507</v>
      </c>
      <c r="B3452" t="s">
        <v>3316</v>
      </c>
      <c r="C3452" s="1">
        <v>-10707</v>
      </c>
      <c r="D3452" s="1">
        <v>-489086</v>
      </c>
      <c r="E3452">
        <v>0</v>
      </c>
      <c r="F3452">
        <v>17</v>
      </c>
    </row>
    <row r="3453" spans="1:6" x14ac:dyDescent="0.25">
      <c r="A3453">
        <v>2923209</v>
      </c>
      <c r="B3453" t="s">
        <v>3317</v>
      </c>
      <c r="C3453" s="1">
        <v>-123132</v>
      </c>
      <c r="D3453" s="1">
        <v>-428969</v>
      </c>
      <c r="E3453">
        <v>0</v>
      </c>
      <c r="F3453">
        <v>29</v>
      </c>
    </row>
    <row r="3454" spans="1:6" x14ac:dyDescent="0.25">
      <c r="A3454">
        <v>3145703</v>
      </c>
      <c r="B3454" t="s">
        <v>3318</v>
      </c>
      <c r="C3454" s="1">
        <v>-213401</v>
      </c>
      <c r="D3454" s="1">
        <v>-434499</v>
      </c>
      <c r="E3454">
        <v>0</v>
      </c>
      <c r="F3454">
        <v>31</v>
      </c>
    </row>
    <row r="3455" spans="1:6" x14ac:dyDescent="0.25">
      <c r="A3455">
        <v>2706000</v>
      </c>
      <c r="B3455" t="s">
        <v>3319</v>
      </c>
      <c r="C3455" s="1">
        <v>-951954</v>
      </c>
      <c r="D3455" s="1">
        <v>-371954</v>
      </c>
      <c r="E3455">
        <v>0</v>
      </c>
      <c r="F3455">
        <v>27</v>
      </c>
    </row>
    <row r="3456" spans="1:6" x14ac:dyDescent="0.25">
      <c r="A3456">
        <v>3145802</v>
      </c>
      <c r="B3456" t="s">
        <v>3320</v>
      </c>
      <c r="C3456" s="1">
        <v>-197276</v>
      </c>
      <c r="D3456" s="1">
        <v>-448058</v>
      </c>
      <c r="E3456">
        <v>0</v>
      </c>
      <c r="F3456">
        <v>31</v>
      </c>
    </row>
    <row r="3457" spans="1:6" x14ac:dyDescent="0.25">
      <c r="A3457">
        <v>3534005</v>
      </c>
      <c r="B3457" t="s">
        <v>3321</v>
      </c>
      <c r="C3457" s="1">
        <v>-206042</v>
      </c>
      <c r="D3457" s="1">
        <v>-492929</v>
      </c>
      <c r="E3457">
        <v>0</v>
      </c>
      <c r="F3457">
        <v>35</v>
      </c>
    </row>
    <row r="3458" spans="1:6" x14ac:dyDescent="0.25">
      <c r="A3458">
        <v>3145851</v>
      </c>
      <c r="B3458" t="s">
        <v>3322</v>
      </c>
      <c r="C3458" s="1">
        <v>-204298</v>
      </c>
      <c r="D3458" s="1">
        <v>-427977</v>
      </c>
      <c r="E3458">
        <v>0</v>
      </c>
      <c r="F3458">
        <v>31</v>
      </c>
    </row>
    <row r="3459" spans="1:6" x14ac:dyDescent="0.25">
      <c r="A3459">
        <v>3534104</v>
      </c>
      <c r="B3459" t="s">
        <v>3323</v>
      </c>
      <c r="C3459" s="1">
        <v>-221549</v>
      </c>
      <c r="D3459" s="1">
        <v>-500971</v>
      </c>
      <c r="E3459">
        <v>0</v>
      </c>
      <c r="F3459">
        <v>35</v>
      </c>
    </row>
    <row r="3460" spans="1:6" x14ac:dyDescent="0.25">
      <c r="A3460">
        <v>3534203</v>
      </c>
      <c r="B3460" t="s">
        <v>3324</v>
      </c>
      <c r="C3460" s="1">
        <v>-201861</v>
      </c>
      <c r="D3460" s="1">
        <v>-493464</v>
      </c>
      <c r="E3460">
        <v>0</v>
      </c>
      <c r="F3460">
        <v>35</v>
      </c>
    </row>
    <row r="3461" spans="1:6" x14ac:dyDescent="0.25">
      <c r="A3461">
        <v>1505304</v>
      </c>
      <c r="B3461" t="s">
        <v>3325</v>
      </c>
      <c r="C3461" s="1">
        <v>-175989</v>
      </c>
      <c r="D3461" s="1">
        <v>-558579</v>
      </c>
      <c r="E3461">
        <v>0</v>
      </c>
      <c r="F3461">
        <v>15</v>
      </c>
    </row>
    <row r="3462" spans="1:6" x14ac:dyDescent="0.25">
      <c r="A3462">
        <v>3145877</v>
      </c>
      <c r="B3462" t="s">
        <v>3326</v>
      </c>
      <c r="C3462" s="1">
        <v>-205142</v>
      </c>
      <c r="D3462" s="1">
        <v>-421991</v>
      </c>
      <c r="E3462">
        <v>0</v>
      </c>
      <c r="F3462">
        <v>31</v>
      </c>
    </row>
    <row r="3463" spans="1:6" x14ac:dyDescent="0.25">
      <c r="A3463">
        <v>5215306</v>
      </c>
      <c r="B3463" t="s">
        <v>3327</v>
      </c>
      <c r="C3463" s="1">
        <v>-170334</v>
      </c>
      <c r="D3463" s="1">
        <v>-482964</v>
      </c>
      <c r="E3463">
        <v>0</v>
      </c>
      <c r="F3463">
        <v>52</v>
      </c>
    </row>
    <row r="3464" spans="1:6" x14ac:dyDescent="0.25">
      <c r="A3464">
        <v>3534302</v>
      </c>
      <c r="B3464" t="s">
        <v>3328</v>
      </c>
      <c r="C3464" s="1">
        <v>-207169</v>
      </c>
      <c r="D3464" s="1">
        <v>-478852</v>
      </c>
      <c r="E3464">
        <v>0</v>
      </c>
      <c r="F3464">
        <v>35</v>
      </c>
    </row>
    <row r="3465" spans="1:6" x14ac:dyDescent="0.25">
      <c r="A3465">
        <v>4211702</v>
      </c>
      <c r="B3465" t="s">
        <v>3329</v>
      </c>
      <c r="C3465" s="1">
        <v>-283487</v>
      </c>
      <c r="D3465" s="1">
        <v>-492986</v>
      </c>
      <c r="E3465">
        <v>0</v>
      </c>
      <c r="F3465">
        <v>42</v>
      </c>
    </row>
    <row r="3466" spans="1:6" x14ac:dyDescent="0.25">
      <c r="A3466">
        <v>2609709</v>
      </c>
      <c r="B3466" t="s">
        <v>3330</v>
      </c>
      <c r="C3466" s="1">
        <v>-774553</v>
      </c>
      <c r="D3466" s="1">
        <v>-355956</v>
      </c>
      <c r="E3466">
        <v>0</v>
      </c>
      <c r="F3466">
        <v>26</v>
      </c>
    </row>
    <row r="3467" spans="1:6" x14ac:dyDescent="0.25">
      <c r="A3467">
        <v>2609808</v>
      </c>
      <c r="B3467" t="s">
        <v>3331</v>
      </c>
      <c r="C3467" s="1">
        <v>-861026</v>
      </c>
      <c r="D3467" s="1">
        <v>-396026</v>
      </c>
      <c r="E3467">
        <v>0</v>
      </c>
      <c r="F3467">
        <v>26</v>
      </c>
    </row>
    <row r="3468" spans="1:6" x14ac:dyDescent="0.25">
      <c r="A3468">
        <v>2309508</v>
      </c>
      <c r="B3468" t="s">
        <v>3332</v>
      </c>
      <c r="C3468" s="1">
        <v>-625182</v>
      </c>
      <c r="D3468" s="1">
        <v>-389053</v>
      </c>
      <c r="E3468">
        <v>0</v>
      </c>
      <c r="F3468">
        <v>23</v>
      </c>
    </row>
    <row r="3469" spans="1:6" x14ac:dyDescent="0.25">
      <c r="A3469">
        <v>4117305</v>
      </c>
      <c r="B3469" t="s">
        <v>3333</v>
      </c>
      <c r="C3469" s="1">
        <v>-242058</v>
      </c>
      <c r="D3469" s="1">
        <v>-509185</v>
      </c>
      <c r="E3469">
        <v>0</v>
      </c>
      <c r="F3469">
        <v>41</v>
      </c>
    </row>
    <row r="3470" spans="1:6" x14ac:dyDescent="0.25">
      <c r="A3470">
        <v>3534401</v>
      </c>
      <c r="B3470" t="s">
        <v>3334</v>
      </c>
      <c r="C3470" s="1">
        <v>-235324</v>
      </c>
      <c r="D3470" s="1">
        <v>-467916</v>
      </c>
      <c r="E3470">
        <v>0</v>
      </c>
      <c r="F3470">
        <v>35</v>
      </c>
    </row>
    <row r="3471" spans="1:6" x14ac:dyDescent="0.25">
      <c r="A3471">
        <v>3534500</v>
      </c>
      <c r="B3471" t="s">
        <v>3335</v>
      </c>
      <c r="C3471" s="1">
        <v>-223149</v>
      </c>
      <c r="D3471" s="1">
        <v>-502811</v>
      </c>
      <c r="E3471">
        <v>0</v>
      </c>
      <c r="F3471">
        <v>35</v>
      </c>
    </row>
    <row r="3472" spans="1:6" x14ac:dyDescent="0.25">
      <c r="A3472">
        <v>4313508</v>
      </c>
      <c r="B3472" t="s">
        <v>3336</v>
      </c>
      <c r="C3472" s="1">
        <v>-298881</v>
      </c>
      <c r="D3472" s="1">
        <v>-502667</v>
      </c>
      <c r="E3472">
        <v>0</v>
      </c>
      <c r="F3472">
        <v>43</v>
      </c>
    </row>
    <row r="3473" spans="1:6" x14ac:dyDescent="0.25">
      <c r="A3473">
        <v>3534609</v>
      </c>
      <c r="B3473" t="s">
        <v>3337</v>
      </c>
      <c r="C3473" s="1">
        <v>-217968</v>
      </c>
      <c r="D3473" s="1">
        <v>-508793</v>
      </c>
      <c r="E3473">
        <v>0</v>
      </c>
      <c r="F3473">
        <v>35</v>
      </c>
    </row>
    <row r="3474" spans="1:6" x14ac:dyDescent="0.25">
      <c r="A3474">
        <v>4211751</v>
      </c>
      <c r="B3474" t="s">
        <v>3338</v>
      </c>
      <c r="C3474" s="1">
        <v>-274789</v>
      </c>
      <c r="D3474" s="1">
        <v>-501231</v>
      </c>
      <c r="E3474">
        <v>0</v>
      </c>
      <c r="F3474">
        <v>42</v>
      </c>
    </row>
    <row r="3475" spans="1:6" x14ac:dyDescent="0.25">
      <c r="A3475">
        <v>1505403</v>
      </c>
      <c r="B3475" t="s">
        <v>3339</v>
      </c>
      <c r="C3475" s="1">
        <v>-154168</v>
      </c>
      <c r="D3475" s="1">
        <v>-471126</v>
      </c>
      <c r="E3475">
        <v>0</v>
      </c>
      <c r="F3475">
        <v>15</v>
      </c>
    </row>
    <row r="3476" spans="1:6" x14ac:dyDescent="0.25">
      <c r="A3476">
        <v>2923308</v>
      </c>
      <c r="B3476" t="s">
        <v>3340</v>
      </c>
      <c r="C3476" s="1">
        <v>-120175</v>
      </c>
      <c r="D3476" s="1">
        <v>-386166</v>
      </c>
      <c r="E3476">
        <v>0</v>
      </c>
      <c r="F3476">
        <v>29</v>
      </c>
    </row>
    <row r="3477" spans="1:6" x14ac:dyDescent="0.25">
      <c r="A3477">
        <v>2609907</v>
      </c>
      <c r="B3477" t="s">
        <v>3341</v>
      </c>
      <c r="C3477" s="1">
        <v>-787918</v>
      </c>
      <c r="D3477" t="e" vm="23">
        <f>_FV(-40,"08")</f>
        <v>#VALUE!</v>
      </c>
      <c r="E3477">
        <v>0</v>
      </c>
      <c r="F3477">
        <v>26</v>
      </c>
    </row>
    <row r="3478" spans="1:6" x14ac:dyDescent="0.25">
      <c r="A3478">
        <v>1505437</v>
      </c>
      <c r="B3478" t="s">
        <v>3342</v>
      </c>
      <c r="C3478" s="1">
        <v>-67529</v>
      </c>
      <c r="D3478" s="1">
        <v>-510858</v>
      </c>
      <c r="E3478">
        <v>0</v>
      </c>
      <c r="F3478">
        <v>15</v>
      </c>
    </row>
    <row r="3479" spans="1:6" x14ac:dyDescent="0.25">
      <c r="A3479">
        <v>3534708</v>
      </c>
      <c r="B3479" t="s">
        <v>3343</v>
      </c>
      <c r="C3479" s="1">
        <v>-229797</v>
      </c>
      <c r="D3479" s="1">
        <v>-498697</v>
      </c>
      <c r="E3479">
        <v>0</v>
      </c>
      <c r="F3479">
        <v>35</v>
      </c>
    </row>
    <row r="3480" spans="1:6" x14ac:dyDescent="0.25">
      <c r="A3480">
        <v>4117404</v>
      </c>
      <c r="B3480" t="s">
        <v>3344</v>
      </c>
      <c r="C3480" s="1">
        <v>-234053</v>
      </c>
      <c r="D3480" s="1">
        <v>-521964</v>
      </c>
      <c r="E3480">
        <v>0</v>
      </c>
      <c r="F3480">
        <v>41</v>
      </c>
    </row>
    <row r="3481" spans="1:6" x14ac:dyDescent="0.25">
      <c r="A3481">
        <v>4211801</v>
      </c>
      <c r="B3481" t="s">
        <v>3345</v>
      </c>
      <c r="C3481" s="1">
        <v>-273379</v>
      </c>
      <c r="D3481" s="1">
        <v>-516194</v>
      </c>
      <c r="E3481">
        <v>0</v>
      </c>
      <c r="F3481">
        <v>42</v>
      </c>
    </row>
    <row r="3482" spans="1:6" x14ac:dyDescent="0.25">
      <c r="A3482">
        <v>3145901</v>
      </c>
      <c r="B3482" t="s">
        <v>3346</v>
      </c>
      <c r="C3482" s="1">
        <v>-205263</v>
      </c>
      <c r="D3482" s="1">
        <v>-436962</v>
      </c>
      <c r="E3482">
        <v>0</v>
      </c>
      <c r="F3482">
        <v>31</v>
      </c>
    </row>
    <row r="3483" spans="1:6" x14ac:dyDescent="0.25">
      <c r="A3483">
        <v>2408508</v>
      </c>
      <c r="B3483" t="s">
        <v>3346</v>
      </c>
      <c r="C3483" s="1">
        <v>-66958</v>
      </c>
      <c r="D3483" s="1">
        <v>-369428</v>
      </c>
      <c r="E3483">
        <v>0</v>
      </c>
      <c r="F3483">
        <v>24</v>
      </c>
    </row>
    <row r="3484" spans="1:6" x14ac:dyDescent="0.25">
      <c r="A3484">
        <v>2706109</v>
      </c>
      <c r="B3484" t="s">
        <v>3346</v>
      </c>
      <c r="C3484" s="1">
        <v>-915884</v>
      </c>
      <c r="D3484" s="1">
        <v>-373556</v>
      </c>
      <c r="E3484">
        <v>0</v>
      </c>
      <c r="F3484">
        <v>27</v>
      </c>
    </row>
    <row r="3485" spans="1:6" x14ac:dyDescent="0.25">
      <c r="A3485">
        <v>3146008</v>
      </c>
      <c r="B3485" t="s">
        <v>3347</v>
      </c>
      <c r="C3485" s="1">
        <v>-222779</v>
      </c>
      <c r="D3485" s="1">
        <v>-463716</v>
      </c>
      <c r="E3485">
        <v>0</v>
      </c>
      <c r="F3485">
        <v>31</v>
      </c>
    </row>
    <row r="3486" spans="1:6" x14ac:dyDescent="0.25">
      <c r="A3486">
        <v>3146107</v>
      </c>
      <c r="B3486" t="s">
        <v>3348</v>
      </c>
      <c r="C3486" s="1">
        <v>-203796</v>
      </c>
      <c r="D3486" s="1">
        <v>-43512</v>
      </c>
      <c r="E3486">
        <v>0</v>
      </c>
      <c r="F3486">
        <v>31</v>
      </c>
    </row>
    <row r="3487" spans="1:6" x14ac:dyDescent="0.25">
      <c r="A3487">
        <v>1100155</v>
      </c>
      <c r="B3487" t="s">
        <v>3349</v>
      </c>
      <c r="C3487" s="1">
        <v>-107167</v>
      </c>
      <c r="D3487" s="1">
        <v>-622565</v>
      </c>
      <c r="E3487">
        <v>0</v>
      </c>
      <c r="F3487">
        <v>11</v>
      </c>
    </row>
    <row r="3488" spans="1:6" x14ac:dyDescent="0.25">
      <c r="A3488">
        <v>2510600</v>
      </c>
      <c r="B3488" t="s">
        <v>3350</v>
      </c>
      <c r="C3488" s="1">
        <v>-761604</v>
      </c>
      <c r="D3488" s="1">
        <v>-371519</v>
      </c>
      <c r="E3488">
        <v>0</v>
      </c>
      <c r="F3488">
        <v>25</v>
      </c>
    </row>
    <row r="3489" spans="1:6" x14ac:dyDescent="0.25">
      <c r="A3489">
        <v>4211850</v>
      </c>
      <c r="B3489" t="s">
        <v>3351</v>
      </c>
      <c r="C3489" s="1">
        <v>-26692</v>
      </c>
      <c r="D3489" s="1">
        <v>-523108</v>
      </c>
      <c r="E3489">
        <v>0</v>
      </c>
      <c r="F3489">
        <v>42</v>
      </c>
    </row>
    <row r="3490" spans="1:6" x14ac:dyDescent="0.25">
      <c r="A3490">
        <v>3534807</v>
      </c>
      <c r="B3490" t="s">
        <v>3351</v>
      </c>
      <c r="C3490" s="1">
        <v>-214872</v>
      </c>
      <c r="D3490" s="1">
        <v>-517024</v>
      </c>
      <c r="E3490">
        <v>0</v>
      </c>
      <c r="F3490">
        <v>35</v>
      </c>
    </row>
    <row r="3491" spans="1:6" x14ac:dyDescent="0.25">
      <c r="A3491">
        <v>5215405</v>
      </c>
      <c r="B3491" t="s">
        <v>3352</v>
      </c>
      <c r="C3491" s="1">
        <v>-162181</v>
      </c>
      <c r="D3491" s="1">
        <v>-491942</v>
      </c>
      <c r="E3491">
        <v>0</v>
      </c>
      <c r="F3491">
        <v>52</v>
      </c>
    </row>
    <row r="3492" spans="1:6" x14ac:dyDescent="0.25">
      <c r="A3492">
        <v>3146206</v>
      </c>
      <c r="B3492" t="s">
        <v>3353</v>
      </c>
      <c r="C3492" s="1">
        <v>-180719</v>
      </c>
      <c r="D3492" s="1">
        <v>-412734</v>
      </c>
      <c r="E3492">
        <v>0</v>
      </c>
      <c r="F3492">
        <v>31</v>
      </c>
    </row>
    <row r="3493" spans="1:6" x14ac:dyDescent="0.25">
      <c r="A3493">
        <v>4117453</v>
      </c>
      <c r="B3493" t="s">
        <v>3354</v>
      </c>
      <c r="C3493" s="1">
        <v>-247933</v>
      </c>
      <c r="D3493" s="1">
        <v>-539043</v>
      </c>
      <c r="E3493">
        <v>0</v>
      </c>
      <c r="F3493">
        <v>41</v>
      </c>
    </row>
    <row r="3494" spans="1:6" x14ac:dyDescent="0.25">
      <c r="A3494">
        <v>3534757</v>
      </c>
      <c r="B3494" t="s">
        <v>3355</v>
      </c>
      <c r="C3494" s="1">
        <v>-200061</v>
      </c>
      <c r="D3494" s="1">
        <v>-503768</v>
      </c>
      <c r="E3494">
        <v>0</v>
      </c>
      <c r="F3494">
        <v>35</v>
      </c>
    </row>
    <row r="3495" spans="1:6" x14ac:dyDescent="0.25">
      <c r="A3495">
        <v>2923357</v>
      </c>
      <c r="B3495" t="s">
        <v>3356</v>
      </c>
      <c r="C3495" s="1">
        <v>-109578</v>
      </c>
      <c r="D3495" s="1">
        <v>-410756</v>
      </c>
      <c r="E3495">
        <v>0</v>
      </c>
      <c r="F3495">
        <v>29</v>
      </c>
    </row>
    <row r="3496" spans="1:6" x14ac:dyDescent="0.25">
      <c r="A3496">
        <v>5215504</v>
      </c>
      <c r="B3496" t="s">
        <v>3357</v>
      </c>
      <c r="C3496" s="1">
        <v>-182277</v>
      </c>
      <c r="D3496" s="1">
        <v>-478355</v>
      </c>
      <c r="E3496">
        <v>0</v>
      </c>
      <c r="F3496">
        <v>52</v>
      </c>
    </row>
    <row r="3497" spans="1:6" x14ac:dyDescent="0.25">
      <c r="A3497">
        <v>3534906</v>
      </c>
      <c r="B3497" t="s">
        <v>3358</v>
      </c>
      <c r="C3497" s="1">
        <v>-215627</v>
      </c>
      <c r="D3497" s="1">
        <v>-512654</v>
      </c>
      <c r="E3497">
        <v>0</v>
      </c>
      <c r="F3497">
        <v>35</v>
      </c>
    </row>
    <row r="3498" spans="1:6" x14ac:dyDescent="0.25">
      <c r="A3498">
        <v>1505486</v>
      </c>
      <c r="B3498" t="s">
        <v>3359</v>
      </c>
      <c r="C3498" s="1">
        <v>-383542</v>
      </c>
      <c r="D3498" s="1">
        <v>-506399</v>
      </c>
      <c r="E3498">
        <v>0</v>
      </c>
      <c r="F3498">
        <v>15</v>
      </c>
    </row>
    <row r="3499" spans="1:6" x14ac:dyDescent="0.25">
      <c r="A3499">
        <v>2309607</v>
      </c>
      <c r="B3499" t="s">
        <v>3360</v>
      </c>
      <c r="C3499" s="1">
        <v>-417107</v>
      </c>
      <c r="D3499" s="1">
        <v>-38465</v>
      </c>
      <c r="E3499">
        <v>0</v>
      </c>
      <c r="F3499">
        <v>23</v>
      </c>
    </row>
    <row r="3500" spans="1:6" x14ac:dyDescent="0.25">
      <c r="A3500">
        <v>1400456</v>
      </c>
      <c r="B3500" t="s">
        <v>3361</v>
      </c>
      <c r="C3500" s="1">
        <v>44799</v>
      </c>
      <c r="D3500" s="1">
        <v>-611477</v>
      </c>
      <c r="E3500">
        <v>0</v>
      </c>
      <c r="F3500">
        <v>14</v>
      </c>
    </row>
    <row r="3501" spans="1:6" x14ac:dyDescent="0.25">
      <c r="A3501">
        <v>2309706</v>
      </c>
      <c r="B3501" t="s">
        <v>3362</v>
      </c>
      <c r="C3501" s="1">
        <v>-39784</v>
      </c>
      <c r="D3501" s="1">
        <v>-386183</v>
      </c>
      <c r="E3501">
        <v>0</v>
      </c>
      <c r="F3501">
        <v>23</v>
      </c>
    </row>
    <row r="3502" spans="1:6" x14ac:dyDescent="0.25">
      <c r="A3502">
        <v>2804904</v>
      </c>
      <c r="B3502" t="s">
        <v>3362</v>
      </c>
      <c r="C3502" s="1">
        <v>-104538</v>
      </c>
      <c r="D3502" s="1">
        <v>-366531</v>
      </c>
      <c r="E3502">
        <v>0</v>
      </c>
      <c r="F3502">
        <v>28</v>
      </c>
    </row>
    <row r="3503" spans="1:6" x14ac:dyDescent="0.25">
      <c r="A3503">
        <v>2107506</v>
      </c>
      <c r="B3503" t="s">
        <v>3363</v>
      </c>
      <c r="C3503" s="1">
        <v>-251657</v>
      </c>
      <c r="D3503" s="1">
        <v>-441019</v>
      </c>
      <c r="E3503">
        <v>0</v>
      </c>
      <c r="F3503">
        <v>21</v>
      </c>
    </row>
    <row r="3504" spans="1:6" x14ac:dyDescent="0.25">
      <c r="A3504">
        <v>2309805</v>
      </c>
      <c r="B3504" t="s">
        <v>3364</v>
      </c>
      <c r="C3504" s="1">
        <v>-422492</v>
      </c>
      <c r="D3504" s="1">
        <v>-38922</v>
      </c>
      <c r="E3504">
        <v>0</v>
      </c>
      <c r="F3504">
        <v>23</v>
      </c>
    </row>
    <row r="3505" spans="1:6" x14ac:dyDescent="0.25">
      <c r="A3505">
        <v>2309904</v>
      </c>
      <c r="B3505" t="s">
        <v>3365</v>
      </c>
      <c r="C3505" s="1">
        <v>-398327</v>
      </c>
      <c r="D3505" s="1">
        <v>-406989</v>
      </c>
      <c r="E3505">
        <v>0</v>
      </c>
      <c r="F3505">
        <v>23</v>
      </c>
    </row>
    <row r="3506" spans="1:6" x14ac:dyDescent="0.25">
      <c r="A3506">
        <v>5215603</v>
      </c>
      <c r="B3506" t="s">
        <v>3366</v>
      </c>
      <c r="C3506" s="1">
        <v>-151605</v>
      </c>
      <c r="D3506" s="1">
        <v>-482833</v>
      </c>
      <c r="E3506">
        <v>0</v>
      </c>
      <c r="F3506">
        <v>52</v>
      </c>
    </row>
    <row r="3507" spans="1:6" x14ac:dyDescent="0.25">
      <c r="A3507">
        <v>3146255</v>
      </c>
      <c r="B3507" t="s">
        <v>3367</v>
      </c>
      <c r="C3507" s="1">
        <v>-163646</v>
      </c>
      <c r="D3507" s="1">
        <v>-425088</v>
      </c>
      <c r="E3507">
        <v>0</v>
      </c>
      <c r="F3507">
        <v>31</v>
      </c>
    </row>
    <row r="3508" spans="1:6" x14ac:dyDescent="0.25">
      <c r="A3508">
        <v>2207207</v>
      </c>
      <c r="B3508" t="s">
        <v>3368</v>
      </c>
      <c r="C3508" s="1">
        <v>-735101</v>
      </c>
      <c r="D3508" s="1">
        <v>-408997</v>
      </c>
      <c r="E3508">
        <v>0</v>
      </c>
      <c r="F3508">
        <v>22</v>
      </c>
    </row>
    <row r="3509" spans="1:6" x14ac:dyDescent="0.25">
      <c r="A3509">
        <v>3146305</v>
      </c>
      <c r="B3509" t="s">
        <v>3369</v>
      </c>
      <c r="C3509" s="1">
        <v>-170758</v>
      </c>
      <c r="D3509" s="1">
        <v>-414821</v>
      </c>
      <c r="E3509">
        <v>0</v>
      </c>
      <c r="F3509">
        <v>31</v>
      </c>
    </row>
    <row r="3510" spans="1:6" x14ac:dyDescent="0.25">
      <c r="A3510">
        <v>2207306</v>
      </c>
      <c r="B3510" t="s">
        <v>3370</v>
      </c>
      <c r="C3510" s="1">
        <v>-777375</v>
      </c>
      <c r="D3510" s="1">
        <v>-422474</v>
      </c>
      <c r="E3510">
        <v>0</v>
      </c>
      <c r="F3510">
        <v>22</v>
      </c>
    </row>
    <row r="3511" spans="1:6" x14ac:dyDescent="0.25">
      <c r="A3511">
        <v>3146552</v>
      </c>
      <c r="B3511" t="s">
        <v>3371</v>
      </c>
      <c r="C3511" s="1">
        <v>-155271</v>
      </c>
      <c r="D3511" t="e" vm="63">
        <f>_FV(-43,"07")</f>
        <v>#VALUE!</v>
      </c>
      <c r="E3511">
        <v>0</v>
      </c>
      <c r="F3511">
        <v>31</v>
      </c>
    </row>
    <row r="3512" spans="1:6" x14ac:dyDescent="0.25">
      <c r="A3512">
        <v>4211876</v>
      </c>
      <c r="B3512" t="s">
        <v>3372</v>
      </c>
      <c r="C3512" s="1">
        <v>-272541</v>
      </c>
      <c r="D3512" s="1">
        <v>-524975</v>
      </c>
      <c r="E3512">
        <v>0</v>
      </c>
      <c r="F3512">
        <v>42</v>
      </c>
    </row>
    <row r="3513" spans="1:6" x14ac:dyDescent="0.25">
      <c r="A3513">
        <v>4117503</v>
      </c>
      <c r="B3513" t="s">
        <v>3373</v>
      </c>
      <c r="C3513" s="1">
        <v>-234555</v>
      </c>
      <c r="D3513" s="1">
        <v>-52046</v>
      </c>
      <c r="E3513">
        <v>0</v>
      </c>
      <c r="F3513">
        <v>41</v>
      </c>
    </row>
    <row r="3514" spans="1:6" x14ac:dyDescent="0.25">
      <c r="A3514">
        <v>4313607</v>
      </c>
      <c r="B3514" t="s">
        <v>3374</v>
      </c>
      <c r="C3514" s="1">
        <v>-277075</v>
      </c>
      <c r="D3514" s="1">
        <v>-51763</v>
      </c>
      <c r="E3514">
        <v>0</v>
      </c>
      <c r="F3514">
        <v>43</v>
      </c>
    </row>
    <row r="3515" spans="1:6" x14ac:dyDescent="0.25">
      <c r="A3515">
        <v>3146404</v>
      </c>
      <c r="B3515" t="s">
        <v>3375</v>
      </c>
      <c r="C3515" s="1">
        <v>-188993</v>
      </c>
      <c r="D3515" s="1">
        <v>-455321</v>
      </c>
      <c r="E3515">
        <v>0</v>
      </c>
      <c r="F3515">
        <v>31</v>
      </c>
    </row>
    <row r="3516" spans="1:6" x14ac:dyDescent="0.25">
      <c r="A3516">
        <v>4211892</v>
      </c>
      <c r="B3516" t="s">
        <v>3376</v>
      </c>
      <c r="C3516" s="1">
        <v>-279234</v>
      </c>
      <c r="D3516" s="1">
        <v>-500972</v>
      </c>
      <c r="E3516">
        <v>0</v>
      </c>
      <c r="F3516">
        <v>42</v>
      </c>
    </row>
    <row r="3517" spans="1:6" x14ac:dyDescent="0.25">
      <c r="A3517">
        <v>3146503</v>
      </c>
      <c r="B3517" t="s">
        <v>3377</v>
      </c>
      <c r="C3517" s="1">
        <v>-203705</v>
      </c>
      <c r="D3517" s="1">
        <v>-456627</v>
      </c>
      <c r="E3517">
        <v>0</v>
      </c>
      <c r="F3517">
        <v>31</v>
      </c>
    </row>
    <row r="3518" spans="1:6" x14ac:dyDescent="0.25">
      <c r="A3518">
        <v>3146602</v>
      </c>
      <c r="B3518" t="s">
        <v>3378</v>
      </c>
      <c r="C3518" s="1">
        <v>-212913</v>
      </c>
      <c r="D3518" s="1">
        <v>-434088</v>
      </c>
      <c r="E3518">
        <v>0</v>
      </c>
      <c r="F3518">
        <v>31</v>
      </c>
    </row>
    <row r="3519" spans="1:6" x14ac:dyDescent="0.25">
      <c r="A3519">
        <v>2207355</v>
      </c>
      <c r="B3519" t="s">
        <v>3379</v>
      </c>
      <c r="C3519" s="1">
        <v>-785508</v>
      </c>
      <c r="D3519" s="1">
        <v>-428248</v>
      </c>
      <c r="E3519">
        <v>0</v>
      </c>
      <c r="F3519">
        <v>22</v>
      </c>
    </row>
    <row r="3520" spans="1:6" x14ac:dyDescent="0.25">
      <c r="A3520">
        <v>2706208</v>
      </c>
      <c r="B3520" t="s">
        <v>3380</v>
      </c>
      <c r="C3520" s="1">
        <v>-967493</v>
      </c>
      <c r="D3520" s="1">
        <v>-37339</v>
      </c>
      <c r="E3520">
        <v>0</v>
      </c>
      <c r="F3520">
        <v>27</v>
      </c>
    </row>
    <row r="3521" spans="1:6" x14ac:dyDescent="0.25">
      <c r="A3521">
        <v>3535002</v>
      </c>
      <c r="B3521" t="s">
        <v>3380</v>
      </c>
      <c r="C3521" t="e" vm="64">
        <f>_FV(-20,"39")</f>
        <v>#VALUE!</v>
      </c>
      <c r="D3521" s="1">
        <v>-494309</v>
      </c>
      <c r="E3521">
        <v>0</v>
      </c>
      <c r="F3521">
        <v>35</v>
      </c>
    </row>
    <row r="3522" spans="1:6" x14ac:dyDescent="0.25">
      <c r="A3522">
        <v>5215652</v>
      </c>
      <c r="B3522" t="s">
        <v>3381</v>
      </c>
      <c r="C3522" s="1">
        <v>-167392</v>
      </c>
      <c r="D3522" s="1">
        <v>-515309</v>
      </c>
      <c r="E3522">
        <v>0</v>
      </c>
      <c r="F3522">
        <v>52</v>
      </c>
    </row>
    <row r="3523" spans="1:6" x14ac:dyDescent="0.25">
      <c r="A3523">
        <v>1505494</v>
      </c>
      <c r="B3523" t="s">
        <v>3382</v>
      </c>
      <c r="C3523" s="1">
        <v>-574027</v>
      </c>
      <c r="D3523" s="1">
        <v>-483181</v>
      </c>
      <c r="E3523">
        <v>0</v>
      </c>
      <c r="F3523">
        <v>15</v>
      </c>
    </row>
    <row r="3524" spans="1:6" x14ac:dyDescent="0.25">
      <c r="A3524">
        <v>2310001</v>
      </c>
      <c r="B3524" t="s">
        <v>3383</v>
      </c>
      <c r="C3524" s="1">
        <v>-473672</v>
      </c>
      <c r="D3524" s="1">
        <v>-379655</v>
      </c>
      <c r="E3524">
        <v>0</v>
      </c>
      <c r="F3524">
        <v>23</v>
      </c>
    </row>
    <row r="3525" spans="1:6" x14ac:dyDescent="0.25">
      <c r="A3525">
        <v>4211900</v>
      </c>
      <c r="B3525" t="s">
        <v>3384</v>
      </c>
      <c r="C3525" s="1">
        <v>-276455</v>
      </c>
      <c r="D3525" s="1">
        <v>-486697</v>
      </c>
      <c r="E3525">
        <v>0</v>
      </c>
      <c r="F3525">
        <v>42</v>
      </c>
    </row>
    <row r="3526" spans="1:6" x14ac:dyDescent="0.25">
      <c r="A3526">
        <v>3146701</v>
      </c>
      <c r="B3526" t="s">
        <v>3385</v>
      </c>
      <c r="C3526" s="1">
        <v>-213748</v>
      </c>
      <c r="D3526" s="1">
        <v>-423123</v>
      </c>
      <c r="E3526">
        <v>0</v>
      </c>
      <c r="F3526">
        <v>31</v>
      </c>
    </row>
    <row r="3527" spans="1:6" x14ac:dyDescent="0.25">
      <c r="A3527">
        <v>4212007</v>
      </c>
      <c r="B3527" t="s">
        <v>3386</v>
      </c>
      <c r="C3527" s="1">
        <v>-263471</v>
      </c>
      <c r="D3527" s="1">
        <v>-532771</v>
      </c>
      <c r="E3527">
        <v>0</v>
      </c>
      <c r="F3527">
        <v>42</v>
      </c>
    </row>
    <row r="3528" spans="1:6" x14ac:dyDescent="0.25">
      <c r="A3528">
        <v>2310100</v>
      </c>
      <c r="B3528" t="s">
        <v>3387</v>
      </c>
      <c r="C3528" s="1">
        <v>-413831</v>
      </c>
      <c r="D3528" s="1">
        <v>-388446</v>
      </c>
      <c r="E3528">
        <v>0</v>
      </c>
      <c r="F3528">
        <v>23</v>
      </c>
    </row>
    <row r="3529" spans="1:6" x14ac:dyDescent="0.25">
      <c r="A3529">
        <v>2610004</v>
      </c>
      <c r="B3529" t="s">
        <v>3388</v>
      </c>
      <c r="C3529" s="1">
        <v>-868423</v>
      </c>
      <c r="D3529" s="1">
        <v>-35589</v>
      </c>
      <c r="E3529">
        <v>0</v>
      </c>
      <c r="F3529">
        <v>26</v>
      </c>
    </row>
    <row r="3530" spans="1:6" x14ac:dyDescent="0.25">
      <c r="A3530">
        <v>4313656</v>
      </c>
      <c r="B3530" t="s">
        <v>3389</v>
      </c>
      <c r="C3530" s="1">
        <v>-302535</v>
      </c>
      <c r="D3530" s="1">
        <v>-505103</v>
      </c>
      <c r="E3530">
        <v>0</v>
      </c>
      <c r="F3530">
        <v>43</v>
      </c>
    </row>
    <row r="3531" spans="1:6" x14ac:dyDescent="0.25">
      <c r="A3531">
        <v>3535101</v>
      </c>
      <c r="B3531" t="s">
        <v>3390</v>
      </c>
      <c r="C3531" s="1">
        <v>-210854</v>
      </c>
      <c r="D3531" s="1">
        <v>-488037</v>
      </c>
      <c r="E3531">
        <v>0</v>
      </c>
      <c r="F3531">
        <v>35</v>
      </c>
    </row>
    <row r="3532" spans="1:6" x14ac:dyDescent="0.25">
      <c r="A3532">
        <v>4117602</v>
      </c>
      <c r="B3532" t="s">
        <v>3391</v>
      </c>
      <c r="C3532" s="1">
        <v>-264839</v>
      </c>
      <c r="D3532" s="1">
        <v>-519888</v>
      </c>
      <c r="E3532">
        <v>0</v>
      </c>
      <c r="F3532">
        <v>41</v>
      </c>
    </row>
    <row r="3533" spans="1:6" x14ac:dyDescent="0.25">
      <c r="A3533">
        <v>1721000</v>
      </c>
      <c r="B3533" t="s">
        <v>3391</v>
      </c>
      <c r="C3533" t="e" vm="61">
        <f>_FV(-10,"24")</f>
        <v>#VALUE!</v>
      </c>
      <c r="D3533" s="1">
        <v>-483558</v>
      </c>
      <c r="E3533">
        <v>1</v>
      </c>
      <c r="F3533">
        <v>17</v>
      </c>
    </row>
    <row r="3534" spans="1:6" x14ac:dyDescent="0.25">
      <c r="A3534">
        <v>2923407</v>
      </c>
      <c r="B3534" t="s">
        <v>3392</v>
      </c>
      <c r="C3534" s="1">
        <v>-142676</v>
      </c>
      <c r="D3534" s="1">
        <v>-431609</v>
      </c>
      <c r="E3534">
        <v>0</v>
      </c>
      <c r="F3534">
        <v>29</v>
      </c>
    </row>
    <row r="3535" spans="1:6" x14ac:dyDescent="0.25">
      <c r="A3535">
        <v>4117701</v>
      </c>
      <c r="B3535" t="s">
        <v>3393</v>
      </c>
      <c r="C3535" s="1">
        <v>-254257</v>
      </c>
      <c r="D3535" s="1">
        <v>-50007</v>
      </c>
      <c r="E3535">
        <v>0</v>
      </c>
      <c r="F3535">
        <v>41</v>
      </c>
    </row>
    <row r="3536" spans="1:6" x14ac:dyDescent="0.25">
      <c r="A3536">
        <v>4212056</v>
      </c>
      <c r="B3536" t="s">
        <v>3393</v>
      </c>
      <c r="C3536" s="1">
        <v>-27583</v>
      </c>
      <c r="D3536" s="1">
        <v>-501577</v>
      </c>
      <c r="E3536">
        <v>0</v>
      </c>
      <c r="F3536">
        <v>42</v>
      </c>
    </row>
    <row r="3537" spans="1:6" x14ac:dyDescent="0.25">
      <c r="A3537">
        <v>3535200</v>
      </c>
      <c r="B3537" t="s">
        <v>3394</v>
      </c>
      <c r="C3537" s="1">
        <v>-204148</v>
      </c>
      <c r="D3537" s="1">
        <v>-507632</v>
      </c>
      <c r="E3537">
        <v>0</v>
      </c>
      <c r="F3537">
        <v>35</v>
      </c>
    </row>
    <row r="3538" spans="1:6" x14ac:dyDescent="0.25">
      <c r="A3538">
        <v>4313706</v>
      </c>
      <c r="B3538" t="s">
        <v>3395</v>
      </c>
      <c r="C3538" s="1">
        <v>-279007</v>
      </c>
      <c r="D3538" s="1">
        <v>-533134</v>
      </c>
      <c r="E3538">
        <v>0</v>
      </c>
      <c r="F3538">
        <v>43</v>
      </c>
    </row>
    <row r="3539" spans="1:6" x14ac:dyDescent="0.25">
      <c r="A3539">
        <v>2207405</v>
      </c>
      <c r="B3539" t="s">
        <v>3396</v>
      </c>
      <c r="C3539" s="1">
        <v>-873076</v>
      </c>
      <c r="D3539" s="1">
        <v>-442466</v>
      </c>
      <c r="E3539">
        <v>0</v>
      </c>
      <c r="F3539">
        <v>22</v>
      </c>
    </row>
    <row r="3540" spans="1:6" x14ac:dyDescent="0.25">
      <c r="A3540">
        <v>2706307</v>
      </c>
      <c r="B3540" t="s">
        <v>3397</v>
      </c>
      <c r="C3540" s="1">
        <v>-940568</v>
      </c>
      <c r="D3540" s="1">
        <v>-366328</v>
      </c>
      <c r="E3540">
        <v>0</v>
      </c>
      <c r="F3540">
        <v>27</v>
      </c>
    </row>
    <row r="3541" spans="1:6" x14ac:dyDescent="0.25">
      <c r="A3541">
        <v>2207504</v>
      </c>
      <c r="B3541" t="s">
        <v>3398</v>
      </c>
      <c r="C3541" s="1">
        <v>-597086</v>
      </c>
      <c r="D3541" s="1">
        <v>-43056</v>
      </c>
      <c r="E3541">
        <v>0</v>
      </c>
      <c r="F3541">
        <v>22</v>
      </c>
    </row>
    <row r="3542" spans="1:6" x14ac:dyDescent="0.25">
      <c r="A3542">
        <v>2107605</v>
      </c>
      <c r="B3542" t="s">
        <v>3399</v>
      </c>
      <c r="C3542" s="1">
        <v>-264433</v>
      </c>
      <c r="D3542" s="1">
        <v>-448933</v>
      </c>
      <c r="E3542">
        <v>0</v>
      </c>
      <c r="F3542">
        <v>21</v>
      </c>
    </row>
    <row r="3543" spans="1:6" x14ac:dyDescent="0.25">
      <c r="A3543">
        <v>1715705</v>
      </c>
      <c r="B3543" t="s">
        <v>3400</v>
      </c>
      <c r="C3543" s="1">
        <v>-784786</v>
      </c>
      <c r="D3543" s="1">
        <v>-479242</v>
      </c>
      <c r="E3543">
        <v>0</v>
      </c>
      <c r="F3543">
        <v>17</v>
      </c>
    </row>
    <row r="3544" spans="1:6" x14ac:dyDescent="0.25">
      <c r="A3544">
        <v>2923506</v>
      </c>
      <c r="B3544" t="s">
        <v>3401</v>
      </c>
      <c r="C3544" s="1">
        <v>-125059</v>
      </c>
      <c r="D3544" s="1">
        <v>-415809</v>
      </c>
      <c r="E3544">
        <v>0</v>
      </c>
      <c r="F3544">
        <v>29</v>
      </c>
    </row>
    <row r="3545" spans="1:6" x14ac:dyDescent="0.25">
      <c r="A3545">
        <v>5215702</v>
      </c>
      <c r="B3545" t="s">
        <v>3402</v>
      </c>
      <c r="C3545" s="1">
        <v>-168044</v>
      </c>
      <c r="D3545" s="1">
        <v>-49924</v>
      </c>
      <c r="E3545">
        <v>0</v>
      </c>
      <c r="F3545">
        <v>52</v>
      </c>
    </row>
    <row r="3546" spans="1:6" x14ac:dyDescent="0.25">
      <c r="A3546">
        <v>1713809</v>
      </c>
      <c r="B3546" t="s">
        <v>3403</v>
      </c>
      <c r="C3546" s="1">
        <v>-661658</v>
      </c>
      <c r="D3546" s="1">
        <v>-475464</v>
      </c>
      <c r="E3546">
        <v>0</v>
      </c>
      <c r="F3546">
        <v>17</v>
      </c>
    </row>
    <row r="3547" spans="1:6" x14ac:dyDescent="0.25">
      <c r="A3547">
        <v>2610103</v>
      </c>
      <c r="B3547" t="s">
        <v>3404</v>
      </c>
      <c r="C3547" s="1">
        <v>-90109</v>
      </c>
      <c r="D3547" s="1">
        <v>-363242</v>
      </c>
      <c r="E3547">
        <v>0</v>
      </c>
      <c r="F3547">
        <v>26</v>
      </c>
    </row>
    <row r="3548" spans="1:6" x14ac:dyDescent="0.25">
      <c r="A3548">
        <v>1715754</v>
      </c>
      <c r="B3548" t="s">
        <v>3405</v>
      </c>
      <c r="C3548" s="1">
        <v>-130447</v>
      </c>
      <c r="D3548" s="1">
        <v>-484026</v>
      </c>
      <c r="E3548">
        <v>0</v>
      </c>
      <c r="F3548">
        <v>17</v>
      </c>
    </row>
    <row r="3549" spans="1:6" x14ac:dyDescent="0.25">
      <c r="A3549">
        <v>5215801</v>
      </c>
      <c r="B3549" t="s">
        <v>3406</v>
      </c>
      <c r="C3549" s="1">
        <v>-173258</v>
      </c>
      <c r="D3549" s="1">
        <v>-48426</v>
      </c>
      <c r="E3549">
        <v>0</v>
      </c>
      <c r="F3549">
        <v>52</v>
      </c>
    </row>
    <row r="3550" spans="1:6" x14ac:dyDescent="0.25">
      <c r="A3550">
        <v>5215900</v>
      </c>
      <c r="B3550" t="s">
        <v>3407</v>
      </c>
      <c r="C3550" s="1">
        <v>-167924</v>
      </c>
      <c r="D3550" s="1">
        <v>-501652</v>
      </c>
      <c r="E3550">
        <v>0</v>
      </c>
      <c r="F3550">
        <v>52</v>
      </c>
    </row>
    <row r="3551" spans="1:6" x14ac:dyDescent="0.25">
      <c r="A3551">
        <v>3535309</v>
      </c>
      <c r="B3551" t="s">
        <v>3408</v>
      </c>
      <c r="C3551" s="1">
        <v>-227858</v>
      </c>
      <c r="D3551" s="1">
        <v>-50218</v>
      </c>
      <c r="E3551">
        <v>0</v>
      </c>
      <c r="F3551">
        <v>35</v>
      </c>
    </row>
    <row r="3552" spans="1:6" x14ac:dyDescent="0.25">
      <c r="A3552">
        <v>4117800</v>
      </c>
      <c r="B3552" t="s">
        <v>3408</v>
      </c>
      <c r="C3552" s="1">
        <v>-248853</v>
      </c>
      <c r="D3552" s="1">
        <v>-522029</v>
      </c>
      <c r="E3552">
        <v>0</v>
      </c>
      <c r="F3552">
        <v>41</v>
      </c>
    </row>
    <row r="3553" spans="1:6" x14ac:dyDescent="0.25">
      <c r="A3553">
        <v>4313805</v>
      </c>
      <c r="B3553" t="s">
        <v>3409</v>
      </c>
      <c r="C3553" s="1">
        <v>-273596</v>
      </c>
      <c r="D3553" s="1">
        <v>-53558</v>
      </c>
      <c r="E3553">
        <v>0</v>
      </c>
      <c r="F3553">
        <v>43</v>
      </c>
    </row>
    <row r="3554" spans="1:6" x14ac:dyDescent="0.25">
      <c r="A3554">
        <v>4212106</v>
      </c>
      <c r="B3554" t="s">
        <v>3410</v>
      </c>
      <c r="C3554" s="1">
        <v>-270702</v>
      </c>
      <c r="D3554" s="1">
        <v>-531586</v>
      </c>
      <c r="E3554">
        <v>0</v>
      </c>
      <c r="F3554">
        <v>42</v>
      </c>
    </row>
    <row r="3555" spans="1:6" x14ac:dyDescent="0.25">
      <c r="A3555">
        <v>3146750</v>
      </c>
      <c r="B3555" t="s">
        <v>3411</v>
      </c>
      <c r="C3555" s="1">
        <v>-167364</v>
      </c>
      <c r="D3555" s="1">
        <v>-404296</v>
      </c>
      <c r="E3555">
        <v>0</v>
      </c>
      <c r="F3555">
        <v>31</v>
      </c>
    </row>
    <row r="3556" spans="1:6" x14ac:dyDescent="0.25">
      <c r="A3556">
        <v>4117909</v>
      </c>
      <c r="B3556" t="s">
        <v>3412</v>
      </c>
      <c r="C3556" s="1">
        <v>-242868</v>
      </c>
      <c r="D3556" s="1">
        <v>-538404</v>
      </c>
      <c r="E3556">
        <v>0</v>
      </c>
      <c r="F3556">
        <v>41</v>
      </c>
    </row>
    <row r="3557" spans="1:6" x14ac:dyDescent="0.25">
      <c r="A3557">
        <v>5216007</v>
      </c>
      <c r="B3557" t="s">
        <v>3413</v>
      </c>
      <c r="C3557" s="1">
        <v>-181783</v>
      </c>
      <c r="D3557" s="1">
        <v>-49355</v>
      </c>
      <c r="E3557">
        <v>0</v>
      </c>
      <c r="F3557">
        <v>52</v>
      </c>
    </row>
    <row r="3558" spans="1:6" x14ac:dyDescent="0.25">
      <c r="A3558">
        <v>4313904</v>
      </c>
      <c r="B3558" t="s">
        <v>3414</v>
      </c>
      <c r="C3558" s="1">
        <v>-282833</v>
      </c>
      <c r="D3558" s="1">
        <v>-535023</v>
      </c>
      <c r="E3558">
        <v>0</v>
      </c>
      <c r="F3558">
        <v>43</v>
      </c>
    </row>
    <row r="3559" spans="1:6" x14ac:dyDescent="0.25">
      <c r="A3559">
        <v>3204005</v>
      </c>
      <c r="B3559" t="s">
        <v>3415</v>
      </c>
      <c r="C3559" s="1">
        <v>-192229</v>
      </c>
      <c r="D3559" s="1">
        <v>-408534</v>
      </c>
      <c r="E3559">
        <v>0</v>
      </c>
      <c r="F3559">
        <v>32</v>
      </c>
    </row>
    <row r="3560" spans="1:6" x14ac:dyDescent="0.25">
      <c r="A3560">
        <v>2610202</v>
      </c>
      <c r="B3560" t="s">
        <v>3416</v>
      </c>
      <c r="C3560" s="1">
        <v>-866121</v>
      </c>
      <c r="D3560" s="1">
        <v>-360125</v>
      </c>
      <c r="E3560">
        <v>0</v>
      </c>
      <c r="F3560">
        <v>26</v>
      </c>
    </row>
    <row r="3561" spans="1:6" x14ac:dyDescent="0.25">
      <c r="A3561">
        <v>3535408</v>
      </c>
      <c r="B3561" t="s">
        <v>3417</v>
      </c>
      <c r="C3561" s="1">
        <v>-21354</v>
      </c>
      <c r="D3561" s="1">
        <v>-518562</v>
      </c>
      <c r="E3561">
        <v>0</v>
      </c>
      <c r="F3561">
        <v>35</v>
      </c>
    </row>
    <row r="3562" spans="1:6" x14ac:dyDescent="0.25">
      <c r="A3562">
        <v>4313953</v>
      </c>
      <c r="B3562" t="s">
        <v>3418</v>
      </c>
      <c r="C3562" s="1">
        <v>-301902</v>
      </c>
      <c r="D3562" s="1">
        <v>-523729</v>
      </c>
      <c r="E3562">
        <v>0</v>
      </c>
      <c r="F3562">
        <v>43</v>
      </c>
    </row>
    <row r="3563" spans="1:6" x14ac:dyDescent="0.25">
      <c r="A3563">
        <v>2706406</v>
      </c>
      <c r="B3563" t="s">
        <v>3419</v>
      </c>
      <c r="C3563" s="1">
        <v>-974032</v>
      </c>
      <c r="D3563" s="1">
        <v>-374403</v>
      </c>
      <c r="E3563">
        <v>0</v>
      </c>
      <c r="F3563">
        <v>27</v>
      </c>
    </row>
    <row r="3564" spans="1:6" x14ac:dyDescent="0.25">
      <c r="A3564">
        <v>3146909</v>
      </c>
      <c r="B3564" t="s">
        <v>3420</v>
      </c>
      <c r="C3564" s="1">
        <v>-194419</v>
      </c>
      <c r="D3564" s="1">
        <v>-447468</v>
      </c>
      <c r="E3564">
        <v>0</v>
      </c>
      <c r="F3564">
        <v>31</v>
      </c>
    </row>
    <row r="3565" spans="1:6" x14ac:dyDescent="0.25">
      <c r="A3565">
        <v>4212205</v>
      </c>
      <c r="B3565" t="s">
        <v>3421</v>
      </c>
      <c r="C3565" s="1">
        <v>-263777</v>
      </c>
      <c r="D3565" s="1">
        <v>-501419</v>
      </c>
      <c r="E3565">
        <v>0</v>
      </c>
      <c r="F3565">
        <v>42</v>
      </c>
    </row>
    <row r="3566" spans="1:6" x14ac:dyDescent="0.25">
      <c r="A3566">
        <v>2207553</v>
      </c>
      <c r="B3566" t="s">
        <v>3422</v>
      </c>
      <c r="C3566" s="1">
        <v>-710303</v>
      </c>
      <c r="D3566" t="e" vm="65">
        <f>_FV(-41,"7")</f>
        <v>#VALUE!</v>
      </c>
      <c r="E3566">
        <v>0</v>
      </c>
      <c r="F3566">
        <v>22</v>
      </c>
    </row>
    <row r="3567" spans="1:6" x14ac:dyDescent="0.25">
      <c r="A3567">
        <v>3147105</v>
      </c>
      <c r="B3567" t="s">
        <v>3423</v>
      </c>
      <c r="C3567" s="1">
        <v>-198534</v>
      </c>
      <c r="D3567" s="1">
        <v>-446114</v>
      </c>
      <c r="E3567">
        <v>0</v>
      </c>
      <c r="F3567">
        <v>31</v>
      </c>
    </row>
    <row r="3568" spans="1:6" x14ac:dyDescent="0.25">
      <c r="A3568">
        <v>3303609</v>
      </c>
      <c r="B3568" t="s">
        <v>3424</v>
      </c>
      <c r="C3568" s="1">
        <v>-226078</v>
      </c>
      <c r="D3568" s="1">
        <v>-437108</v>
      </c>
      <c r="E3568">
        <v>0</v>
      </c>
      <c r="F3568">
        <v>33</v>
      </c>
    </row>
    <row r="3569" spans="1:6" x14ac:dyDescent="0.25">
      <c r="A3569">
        <v>3147006</v>
      </c>
      <c r="B3569" t="s">
        <v>3425</v>
      </c>
      <c r="C3569" s="1">
        <v>-172252</v>
      </c>
      <c r="D3569" s="1">
        <v>-468711</v>
      </c>
      <c r="E3569">
        <v>0</v>
      </c>
      <c r="F3569">
        <v>31</v>
      </c>
    </row>
    <row r="3570" spans="1:6" x14ac:dyDescent="0.25">
      <c r="A3570">
        <v>2310209</v>
      </c>
      <c r="B3570" t="s">
        <v>3426</v>
      </c>
      <c r="C3570" s="1">
        <v>-341436</v>
      </c>
      <c r="D3570" t="e" vm="66">
        <f>_FV(-39,"03")</f>
        <v>#VALUE!</v>
      </c>
      <c r="E3570">
        <v>0</v>
      </c>
      <c r="F3570">
        <v>23</v>
      </c>
    </row>
    <row r="3571" spans="1:6" x14ac:dyDescent="0.25">
      <c r="A3571">
        <v>1505502</v>
      </c>
      <c r="B3571" t="s">
        <v>3427</v>
      </c>
      <c r="C3571" s="1">
        <v>-300212</v>
      </c>
      <c r="D3571" s="1">
        <v>-473527</v>
      </c>
      <c r="E3571">
        <v>0</v>
      </c>
      <c r="F3571">
        <v>15</v>
      </c>
    </row>
    <row r="3572" spans="1:6" x14ac:dyDescent="0.25">
      <c r="A3572">
        <v>3147204</v>
      </c>
      <c r="B3572" t="s">
        <v>3428</v>
      </c>
      <c r="C3572" s="1">
        <v>-215465</v>
      </c>
      <c r="D3572" s="1">
        <v>-457374</v>
      </c>
      <c r="E3572">
        <v>0</v>
      </c>
      <c r="F3572">
        <v>31</v>
      </c>
    </row>
    <row r="3573" spans="1:6" x14ac:dyDescent="0.25">
      <c r="A3573">
        <v>3535507</v>
      </c>
      <c r="B3573" t="s">
        <v>3429</v>
      </c>
      <c r="C3573" s="1">
        <v>-224114</v>
      </c>
      <c r="D3573" s="1">
        <v>-505732</v>
      </c>
      <c r="E3573">
        <v>0</v>
      </c>
      <c r="F3573">
        <v>35</v>
      </c>
    </row>
    <row r="3574" spans="1:6" x14ac:dyDescent="0.25">
      <c r="A3574">
        <v>4314001</v>
      </c>
      <c r="B3574" t="s">
        <v>3430</v>
      </c>
      <c r="C3574" s="1">
        <v>-285964</v>
      </c>
      <c r="D3574" s="1">
        <v>-517896</v>
      </c>
      <c r="E3574">
        <v>0</v>
      </c>
      <c r="F3574">
        <v>43</v>
      </c>
    </row>
    <row r="3575" spans="1:6" x14ac:dyDescent="0.25">
      <c r="A3575">
        <v>3303708</v>
      </c>
      <c r="B3575" t="s">
        <v>3431</v>
      </c>
      <c r="C3575" s="1">
        <v>-221585</v>
      </c>
      <c r="D3575" s="1">
        <v>-43304</v>
      </c>
      <c r="E3575">
        <v>0</v>
      </c>
      <c r="F3575">
        <v>33</v>
      </c>
    </row>
    <row r="3576" spans="1:6" x14ac:dyDescent="0.25">
      <c r="A3576">
        <v>2107704</v>
      </c>
      <c r="B3576" t="s">
        <v>3432</v>
      </c>
      <c r="C3576" s="1">
        <v>-64264</v>
      </c>
      <c r="D3576" s="1">
        <v>-439792</v>
      </c>
      <c r="E3576">
        <v>0</v>
      </c>
      <c r="F3576">
        <v>21</v>
      </c>
    </row>
    <row r="3577" spans="1:6" x14ac:dyDescent="0.25">
      <c r="A3577">
        <v>3535606</v>
      </c>
      <c r="B3577" t="s">
        <v>3433</v>
      </c>
      <c r="C3577" s="1">
        <v>-233872</v>
      </c>
      <c r="D3577" s="1">
        <v>-456639</v>
      </c>
      <c r="E3577">
        <v>0</v>
      </c>
      <c r="F3577">
        <v>35</v>
      </c>
    </row>
    <row r="3578" spans="1:6" x14ac:dyDescent="0.25">
      <c r="A3578">
        <v>2310258</v>
      </c>
      <c r="B3578" t="s">
        <v>3434</v>
      </c>
      <c r="C3578" s="1">
        <v>-343799</v>
      </c>
      <c r="D3578" s="1">
        <v>-391479</v>
      </c>
      <c r="E3578">
        <v>0</v>
      </c>
      <c r="F3578">
        <v>23</v>
      </c>
    </row>
    <row r="3579" spans="1:6" x14ac:dyDescent="0.25">
      <c r="A3579">
        <v>3535705</v>
      </c>
      <c r="B3579" t="s">
        <v>3435</v>
      </c>
      <c r="C3579" s="1">
        <v>-210159</v>
      </c>
      <c r="D3579" s="1">
        <v>-487761</v>
      </c>
      <c r="E3579">
        <v>0</v>
      </c>
      <c r="F3579">
        <v>35</v>
      </c>
    </row>
    <row r="3580" spans="1:6" x14ac:dyDescent="0.25">
      <c r="A3580">
        <v>4212239</v>
      </c>
      <c r="B3580" t="s">
        <v>3435</v>
      </c>
      <c r="C3580" t="e" vm="67">
        <f>_FV(-26,"62")</f>
        <v>#VALUE!</v>
      </c>
      <c r="D3580" s="1">
        <v>-536716</v>
      </c>
      <c r="E3580">
        <v>0</v>
      </c>
      <c r="F3580">
        <v>42</v>
      </c>
    </row>
    <row r="3581" spans="1:6" x14ac:dyDescent="0.25">
      <c r="A3581">
        <v>5006275</v>
      </c>
      <c r="B3581" t="s">
        <v>3436</v>
      </c>
      <c r="C3581" s="1">
        <v>-190216</v>
      </c>
      <c r="D3581" s="1">
        <v>-530116</v>
      </c>
      <c r="E3581">
        <v>0</v>
      </c>
      <c r="F3581">
        <v>50</v>
      </c>
    </row>
    <row r="3582" spans="1:6" x14ac:dyDescent="0.25">
      <c r="A3582">
        <v>4118006</v>
      </c>
      <c r="B3582" t="s">
        <v>3437</v>
      </c>
      <c r="C3582" s="1">
        <v>-232824</v>
      </c>
      <c r="D3582" s="1">
        <v>-526054</v>
      </c>
      <c r="E3582">
        <v>0</v>
      </c>
      <c r="F3582">
        <v>41</v>
      </c>
    </row>
    <row r="3583" spans="1:6" x14ac:dyDescent="0.25">
      <c r="A3583">
        <v>4314027</v>
      </c>
      <c r="B3583" t="s">
        <v>3438</v>
      </c>
      <c r="C3583" s="1">
        <v>-296717</v>
      </c>
      <c r="D3583" s="1">
        <v>-53144</v>
      </c>
      <c r="E3583">
        <v>0</v>
      </c>
      <c r="F3583">
        <v>43</v>
      </c>
    </row>
    <row r="3584" spans="1:6" x14ac:dyDescent="0.25">
      <c r="A3584">
        <v>1716109</v>
      </c>
      <c r="B3584" t="s">
        <v>3439</v>
      </c>
      <c r="C3584" s="1">
        <v>-10175</v>
      </c>
      <c r="D3584" s="1">
        <v>-488823</v>
      </c>
      <c r="E3584">
        <v>0</v>
      </c>
      <c r="F3584">
        <v>17</v>
      </c>
    </row>
    <row r="3585" spans="1:6" x14ac:dyDescent="0.25">
      <c r="A3585">
        <v>3147303</v>
      </c>
      <c r="B3585" t="s">
        <v>3440</v>
      </c>
      <c r="C3585" s="1">
        <v>-225539</v>
      </c>
      <c r="D3585" s="1">
        <v>-457803</v>
      </c>
      <c r="E3585">
        <v>0</v>
      </c>
      <c r="F3585">
        <v>31</v>
      </c>
    </row>
    <row r="3586" spans="1:6" x14ac:dyDescent="0.25">
      <c r="A3586">
        <v>2310308</v>
      </c>
      <c r="B3586" t="s">
        <v>3441</v>
      </c>
      <c r="C3586" s="1">
        <v>-620768</v>
      </c>
      <c r="D3586" s="1">
        <v>-406905</v>
      </c>
      <c r="E3586">
        <v>0</v>
      </c>
      <c r="F3586">
        <v>23</v>
      </c>
    </row>
    <row r="3587" spans="1:6" x14ac:dyDescent="0.25">
      <c r="A3587">
        <v>2923605</v>
      </c>
      <c r="B3587" t="s">
        <v>3442</v>
      </c>
      <c r="C3587" s="1">
        <v>-134388</v>
      </c>
      <c r="D3587" s="1">
        <v>-422395</v>
      </c>
      <c r="E3587">
        <v>0</v>
      </c>
      <c r="F3587">
        <v>29</v>
      </c>
    </row>
    <row r="3588" spans="1:6" x14ac:dyDescent="0.25">
      <c r="A3588">
        <v>2310407</v>
      </c>
      <c r="B3588" t="s">
        <v>3443</v>
      </c>
      <c r="C3588" s="1">
        <v>-408815</v>
      </c>
      <c r="D3588" s="1">
        <v>-392417</v>
      </c>
      <c r="E3588">
        <v>0</v>
      </c>
      <c r="F3588">
        <v>23</v>
      </c>
    </row>
    <row r="3589" spans="1:6" x14ac:dyDescent="0.25">
      <c r="A3589">
        <v>1716208</v>
      </c>
      <c r="B3589" t="s">
        <v>3444</v>
      </c>
      <c r="C3589" s="1">
        <v>-126167</v>
      </c>
      <c r="D3589" s="1">
        <v>-478734</v>
      </c>
      <c r="E3589">
        <v>0</v>
      </c>
      <c r="F3589">
        <v>17</v>
      </c>
    </row>
    <row r="3590" spans="1:6" x14ac:dyDescent="0.25">
      <c r="A3590">
        <v>2408607</v>
      </c>
      <c r="B3590" t="s">
        <v>3445</v>
      </c>
      <c r="C3590" s="1">
        <v>-647565</v>
      </c>
      <c r="D3590" s="1">
        <v>-383057</v>
      </c>
      <c r="E3590">
        <v>0</v>
      </c>
      <c r="F3590">
        <v>24</v>
      </c>
    </row>
    <row r="3591" spans="1:6" x14ac:dyDescent="0.25">
      <c r="A3591">
        <v>4118105</v>
      </c>
      <c r="B3591" t="s">
        <v>3446</v>
      </c>
      <c r="C3591" s="1">
        <v>-229297</v>
      </c>
      <c r="D3591" s="1">
        <v>-521549</v>
      </c>
      <c r="E3591">
        <v>0</v>
      </c>
      <c r="F3591">
        <v>41</v>
      </c>
    </row>
    <row r="3592" spans="1:6" x14ac:dyDescent="0.25">
      <c r="A3592">
        <v>4118204</v>
      </c>
      <c r="B3592" t="s">
        <v>3447</v>
      </c>
      <c r="C3592" s="1">
        <v>-255161</v>
      </c>
      <c r="D3592" s="1">
        <v>-485225</v>
      </c>
      <c r="E3592">
        <v>0</v>
      </c>
      <c r="F3592">
        <v>41</v>
      </c>
    </row>
    <row r="3593" spans="1:6" x14ac:dyDescent="0.25">
      <c r="A3593">
        <v>5006309</v>
      </c>
      <c r="B3593" t="s">
        <v>3448</v>
      </c>
      <c r="C3593" s="1">
        <v>-196746</v>
      </c>
      <c r="D3593" s="1">
        <v>-511909</v>
      </c>
      <c r="E3593">
        <v>0</v>
      </c>
      <c r="F3593">
        <v>50</v>
      </c>
    </row>
    <row r="3594" spans="1:6" x14ac:dyDescent="0.25">
      <c r="A3594">
        <v>5216304</v>
      </c>
      <c r="B3594" t="s">
        <v>3449</v>
      </c>
      <c r="C3594" s="1">
        <v>-189141</v>
      </c>
      <c r="D3594" s="1">
        <v>-506539</v>
      </c>
      <c r="E3594">
        <v>0</v>
      </c>
      <c r="F3594">
        <v>52</v>
      </c>
    </row>
    <row r="3595" spans="1:6" x14ac:dyDescent="0.25">
      <c r="A3595">
        <v>5106299</v>
      </c>
      <c r="B3595" t="s">
        <v>3450</v>
      </c>
      <c r="C3595" s="1">
        <v>-965835</v>
      </c>
      <c r="D3595" s="1">
        <v>-564786</v>
      </c>
      <c r="E3595">
        <v>0</v>
      </c>
      <c r="F3595">
        <v>51</v>
      </c>
    </row>
    <row r="3596" spans="1:6" x14ac:dyDescent="0.25">
      <c r="A3596">
        <v>3535804</v>
      </c>
      <c r="B3596" t="s">
        <v>3451</v>
      </c>
      <c r="C3596" s="1">
        <v>-233862</v>
      </c>
      <c r="D3596" s="1">
        <v>-487214</v>
      </c>
      <c r="E3596">
        <v>0</v>
      </c>
      <c r="F3596">
        <v>35</v>
      </c>
    </row>
    <row r="3597" spans="1:6" x14ac:dyDescent="0.25">
      <c r="A3597">
        <v>4118303</v>
      </c>
      <c r="B3597" t="s">
        <v>3452</v>
      </c>
      <c r="C3597" s="1">
        <v>-226412</v>
      </c>
      <c r="D3597" s="1">
        <v>-520905</v>
      </c>
      <c r="E3597">
        <v>0</v>
      </c>
      <c r="F3597">
        <v>41</v>
      </c>
    </row>
    <row r="3598" spans="1:6" x14ac:dyDescent="0.25">
      <c r="A3598">
        <v>3535903</v>
      </c>
      <c r="B3598" t="s">
        <v>3453</v>
      </c>
      <c r="C3598" s="1">
        <v>-201048</v>
      </c>
      <c r="D3598" s="1">
        <v>-505886</v>
      </c>
      <c r="E3598">
        <v>0</v>
      </c>
      <c r="F3598">
        <v>35</v>
      </c>
    </row>
    <row r="3599" spans="1:6" x14ac:dyDescent="0.25">
      <c r="A3599">
        <v>2610301</v>
      </c>
      <c r="B3599" t="s">
        <v>3454</v>
      </c>
      <c r="C3599" s="1">
        <v>-891875</v>
      </c>
      <c r="D3599" s="1">
        <v>-366549</v>
      </c>
      <c r="E3599">
        <v>0</v>
      </c>
      <c r="F3599">
        <v>26</v>
      </c>
    </row>
    <row r="3600" spans="1:6" x14ac:dyDescent="0.25">
      <c r="A3600">
        <v>5106307</v>
      </c>
      <c r="B3600" t="s">
        <v>3455</v>
      </c>
      <c r="C3600" s="1">
        <v>-144265</v>
      </c>
      <c r="D3600" s="1">
        <v>-540524</v>
      </c>
      <c r="E3600">
        <v>0</v>
      </c>
      <c r="F3600">
        <v>51</v>
      </c>
    </row>
    <row r="3601" spans="1:6" x14ac:dyDescent="0.25">
      <c r="A3601">
        <v>4118402</v>
      </c>
      <c r="B3601" t="s">
        <v>3456</v>
      </c>
      <c r="C3601" s="1">
        <v>-230816</v>
      </c>
      <c r="D3601" s="1">
        <v>-524617</v>
      </c>
      <c r="E3601">
        <v>0</v>
      </c>
      <c r="F3601">
        <v>41</v>
      </c>
    </row>
    <row r="3602" spans="1:6" x14ac:dyDescent="0.25">
      <c r="A3602">
        <v>5006358</v>
      </c>
      <c r="B3602" t="s">
        <v>3457</v>
      </c>
      <c r="C3602" s="1">
        <v>-238911</v>
      </c>
      <c r="D3602" s="1">
        <v>-55429</v>
      </c>
      <c r="E3602">
        <v>0</v>
      </c>
      <c r="F3602">
        <v>50</v>
      </c>
    </row>
    <row r="3603" spans="1:6" x14ac:dyDescent="0.25">
      <c r="A3603">
        <v>3147402</v>
      </c>
      <c r="B3603" t="s">
        <v>3458</v>
      </c>
      <c r="C3603" s="1">
        <v>-192732</v>
      </c>
      <c r="D3603" s="1">
        <v>-444044</v>
      </c>
      <c r="E3603">
        <v>0</v>
      </c>
      <c r="F3603">
        <v>31</v>
      </c>
    </row>
    <row r="3604" spans="1:6" x14ac:dyDescent="0.25">
      <c r="A3604">
        <v>3536000</v>
      </c>
      <c r="B3604" t="s">
        <v>3459</v>
      </c>
      <c r="C3604" s="1">
        <v>-217792</v>
      </c>
      <c r="D3604" s="1">
        <v>-507949</v>
      </c>
      <c r="E3604">
        <v>0</v>
      </c>
      <c r="F3604">
        <v>35</v>
      </c>
    </row>
    <row r="3605" spans="1:6" x14ac:dyDescent="0.25">
      <c r="A3605">
        <v>2510659</v>
      </c>
      <c r="B3605" t="s">
        <v>3460</v>
      </c>
      <c r="C3605" s="1">
        <v>-730975</v>
      </c>
      <c r="D3605" s="1">
        <v>-366522</v>
      </c>
      <c r="E3605">
        <v>0</v>
      </c>
      <c r="F3605">
        <v>25</v>
      </c>
    </row>
    <row r="3606" spans="1:6" x14ac:dyDescent="0.25">
      <c r="A3606">
        <v>2923704</v>
      </c>
      <c r="B3606" t="s">
        <v>3461</v>
      </c>
      <c r="C3606" s="1">
        <v>-12687</v>
      </c>
      <c r="D3606" s="1">
        <v>-431798</v>
      </c>
      <c r="E3606">
        <v>0</v>
      </c>
      <c r="F3606">
        <v>29</v>
      </c>
    </row>
    <row r="3607" spans="1:6" x14ac:dyDescent="0.25">
      <c r="A3607">
        <v>3303807</v>
      </c>
      <c r="B3607" t="s">
        <v>3462</v>
      </c>
      <c r="C3607" s="1">
        <v>-232221</v>
      </c>
      <c r="D3607" s="1">
        <v>-447175</v>
      </c>
      <c r="E3607">
        <v>0</v>
      </c>
      <c r="F3607">
        <v>33</v>
      </c>
    </row>
    <row r="3608" spans="1:6" x14ac:dyDescent="0.25">
      <c r="A3608">
        <v>2408706</v>
      </c>
      <c r="B3608" t="s">
        <v>3463</v>
      </c>
      <c r="C3608" s="1">
        <v>-576893</v>
      </c>
      <c r="D3608" s="1">
        <v>-371032</v>
      </c>
      <c r="E3608">
        <v>0</v>
      </c>
      <c r="F3608">
        <v>24</v>
      </c>
    </row>
    <row r="3609" spans="1:6" x14ac:dyDescent="0.25">
      <c r="A3609">
        <v>1505536</v>
      </c>
      <c r="B3609" t="s">
        <v>3464</v>
      </c>
      <c r="C3609" s="1">
        <v>-606781</v>
      </c>
      <c r="D3609" s="1">
        <v>-499037</v>
      </c>
      <c r="E3609">
        <v>0</v>
      </c>
      <c r="F3609">
        <v>15</v>
      </c>
    </row>
    <row r="3610" spans="1:6" x14ac:dyDescent="0.25">
      <c r="A3610">
        <v>5216403</v>
      </c>
      <c r="B3610" t="s">
        <v>3465</v>
      </c>
      <c r="C3610" s="1">
        <v>-169463</v>
      </c>
      <c r="D3610" s="1">
        <v>-504484</v>
      </c>
      <c r="E3610">
        <v>0</v>
      </c>
      <c r="F3610">
        <v>52</v>
      </c>
    </row>
    <row r="3611" spans="1:6" x14ac:dyDescent="0.25">
      <c r="A3611">
        <v>2408805</v>
      </c>
      <c r="B3611" t="s">
        <v>3466</v>
      </c>
      <c r="C3611" s="1">
        <v>-522276</v>
      </c>
      <c r="D3611" s="1">
        <v>-358398</v>
      </c>
      <c r="E3611">
        <v>0</v>
      </c>
      <c r="F3611">
        <v>24</v>
      </c>
    </row>
    <row r="3612" spans="1:6" x14ac:dyDescent="0.25">
      <c r="A3612">
        <v>3536109</v>
      </c>
      <c r="B3612" t="s">
        <v>3467</v>
      </c>
      <c r="C3612" s="1">
        <v>-230841</v>
      </c>
      <c r="D3612" s="1">
        <v>-483679</v>
      </c>
      <c r="E3612">
        <v>0</v>
      </c>
      <c r="F3612">
        <v>35</v>
      </c>
    </row>
    <row r="3613" spans="1:6" x14ac:dyDescent="0.25">
      <c r="A3613">
        <v>4314035</v>
      </c>
      <c r="B3613" t="s">
        <v>3468</v>
      </c>
      <c r="C3613" s="1">
        <v>-296365</v>
      </c>
      <c r="D3613" s="1">
        <v>-513974</v>
      </c>
      <c r="E3613">
        <v>0</v>
      </c>
      <c r="F3613">
        <v>43</v>
      </c>
    </row>
    <row r="3614" spans="1:6" x14ac:dyDescent="0.25">
      <c r="A3614">
        <v>1101450</v>
      </c>
      <c r="B3614" t="s">
        <v>3469</v>
      </c>
      <c r="C3614" s="1">
        <v>-121754</v>
      </c>
      <c r="D3614" s="1">
        <v>-616032</v>
      </c>
      <c r="E3614">
        <v>0</v>
      </c>
      <c r="F3614">
        <v>11</v>
      </c>
    </row>
    <row r="3615" spans="1:6" x14ac:dyDescent="0.25">
      <c r="A3615">
        <v>2408904</v>
      </c>
      <c r="B3615" t="s">
        <v>3470</v>
      </c>
      <c r="C3615" s="1">
        <v>-668491</v>
      </c>
      <c r="D3615" s="1">
        <v>-366566</v>
      </c>
      <c r="E3615">
        <v>0</v>
      </c>
      <c r="F3615">
        <v>24</v>
      </c>
    </row>
    <row r="3616" spans="1:6" x14ac:dyDescent="0.25">
      <c r="A3616">
        <v>2706422</v>
      </c>
      <c r="B3616" t="s">
        <v>3471</v>
      </c>
      <c r="C3616" s="1">
        <v>-925634</v>
      </c>
      <c r="D3616" s="1">
        <v>-379988</v>
      </c>
      <c r="E3616">
        <v>0</v>
      </c>
      <c r="F3616">
        <v>27</v>
      </c>
    </row>
    <row r="3617" spans="1:6" x14ac:dyDescent="0.25">
      <c r="A3617">
        <v>1303403</v>
      </c>
      <c r="B3617" t="s">
        <v>3472</v>
      </c>
      <c r="C3617" s="1">
        <v>-263741</v>
      </c>
      <c r="D3617" s="1">
        <v>-56729</v>
      </c>
      <c r="E3617">
        <v>0</v>
      </c>
      <c r="F3617">
        <v>13</v>
      </c>
    </row>
    <row r="3618" spans="1:6" x14ac:dyDescent="0.25">
      <c r="A3618">
        <v>2923803</v>
      </c>
      <c r="B3618" t="s">
        <v>3473</v>
      </c>
      <c r="C3618" s="1">
        <v>-106859</v>
      </c>
      <c r="D3618" s="1">
        <v>-378626</v>
      </c>
      <c r="E3618">
        <v>0</v>
      </c>
      <c r="F3618">
        <v>29</v>
      </c>
    </row>
    <row r="3619" spans="1:6" x14ac:dyDescent="0.25">
      <c r="A3619">
        <v>2706448</v>
      </c>
      <c r="B3619" t="s">
        <v>3474</v>
      </c>
      <c r="C3619" s="1">
        <v>-946313</v>
      </c>
      <c r="D3619" s="1">
        <v>-35552</v>
      </c>
      <c r="E3619">
        <v>0</v>
      </c>
      <c r="F3619">
        <v>27</v>
      </c>
    </row>
    <row r="3620" spans="1:6" x14ac:dyDescent="0.25">
      <c r="A3620">
        <v>3536208</v>
      </c>
      <c r="B3620" t="s">
        <v>3475</v>
      </c>
      <c r="C3620" s="1">
        <v>-247147</v>
      </c>
      <c r="D3620" s="1">
        <v>-478742</v>
      </c>
      <c r="E3620">
        <v>0</v>
      </c>
      <c r="F3620">
        <v>35</v>
      </c>
    </row>
    <row r="3621" spans="1:6" x14ac:dyDescent="0.25">
      <c r="A3621">
        <v>3536257</v>
      </c>
      <c r="B3621" t="s">
        <v>3476</v>
      </c>
      <c r="C3621" s="1">
        <v>-203034</v>
      </c>
      <c r="D3621" s="1">
        <v>-500163</v>
      </c>
      <c r="E3621">
        <v>0</v>
      </c>
      <c r="F3621">
        <v>35</v>
      </c>
    </row>
    <row r="3622" spans="1:6" x14ac:dyDescent="0.25">
      <c r="A3622">
        <v>2207603</v>
      </c>
      <c r="B3622" t="s">
        <v>3477</v>
      </c>
      <c r="C3622" s="1">
        <v>-102166</v>
      </c>
      <c r="D3622" t="e" vm="36">
        <f>_FV(-44,"63")</f>
        <v>#VALUE!</v>
      </c>
      <c r="E3622">
        <v>0</v>
      </c>
      <c r="F3622">
        <v>22</v>
      </c>
    </row>
    <row r="3623" spans="1:6" x14ac:dyDescent="0.25">
      <c r="A3623">
        <v>2207702</v>
      </c>
      <c r="B3623" t="s">
        <v>3478</v>
      </c>
      <c r="C3623" s="1">
        <v>-290585</v>
      </c>
      <c r="D3623" s="1">
        <v>-417754</v>
      </c>
      <c r="E3623">
        <v>0</v>
      </c>
      <c r="F3623">
        <v>22</v>
      </c>
    </row>
    <row r="3624" spans="1:6" x14ac:dyDescent="0.25">
      <c r="A3624">
        <v>2403251</v>
      </c>
      <c r="B3624" t="s">
        <v>3479</v>
      </c>
      <c r="C3624" s="1">
        <v>-591116</v>
      </c>
      <c r="D3624" s="1">
        <v>-35271</v>
      </c>
      <c r="E3624">
        <v>0</v>
      </c>
      <c r="F3624">
        <v>24</v>
      </c>
    </row>
    <row r="3625" spans="1:6" x14ac:dyDescent="0.25">
      <c r="A3625">
        <v>2610400</v>
      </c>
      <c r="B3625" t="s">
        <v>3479</v>
      </c>
      <c r="C3625" s="1">
        <v>-808729</v>
      </c>
      <c r="D3625" s="1">
        <v>-395795</v>
      </c>
      <c r="E3625">
        <v>0</v>
      </c>
      <c r="F3625">
        <v>26</v>
      </c>
    </row>
    <row r="3626" spans="1:6" x14ac:dyDescent="0.25">
      <c r="A3626">
        <v>2107803</v>
      </c>
      <c r="B3626" t="s">
        <v>3480</v>
      </c>
      <c r="C3626" s="1">
        <v>-567365</v>
      </c>
      <c r="D3626" s="1">
        <v>-431011</v>
      </c>
      <c r="E3626">
        <v>0</v>
      </c>
      <c r="F3626">
        <v>21</v>
      </c>
    </row>
    <row r="3627" spans="1:6" x14ac:dyDescent="0.25">
      <c r="A3627">
        <v>4314050</v>
      </c>
      <c r="B3627" t="s">
        <v>3481</v>
      </c>
      <c r="C3627" s="1">
        <v>-296243</v>
      </c>
      <c r="D3627" s="1">
        <v>-508312</v>
      </c>
      <c r="E3627">
        <v>0</v>
      </c>
      <c r="F3627">
        <v>43</v>
      </c>
    </row>
    <row r="3628" spans="1:6" x14ac:dyDescent="0.25">
      <c r="A3628">
        <v>2409100</v>
      </c>
      <c r="B3628" t="s">
        <v>3482</v>
      </c>
      <c r="C3628" s="1">
        <v>-643018</v>
      </c>
      <c r="D3628" s="1">
        <v>-356442</v>
      </c>
      <c r="E3628">
        <v>0</v>
      </c>
      <c r="F3628">
        <v>24</v>
      </c>
    </row>
    <row r="3629" spans="1:6" x14ac:dyDescent="0.25">
      <c r="A3629">
        <v>3147600</v>
      </c>
      <c r="B3629" t="s">
        <v>3483</v>
      </c>
      <c r="C3629" s="1">
        <v>-223871</v>
      </c>
      <c r="D3629" s="1">
        <v>-449709</v>
      </c>
      <c r="E3629">
        <v>0</v>
      </c>
      <c r="F3629">
        <v>31</v>
      </c>
    </row>
    <row r="3630" spans="1:6" x14ac:dyDescent="0.25">
      <c r="A3630">
        <v>4314068</v>
      </c>
      <c r="B3630" t="s">
        <v>3484</v>
      </c>
      <c r="C3630" s="1">
        <v>-294577</v>
      </c>
      <c r="D3630" s="1">
        <v>-529599</v>
      </c>
      <c r="E3630">
        <v>0</v>
      </c>
      <c r="F3630">
        <v>43</v>
      </c>
    </row>
    <row r="3631" spans="1:6" x14ac:dyDescent="0.25">
      <c r="A3631">
        <v>3147709</v>
      </c>
      <c r="B3631" t="s">
        <v>3485</v>
      </c>
      <c r="C3631" s="1">
        <v>-206539</v>
      </c>
      <c r="D3631" s="1">
        <v>-444926</v>
      </c>
      <c r="E3631">
        <v>0</v>
      </c>
      <c r="F3631">
        <v>31</v>
      </c>
    </row>
    <row r="3632" spans="1:6" x14ac:dyDescent="0.25">
      <c r="A3632">
        <v>3147808</v>
      </c>
      <c r="B3632" t="s">
        <v>3486</v>
      </c>
      <c r="C3632" s="1">
        <v>-222097</v>
      </c>
      <c r="D3632" s="1">
        <v>-442344</v>
      </c>
      <c r="E3632">
        <v>0</v>
      </c>
      <c r="F3632">
        <v>31</v>
      </c>
    </row>
    <row r="3633" spans="1:6" x14ac:dyDescent="0.25">
      <c r="A3633">
        <v>3147501</v>
      </c>
      <c r="B3633" t="s">
        <v>3487</v>
      </c>
      <c r="C3633" s="1">
        <v>-193509</v>
      </c>
      <c r="D3633" s="1">
        <v>-431383</v>
      </c>
      <c r="E3633">
        <v>0</v>
      </c>
      <c r="F3633">
        <v>31</v>
      </c>
    </row>
    <row r="3634" spans="1:6" x14ac:dyDescent="0.25">
      <c r="A3634">
        <v>2409209</v>
      </c>
      <c r="B3634" t="s">
        <v>3488</v>
      </c>
      <c r="C3634" s="1">
        <v>-627268</v>
      </c>
      <c r="D3634" t="e" vm="68">
        <f>_FV(-35,"37")</f>
        <v>#VALUE!</v>
      </c>
      <c r="E3634">
        <v>0</v>
      </c>
      <c r="F3634">
        <v>24</v>
      </c>
    </row>
    <row r="3635" spans="1:6" x14ac:dyDescent="0.25">
      <c r="A3635">
        <v>2510709</v>
      </c>
      <c r="B3635" t="s">
        <v>3488</v>
      </c>
      <c r="C3635" s="1">
        <v>-713467</v>
      </c>
      <c r="D3635" s="1">
        <v>-370433</v>
      </c>
      <c r="E3635">
        <v>0</v>
      </c>
      <c r="F3635">
        <v>25</v>
      </c>
    </row>
    <row r="3636" spans="1:6" x14ac:dyDescent="0.25">
      <c r="A3636">
        <v>2107902</v>
      </c>
      <c r="B3636" t="s">
        <v>3489</v>
      </c>
      <c r="C3636" s="1">
        <v>-617745</v>
      </c>
      <c r="D3636" s="1">
        <v>-437755</v>
      </c>
      <c r="E3636">
        <v>0</v>
      </c>
      <c r="F3636">
        <v>21</v>
      </c>
    </row>
    <row r="3637" spans="1:6" x14ac:dyDescent="0.25">
      <c r="A3637">
        <v>2207751</v>
      </c>
      <c r="B3637" t="s">
        <v>3490</v>
      </c>
      <c r="C3637" s="1">
        <v>-586036</v>
      </c>
      <c r="D3637" s="1">
        <v>-424436</v>
      </c>
      <c r="E3637">
        <v>0</v>
      </c>
      <c r="F3637">
        <v>22</v>
      </c>
    </row>
    <row r="3638" spans="1:6" x14ac:dyDescent="0.25">
      <c r="A3638">
        <v>2610509</v>
      </c>
      <c r="B3638" t="s">
        <v>3491</v>
      </c>
      <c r="C3638" s="1">
        <v>-79971</v>
      </c>
      <c r="D3638" s="1">
        <v>-355813</v>
      </c>
      <c r="E3638">
        <v>0</v>
      </c>
      <c r="F3638">
        <v>26</v>
      </c>
    </row>
    <row r="3639" spans="1:6" x14ac:dyDescent="0.25">
      <c r="A3639">
        <v>2706505</v>
      </c>
      <c r="B3639" t="s">
        <v>3492</v>
      </c>
      <c r="C3639" s="1">
        <v>-924511</v>
      </c>
      <c r="D3639" s="1">
        <v>-354745</v>
      </c>
      <c r="E3639">
        <v>0</v>
      </c>
      <c r="F3639">
        <v>27</v>
      </c>
    </row>
    <row r="3640" spans="1:6" x14ac:dyDescent="0.25">
      <c r="A3640">
        <v>4212254</v>
      </c>
      <c r="B3640" t="s">
        <v>3493</v>
      </c>
      <c r="C3640" s="1">
        <v>-293099</v>
      </c>
      <c r="D3640" s="1">
        <v>-49722</v>
      </c>
      <c r="E3640">
        <v>0</v>
      </c>
      <c r="F3640">
        <v>42</v>
      </c>
    </row>
    <row r="3641" spans="1:6" x14ac:dyDescent="0.25">
      <c r="A3641">
        <v>4314076</v>
      </c>
      <c r="B3641" t="s">
        <v>3494</v>
      </c>
      <c r="C3641" s="1">
        <v>-29748</v>
      </c>
      <c r="D3641" s="1">
        <v>-522748</v>
      </c>
      <c r="E3641">
        <v>0</v>
      </c>
      <c r="F3641">
        <v>43</v>
      </c>
    </row>
    <row r="3642" spans="1:6" x14ac:dyDescent="0.25">
      <c r="A3642">
        <v>4314100</v>
      </c>
      <c r="B3642" t="s">
        <v>3495</v>
      </c>
      <c r="C3642" s="1">
        <v>-282576</v>
      </c>
      <c r="D3642" s="1">
        <v>-524091</v>
      </c>
      <c r="E3642">
        <v>0</v>
      </c>
      <c r="F3642">
        <v>43</v>
      </c>
    </row>
    <row r="3643" spans="1:6" x14ac:dyDescent="0.25">
      <c r="A3643">
        <v>3147907</v>
      </c>
      <c r="B3643" t="s">
        <v>3496</v>
      </c>
      <c r="C3643" s="1">
        <v>-207193</v>
      </c>
      <c r="D3643" s="1">
        <v>-46609</v>
      </c>
      <c r="E3643">
        <v>0</v>
      </c>
      <c r="F3643">
        <v>31</v>
      </c>
    </row>
    <row r="3644" spans="1:6" x14ac:dyDescent="0.25">
      <c r="A3644">
        <v>4212270</v>
      </c>
      <c r="B3644" t="s">
        <v>3497</v>
      </c>
      <c r="C3644" s="1">
        <v>-267829</v>
      </c>
      <c r="D3644" s="1">
        <v>-520568</v>
      </c>
      <c r="E3644">
        <v>0</v>
      </c>
      <c r="F3644">
        <v>42</v>
      </c>
    </row>
    <row r="3645" spans="1:6" x14ac:dyDescent="0.25">
      <c r="A3645">
        <v>2108009</v>
      </c>
      <c r="B3645" t="s">
        <v>3498</v>
      </c>
      <c r="C3645" s="1">
        <v>-660296</v>
      </c>
      <c r="D3645" s="1">
        <v>-440745</v>
      </c>
      <c r="E3645">
        <v>0</v>
      </c>
      <c r="F3645">
        <v>21</v>
      </c>
    </row>
    <row r="3646" spans="1:6" x14ac:dyDescent="0.25">
      <c r="A3646">
        <v>3147956</v>
      </c>
      <c r="B3646" t="s">
        <v>3499</v>
      </c>
      <c r="C3646" s="1">
        <v>-160773</v>
      </c>
      <c r="D3646" s="1">
        <v>-440787</v>
      </c>
      <c r="E3646">
        <v>0</v>
      </c>
      <c r="F3646">
        <v>31</v>
      </c>
    </row>
    <row r="3647" spans="1:6" x14ac:dyDescent="0.25">
      <c r="A3647">
        <v>4118451</v>
      </c>
      <c r="B3647" t="s">
        <v>3500</v>
      </c>
      <c r="C3647" s="1">
        <v>-246271</v>
      </c>
      <c r="D3647" s="1">
        <v>-542265</v>
      </c>
      <c r="E3647">
        <v>0</v>
      </c>
      <c r="F3647">
        <v>41</v>
      </c>
    </row>
    <row r="3648" spans="1:6" x14ac:dyDescent="0.25">
      <c r="A3648">
        <v>4118501</v>
      </c>
      <c r="B3648" t="s">
        <v>3501</v>
      </c>
      <c r="C3648" s="1">
        <v>-262292</v>
      </c>
      <c r="D3648" s="1">
        <v>-526706</v>
      </c>
      <c r="E3648">
        <v>0</v>
      </c>
      <c r="F3648">
        <v>41</v>
      </c>
    </row>
    <row r="3649" spans="1:6" x14ac:dyDescent="0.25">
      <c r="A3649">
        <v>2510808</v>
      </c>
      <c r="B3649" t="s">
        <v>3502</v>
      </c>
      <c r="C3649" s="1">
        <v>-701743</v>
      </c>
      <c r="D3649" s="1">
        <v>-372747</v>
      </c>
      <c r="E3649">
        <v>0</v>
      </c>
      <c r="F3649">
        <v>25</v>
      </c>
    </row>
    <row r="3650" spans="1:6" x14ac:dyDescent="0.25">
      <c r="A3650">
        <v>3148004</v>
      </c>
      <c r="B3650" t="s">
        <v>3503</v>
      </c>
      <c r="C3650" s="1">
        <v>-185699</v>
      </c>
      <c r="D3650" s="1">
        <v>-465013</v>
      </c>
      <c r="E3650">
        <v>0</v>
      </c>
      <c r="F3650">
        <v>31</v>
      </c>
    </row>
    <row r="3651" spans="1:6" x14ac:dyDescent="0.25">
      <c r="A3651">
        <v>2207777</v>
      </c>
      <c r="B3651" t="s">
        <v>3504</v>
      </c>
      <c r="C3651" s="1">
        <v>-767231</v>
      </c>
      <c r="D3651" s="1">
        <v>-412408</v>
      </c>
      <c r="E3651">
        <v>0</v>
      </c>
      <c r="F3651">
        <v>22</v>
      </c>
    </row>
    <row r="3652" spans="1:6" x14ac:dyDescent="0.25">
      <c r="A3652">
        <v>3148103</v>
      </c>
      <c r="B3652" t="s">
        <v>3505</v>
      </c>
      <c r="C3652" s="1">
        <v>-189379</v>
      </c>
      <c r="D3652" s="1">
        <v>-469934</v>
      </c>
      <c r="E3652">
        <v>0</v>
      </c>
      <c r="F3652">
        <v>31</v>
      </c>
    </row>
    <row r="3653" spans="1:6" x14ac:dyDescent="0.25">
      <c r="A3653">
        <v>3148202</v>
      </c>
      <c r="B3653" t="s">
        <v>3506</v>
      </c>
      <c r="C3653" s="1">
        <v>-211544</v>
      </c>
      <c r="D3653" s="1">
        <v>-422125</v>
      </c>
      <c r="E3653">
        <v>0</v>
      </c>
      <c r="F3653">
        <v>31</v>
      </c>
    </row>
    <row r="3654" spans="1:6" x14ac:dyDescent="0.25">
      <c r="A3654">
        <v>3536307</v>
      </c>
      <c r="B3654" t="s">
        <v>3507</v>
      </c>
      <c r="C3654" s="1">
        <v>-206384</v>
      </c>
      <c r="D3654" s="1">
        <v>-472801</v>
      </c>
      <c r="E3654">
        <v>0</v>
      </c>
      <c r="F3654">
        <v>35</v>
      </c>
    </row>
    <row r="3655" spans="1:6" x14ac:dyDescent="0.25">
      <c r="A3655">
        <v>2409308</v>
      </c>
      <c r="B3655" t="s">
        <v>3508</v>
      </c>
      <c r="C3655" s="1">
        <v>-610656</v>
      </c>
      <c r="D3655" s="1">
        <v>-376356</v>
      </c>
      <c r="E3655">
        <v>0</v>
      </c>
      <c r="F3655">
        <v>24</v>
      </c>
    </row>
    <row r="3656" spans="1:6" x14ac:dyDescent="0.25">
      <c r="A3656">
        <v>3303856</v>
      </c>
      <c r="B3656" t="s">
        <v>3509</v>
      </c>
      <c r="C3656" s="1">
        <v>-224309</v>
      </c>
      <c r="D3656" s="1">
        <v>-434285</v>
      </c>
      <c r="E3656">
        <v>0</v>
      </c>
      <c r="F3656">
        <v>33</v>
      </c>
    </row>
    <row r="3657" spans="1:6" x14ac:dyDescent="0.25">
      <c r="A3657">
        <v>2923902</v>
      </c>
      <c r="B3657" t="s">
        <v>3510</v>
      </c>
      <c r="C3657" s="1">
        <v>-154572</v>
      </c>
      <c r="D3657" s="1">
        <v>-396458</v>
      </c>
      <c r="E3657">
        <v>0</v>
      </c>
      <c r="F3657">
        <v>29</v>
      </c>
    </row>
    <row r="3658" spans="1:6" x14ac:dyDescent="0.25">
      <c r="A3658">
        <v>1505551</v>
      </c>
      <c r="B3658" t="s">
        <v>3511</v>
      </c>
      <c r="C3658" s="1">
        <v>-159772</v>
      </c>
      <c r="D3658" s="1">
        <v>-469268</v>
      </c>
      <c r="E3658">
        <v>0</v>
      </c>
      <c r="F3658">
        <v>15</v>
      </c>
    </row>
    <row r="3659" spans="1:6" x14ac:dyDescent="0.25">
      <c r="A3659">
        <v>1716307</v>
      </c>
      <c r="B3659" t="s">
        <v>3512</v>
      </c>
      <c r="C3659" s="1">
        <v>-753919</v>
      </c>
      <c r="D3659" s="1">
        <v>-49367</v>
      </c>
      <c r="E3659">
        <v>0</v>
      </c>
      <c r="F3659">
        <v>17</v>
      </c>
    </row>
    <row r="3660" spans="1:6" x14ac:dyDescent="0.25">
      <c r="A3660">
        <v>2207793</v>
      </c>
      <c r="B3660" t="s">
        <v>3513</v>
      </c>
      <c r="C3660" s="1">
        <v>-526072</v>
      </c>
      <c r="D3660" s="1">
        <v>-423908</v>
      </c>
      <c r="E3660">
        <v>0</v>
      </c>
      <c r="F3660">
        <v>22</v>
      </c>
    </row>
    <row r="3661" spans="1:6" x14ac:dyDescent="0.25">
      <c r="A3661">
        <v>2409407</v>
      </c>
      <c r="B3661" t="s">
        <v>3514</v>
      </c>
      <c r="C3661" s="1">
        <v>-610498</v>
      </c>
      <c r="D3661" s="1">
        <v>-382077</v>
      </c>
      <c r="E3661">
        <v>0</v>
      </c>
      <c r="F3661">
        <v>24</v>
      </c>
    </row>
    <row r="3662" spans="1:6" x14ac:dyDescent="0.25">
      <c r="A3662">
        <v>2610608</v>
      </c>
      <c r="B3662" t="s">
        <v>3515</v>
      </c>
      <c r="C3662" s="1">
        <v>-790287</v>
      </c>
      <c r="D3662" s="1">
        <v>-351716</v>
      </c>
      <c r="E3662">
        <v>0</v>
      </c>
      <c r="F3662">
        <v>26</v>
      </c>
    </row>
    <row r="3663" spans="1:6" x14ac:dyDescent="0.25">
      <c r="A3663">
        <v>1303502</v>
      </c>
      <c r="B3663" t="s">
        <v>3516</v>
      </c>
      <c r="C3663" s="1">
        <v>-771311</v>
      </c>
      <c r="D3663" s="1">
        <v>-66992</v>
      </c>
      <c r="E3663">
        <v>0</v>
      </c>
      <c r="F3663">
        <v>13</v>
      </c>
    </row>
    <row r="3664" spans="1:6" x14ac:dyDescent="0.25">
      <c r="A3664">
        <v>3148301</v>
      </c>
      <c r="B3664" t="s">
        <v>3517</v>
      </c>
      <c r="C3664" s="1">
        <v>-208754</v>
      </c>
      <c r="D3664" s="1">
        <v>-429752</v>
      </c>
      <c r="E3664">
        <v>0</v>
      </c>
      <c r="F3664">
        <v>31</v>
      </c>
    </row>
    <row r="3665" spans="1:6" x14ac:dyDescent="0.25">
      <c r="A3665">
        <v>4118600</v>
      </c>
      <c r="B3665" t="s">
        <v>3518</v>
      </c>
      <c r="C3665" s="1">
        <v>-262105</v>
      </c>
      <c r="D3665" s="1">
        <v>-50931</v>
      </c>
      <c r="E3665">
        <v>0</v>
      </c>
      <c r="F3665">
        <v>41</v>
      </c>
    </row>
    <row r="3666" spans="1:6" x14ac:dyDescent="0.25">
      <c r="A3666">
        <v>3536406</v>
      </c>
      <c r="B3666" t="s">
        <v>3519</v>
      </c>
      <c r="C3666" s="1">
        <v>-213153</v>
      </c>
      <c r="D3666" s="1">
        <v>-518321</v>
      </c>
      <c r="E3666">
        <v>0</v>
      </c>
      <c r="F3666">
        <v>35</v>
      </c>
    </row>
    <row r="3667" spans="1:6" x14ac:dyDescent="0.25">
      <c r="A3667">
        <v>3536505</v>
      </c>
      <c r="B3667" t="s">
        <v>3520</v>
      </c>
      <c r="C3667" s="1">
        <v>-227542</v>
      </c>
      <c r="D3667" s="1">
        <v>-471488</v>
      </c>
      <c r="E3667">
        <v>0</v>
      </c>
      <c r="F3667">
        <v>35</v>
      </c>
    </row>
    <row r="3668" spans="1:6" x14ac:dyDescent="0.25">
      <c r="A3668">
        <v>2108058</v>
      </c>
      <c r="B3668" t="s">
        <v>3521</v>
      </c>
      <c r="C3668" s="1">
        <v>-272094</v>
      </c>
      <c r="D3668" s="1">
        <v>-425258</v>
      </c>
      <c r="E3668">
        <v>0</v>
      </c>
      <c r="F3668">
        <v>21</v>
      </c>
    </row>
    <row r="3669" spans="1:6" x14ac:dyDescent="0.25">
      <c r="A3669">
        <v>2510907</v>
      </c>
      <c r="B3669" t="s">
        <v>3522</v>
      </c>
      <c r="C3669" s="1">
        <v>-659138</v>
      </c>
      <c r="D3669" s="1">
        <v>-376185</v>
      </c>
      <c r="E3669">
        <v>0</v>
      </c>
      <c r="F3669">
        <v>25</v>
      </c>
    </row>
    <row r="3670" spans="1:6" x14ac:dyDescent="0.25">
      <c r="A3670">
        <v>2610707</v>
      </c>
      <c r="B3670" t="s">
        <v>3522</v>
      </c>
      <c r="C3670" s="1">
        <v>-793401</v>
      </c>
      <c r="D3670" s="1">
        <v>-348684</v>
      </c>
      <c r="E3670">
        <v>0</v>
      </c>
      <c r="F3670">
        <v>26</v>
      </c>
    </row>
    <row r="3671" spans="1:6" x14ac:dyDescent="0.25">
      <c r="A3671">
        <v>2207801</v>
      </c>
      <c r="B3671" t="s">
        <v>3523</v>
      </c>
      <c r="C3671" s="1">
        <v>-813436</v>
      </c>
      <c r="D3671" s="1">
        <v>-411431</v>
      </c>
      <c r="E3671">
        <v>0</v>
      </c>
      <c r="F3671">
        <v>22</v>
      </c>
    </row>
    <row r="3672" spans="1:6" x14ac:dyDescent="0.25">
      <c r="A3672">
        <v>3536570</v>
      </c>
      <c r="B3672" t="s">
        <v>3524</v>
      </c>
      <c r="C3672" s="1">
        <v>-225768</v>
      </c>
      <c r="D3672" s="1">
        <v>-494008</v>
      </c>
      <c r="E3672">
        <v>0</v>
      </c>
      <c r="F3672">
        <v>35</v>
      </c>
    </row>
    <row r="3673" spans="1:6" x14ac:dyDescent="0.25">
      <c r="A3673">
        <v>3148400</v>
      </c>
      <c r="B3673" t="s">
        <v>3525</v>
      </c>
      <c r="C3673" s="1">
        <v>-184276</v>
      </c>
      <c r="D3673" s="1">
        <v>-428628</v>
      </c>
      <c r="E3673">
        <v>0</v>
      </c>
      <c r="F3673">
        <v>31</v>
      </c>
    </row>
    <row r="3674" spans="1:6" x14ac:dyDescent="0.25">
      <c r="A3674">
        <v>2924009</v>
      </c>
      <c r="B3674" t="s">
        <v>3526</v>
      </c>
      <c r="C3674" s="1">
        <v>-93983</v>
      </c>
      <c r="D3674" s="1">
        <v>-382216</v>
      </c>
      <c r="E3674">
        <v>0</v>
      </c>
      <c r="F3674">
        <v>29</v>
      </c>
    </row>
    <row r="3675" spans="1:6" x14ac:dyDescent="0.25">
      <c r="A3675">
        <v>4314134</v>
      </c>
      <c r="B3675" t="s">
        <v>3527</v>
      </c>
      <c r="C3675" s="1">
        <v>-277051</v>
      </c>
      <c r="D3675" s="1">
        <v>-524169</v>
      </c>
      <c r="E3675">
        <v>0</v>
      </c>
      <c r="F3675">
        <v>43</v>
      </c>
    </row>
    <row r="3676" spans="1:6" x14ac:dyDescent="0.25">
      <c r="A3676">
        <v>3536604</v>
      </c>
      <c r="B3676" t="s">
        <v>3528</v>
      </c>
      <c r="C3676" s="1">
        <v>-200296</v>
      </c>
      <c r="D3676" t="e" vm="69">
        <f>_FV(-49,"4")</f>
        <v>#VALUE!</v>
      </c>
      <c r="E3676">
        <v>0</v>
      </c>
      <c r="F3676">
        <v>35</v>
      </c>
    </row>
    <row r="3677" spans="1:6" x14ac:dyDescent="0.25">
      <c r="A3677">
        <v>4118709</v>
      </c>
      <c r="B3677" t="s">
        <v>3529</v>
      </c>
      <c r="C3677" s="1">
        <v>-260466</v>
      </c>
      <c r="D3677" s="1">
        <v>-508304</v>
      </c>
      <c r="E3677">
        <v>0</v>
      </c>
      <c r="F3677">
        <v>41</v>
      </c>
    </row>
    <row r="3678" spans="1:6" x14ac:dyDescent="0.25">
      <c r="A3678">
        <v>2706604</v>
      </c>
      <c r="B3678" t="s">
        <v>3530</v>
      </c>
      <c r="C3678" s="1">
        <v>-936792</v>
      </c>
      <c r="D3678" s="1">
        <v>-363672</v>
      </c>
      <c r="E3678">
        <v>0</v>
      </c>
      <c r="F3678">
        <v>27</v>
      </c>
    </row>
    <row r="3679" spans="1:6" x14ac:dyDescent="0.25">
      <c r="A3679">
        <v>4212304</v>
      </c>
      <c r="B3679" t="s">
        <v>3531</v>
      </c>
      <c r="C3679" s="1">
        <v>-279607</v>
      </c>
      <c r="D3679" s="1">
        <v>-486864</v>
      </c>
      <c r="E3679">
        <v>0</v>
      </c>
      <c r="F3679">
        <v>42</v>
      </c>
    </row>
    <row r="3680" spans="1:6" x14ac:dyDescent="0.25">
      <c r="A3680">
        <v>2108108</v>
      </c>
      <c r="B3680" t="s">
        <v>3532</v>
      </c>
      <c r="C3680" s="1">
        <v>-444485</v>
      </c>
      <c r="D3680" s="1">
        <v>-452398</v>
      </c>
      <c r="E3680">
        <v>0</v>
      </c>
      <c r="F3680">
        <v>21</v>
      </c>
    </row>
    <row r="3681" spans="1:6" x14ac:dyDescent="0.25">
      <c r="A3681">
        <v>3148509</v>
      </c>
      <c r="B3681" t="s">
        <v>3533</v>
      </c>
      <c r="C3681" s="1">
        <v>-174267</v>
      </c>
      <c r="D3681" s="1">
        <v>-410035</v>
      </c>
      <c r="E3681">
        <v>0</v>
      </c>
      <c r="F3681">
        <v>31</v>
      </c>
    </row>
    <row r="3682" spans="1:6" x14ac:dyDescent="0.25">
      <c r="A3682">
        <v>4314159</v>
      </c>
      <c r="B3682" t="s">
        <v>3534</v>
      </c>
      <c r="C3682" s="1">
        <v>-295486</v>
      </c>
      <c r="D3682" s="1">
        <v>-517339</v>
      </c>
      <c r="E3682">
        <v>0</v>
      </c>
      <c r="F3682">
        <v>43</v>
      </c>
    </row>
    <row r="3683" spans="1:6" x14ac:dyDescent="0.25">
      <c r="A3683">
        <v>2207850</v>
      </c>
      <c r="B3683" t="s">
        <v>3535</v>
      </c>
      <c r="C3683" s="1">
        <v>-796059</v>
      </c>
      <c r="D3683" s="1">
        <v>-432284</v>
      </c>
      <c r="E3683">
        <v>0</v>
      </c>
      <c r="F3683">
        <v>22</v>
      </c>
    </row>
    <row r="3684" spans="1:6" x14ac:dyDescent="0.25">
      <c r="A3684">
        <v>2924058</v>
      </c>
      <c r="B3684" t="s">
        <v>3536</v>
      </c>
      <c r="C3684" s="1">
        <v>-118313</v>
      </c>
      <c r="D3684" s="1">
        <v>-39611</v>
      </c>
      <c r="E3684">
        <v>0</v>
      </c>
      <c r="F3684">
        <v>29</v>
      </c>
    </row>
    <row r="3685" spans="1:6" x14ac:dyDescent="0.25">
      <c r="A3685">
        <v>4118808</v>
      </c>
      <c r="B3685" t="s">
        <v>3537</v>
      </c>
      <c r="C3685" s="1">
        <v>-23914</v>
      </c>
      <c r="D3685" s="1">
        <v>-523431</v>
      </c>
      <c r="E3685">
        <v>0</v>
      </c>
      <c r="F3685">
        <v>41</v>
      </c>
    </row>
    <row r="3686" spans="1:6" x14ac:dyDescent="0.25">
      <c r="A3686">
        <v>3148608</v>
      </c>
      <c r="B3686" t="s">
        <v>3538</v>
      </c>
      <c r="C3686" s="1">
        <v>-185441</v>
      </c>
      <c r="D3686" s="1">
        <v>-425583</v>
      </c>
      <c r="E3686">
        <v>0</v>
      </c>
      <c r="F3686">
        <v>31</v>
      </c>
    </row>
    <row r="3687" spans="1:6" x14ac:dyDescent="0.25">
      <c r="A3687">
        <v>3536703</v>
      </c>
      <c r="B3687" t="s">
        <v>3539</v>
      </c>
      <c r="C3687" s="1">
        <v>-223511</v>
      </c>
      <c r="D3687" s="1">
        <v>-487781</v>
      </c>
      <c r="E3687">
        <v>0</v>
      </c>
      <c r="F3687">
        <v>35</v>
      </c>
    </row>
    <row r="3688" spans="1:6" x14ac:dyDescent="0.25">
      <c r="A3688">
        <v>2610806</v>
      </c>
      <c r="B3688" t="s">
        <v>3540</v>
      </c>
      <c r="C3688" s="1">
        <v>-849641</v>
      </c>
      <c r="D3688" t="e" vm="70">
        <f>_FV(-36,"94")</f>
        <v>#VALUE!</v>
      </c>
      <c r="E3688">
        <v>0</v>
      </c>
      <c r="F3688">
        <v>26</v>
      </c>
    </row>
    <row r="3689" spans="1:6" x14ac:dyDescent="0.25">
      <c r="A3689">
        <v>3148707</v>
      </c>
      <c r="B3689" t="s">
        <v>3541</v>
      </c>
      <c r="C3689" s="1">
        <v>-160086</v>
      </c>
      <c r="D3689" s="1">
        <v>-412909</v>
      </c>
      <c r="E3689">
        <v>0</v>
      </c>
      <c r="F3689">
        <v>31</v>
      </c>
    </row>
    <row r="3690" spans="1:6" x14ac:dyDescent="0.25">
      <c r="A3690">
        <v>3536802</v>
      </c>
      <c r="B3690" t="s">
        <v>3542</v>
      </c>
      <c r="C3690" s="1">
        <v>-227902</v>
      </c>
      <c r="D3690" s="1">
        <v>-464455</v>
      </c>
      <c r="E3690">
        <v>0</v>
      </c>
      <c r="F3690">
        <v>35</v>
      </c>
    </row>
    <row r="3691" spans="1:6" x14ac:dyDescent="0.25">
      <c r="A3691">
        <v>3148756</v>
      </c>
      <c r="B3691" t="s">
        <v>3543</v>
      </c>
      <c r="C3691" s="1">
        <v>-205219</v>
      </c>
      <c r="D3691" s="1">
        <v>-423304</v>
      </c>
      <c r="E3691">
        <v>0</v>
      </c>
      <c r="F3691">
        <v>31</v>
      </c>
    </row>
    <row r="3692" spans="1:6" x14ac:dyDescent="0.25">
      <c r="A3692">
        <v>2511004</v>
      </c>
      <c r="B3692" t="s">
        <v>3544</v>
      </c>
      <c r="C3692" s="1">
        <v>-742169</v>
      </c>
      <c r="D3692" s="1">
        <v>-380689</v>
      </c>
      <c r="E3692">
        <v>0</v>
      </c>
      <c r="F3692">
        <v>25</v>
      </c>
    </row>
    <row r="3693" spans="1:6" x14ac:dyDescent="0.25">
      <c r="A3693">
        <v>2310506</v>
      </c>
      <c r="B3693" t="s">
        <v>3544</v>
      </c>
      <c r="C3693" s="1">
        <v>-545341</v>
      </c>
      <c r="D3693" s="1">
        <v>-397078</v>
      </c>
      <c r="E3693">
        <v>0</v>
      </c>
      <c r="F3693">
        <v>23</v>
      </c>
    </row>
    <row r="3694" spans="1:6" x14ac:dyDescent="0.25">
      <c r="A3694">
        <v>1600154</v>
      </c>
      <c r="B3694" t="s">
        <v>3545</v>
      </c>
      <c r="C3694" t="s">
        <v>3546</v>
      </c>
      <c r="D3694" s="1">
        <v>-519503</v>
      </c>
      <c r="E3694">
        <v>0</v>
      </c>
      <c r="F3694">
        <v>16</v>
      </c>
    </row>
    <row r="3695" spans="1:6" x14ac:dyDescent="0.25">
      <c r="A3695">
        <v>3148806</v>
      </c>
      <c r="B3695" t="s">
        <v>3547</v>
      </c>
      <c r="C3695" s="1">
        <v>-205968</v>
      </c>
      <c r="D3695" s="1">
        <v>-427123</v>
      </c>
      <c r="E3695">
        <v>0</v>
      </c>
      <c r="F3695">
        <v>31</v>
      </c>
    </row>
    <row r="3696" spans="1:6" x14ac:dyDescent="0.25">
      <c r="A3696">
        <v>3148905</v>
      </c>
      <c r="B3696" t="s">
        <v>3548</v>
      </c>
      <c r="C3696" s="1">
        <v>-202563</v>
      </c>
      <c r="D3696" s="1">
        <v>-452107</v>
      </c>
      <c r="E3696">
        <v>0</v>
      </c>
      <c r="F3696">
        <v>31</v>
      </c>
    </row>
    <row r="3697" spans="1:6" x14ac:dyDescent="0.25">
      <c r="A3697">
        <v>3149002</v>
      </c>
      <c r="B3697" t="s">
        <v>3549</v>
      </c>
      <c r="C3697" s="1">
        <v>-208266</v>
      </c>
      <c r="D3697" s="1">
        <v>-421515</v>
      </c>
      <c r="E3697">
        <v>0</v>
      </c>
      <c r="F3697">
        <v>31</v>
      </c>
    </row>
    <row r="3698" spans="1:6" x14ac:dyDescent="0.25">
      <c r="A3698">
        <v>2409506</v>
      </c>
      <c r="B3698" t="s">
        <v>3550</v>
      </c>
      <c r="C3698" s="1">
        <v>-514988</v>
      </c>
      <c r="D3698" s="1">
        <v>-35876</v>
      </c>
      <c r="E3698">
        <v>0</v>
      </c>
      <c r="F3698">
        <v>24</v>
      </c>
    </row>
    <row r="3699" spans="1:6" x14ac:dyDescent="0.25">
      <c r="A3699">
        <v>2511103</v>
      </c>
      <c r="B3699" t="s">
        <v>3551</v>
      </c>
      <c r="C3699" s="1">
        <v>-674997</v>
      </c>
      <c r="D3699" s="1">
        <v>-364758</v>
      </c>
      <c r="E3699">
        <v>0</v>
      </c>
      <c r="F3699">
        <v>25</v>
      </c>
    </row>
    <row r="3700" spans="1:6" x14ac:dyDescent="0.25">
      <c r="A3700">
        <v>2805000</v>
      </c>
      <c r="B3700" t="s">
        <v>3552</v>
      </c>
      <c r="C3700" s="1">
        <v>-106134</v>
      </c>
      <c r="D3700" s="1">
        <v>-376922</v>
      </c>
      <c r="E3700">
        <v>0</v>
      </c>
      <c r="F3700">
        <v>28</v>
      </c>
    </row>
    <row r="3701" spans="1:6" x14ac:dyDescent="0.25">
      <c r="A3701">
        <v>2409605</v>
      </c>
      <c r="B3701" t="s">
        <v>3553</v>
      </c>
      <c r="C3701" s="1">
        <v>-557352</v>
      </c>
      <c r="D3701" s="1">
        <v>-361084</v>
      </c>
      <c r="E3701">
        <v>0</v>
      </c>
      <c r="F3701">
        <v>24</v>
      </c>
    </row>
    <row r="3702" spans="1:6" x14ac:dyDescent="0.25">
      <c r="A3702">
        <v>5106372</v>
      </c>
      <c r="B3702" t="s">
        <v>3553</v>
      </c>
      <c r="C3702" s="1">
        <v>-166245</v>
      </c>
      <c r="D3702" s="1">
        <v>-544722</v>
      </c>
      <c r="E3702">
        <v>0</v>
      </c>
      <c r="F3702">
        <v>51</v>
      </c>
    </row>
    <row r="3703" spans="1:6" x14ac:dyDescent="0.25">
      <c r="A3703">
        <v>3149101</v>
      </c>
      <c r="B3703" t="s">
        <v>3554</v>
      </c>
      <c r="C3703" s="1">
        <v>-222386</v>
      </c>
      <c r="D3703" s="1">
        <v>-454654</v>
      </c>
      <c r="E3703">
        <v>0</v>
      </c>
      <c r="F3703">
        <v>31</v>
      </c>
    </row>
    <row r="3704" spans="1:6" x14ac:dyDescent="0.25">
      <c r="A3704">
        <v>3536901</v>
      </c>
      <c r="B3704" t="s">
        <v>3555</v>
      </c>
      <c r="C3704" s="1">
        <v>-202474</v>
      </c>
      <c r="D3704" s="1">
        <v>-501129</v>
      </c>
      <c r="E3704">
        <v>0</v>
      </c>
      <c r="F3704">
        <v>35</v>
      </c>
    </row>
    <row r="3705" spans="1:6" x14ac:dyDescent="0.25">
      <c r="A3705">
        <v>2924108</v>
      </c>
      <c r="B3705" t="s">
        <v>3556</v>
      </c>
      <c r="C3705" s="1">
        <v>-121491</v>
      </c>
      <c r="D3705" s="1">
        <v>-386487</v>
      </c>
      <c r="E3705">
        <v>0</v>
      </c>
      <c r="F3705">
        <v>29</v>
      </c>
    </row>
    <row r="3706" spans="1:6" x14ac:dyDescent="0.25">
      <c r="A3706">
        <v>4314175</v>
      </c>
      <c r="B3706" t="s">
        <v>3557</v>
      </c>
      <c r="C3706" s="1">
        <v>-317365</v>
      </c>
      <c r="D3706" s="1">
        <v>-535814</v>
      </c>
      <c r="E3706">
        <v>0</v>
      </c>
      <c r="F3706">
        <v>43</v>
      </c>
    </row>
    <row r="3707" spans="1:6" x14ac:dyDescent="0.25">
      <c r="A3707">
        <v>2511202</v>
      </c>
      <c r="B3707" t="s">
        <v>3558</v>
      </c>
      <c r="C3707" s="1">
        <v>-739107</v>
      </c>
      <c r="D3707" s="1">
        <v>-351065</v>
      </c>
      <c r="E3707">
        <v>0</v>
      </c>
      <c r="F3707">
        <v>25</v>
      </c>
    </row>
    <row r="3708" spans="1:6" x14ac:dyDescent="0.25">
      <c r="A3708">
        <v>3149150</v>
      </c>
      <c r="B3708" t="s">
        <v>3559</v>
      </c>
      <c r="C3708" s="1">
        <v>-156032</v>
      </c>
      <c r="D3708" s="1">
        <v>-44391</v>
      </c>
      <c r="E3708">
        <v>0</v>
      </c>
      <c r="F3708">
        <v>31</v>
      </c>
    </row>
    <row r="3709" spans="1:6" x14ac:dyDescent="0.25">
      <c r="A3709">
        <v>4212403</v>
      </c>
      <c r="B3709" t="s">
        <v>3560</v>
      </c>
      <c r="C3709" s="1">
        <v>-284339</v>
      </c>
      <c r="D3709" s="1">
        <v>-491949</v>
      </c>
      <c r="E3709">
        <v>0</v>
      </c>
      <c r="F3709">
        <v>42</v>
      </c>
    </row>
    <row r="3710" spans="1:6" x14ac:dyDescent="0.25">
      <c r="A3710">
        <v>3537008</v>
      </c>
      <c r="B3710" t="s">
        <v>3561</v>
      </c>
      <c r="C3710" s="1">
        <v>-202535</v>
      </c>
      <c r="D3710" s="1">
        <v>-474775</v>
      </c>
      <c r="E3710">
        <v>0</v>
      </c>
      <c r="F3710">
        <v>35</v>
      </c>
    </row>
    <row r="3711" spans="1:6" x14ac:dyDescent="0.25">
      <c r="A3711">
        <v>3537107</v>
      </c>
      <c r="B3711" t="s">
        <v>3562</v>
      </c>
      <c r="C3711" s="1">
        <v>-227413</v>
      </c>
      <c r="D3711" s="1">
        <v>-468948</v>
      </c>
      <c r="E3711">
        <v>0</v>
      </c>
      <c r="F3711">
        <v>35</v>
      </c>
    </row>
    <row r="3712" spans="1:6" x14ac:dyDescent="0.25">
      <c r="A3712">
        <v>2108207</v>
      </c>
      <c r="B3712" t="s">
        <v>3563</v>
      </c>
      <c r="C3712" s="1">
        <v>-456482</v>
      </c>
      <c r="D3712" s="1">
        <v>-446006</v>
      </c>
      <c r="E3712">
        <v>0</v>
      </c>
      <c r="F3712">
        <v>21</v>
      </c>
    </row>
    <row r="3713" spans="1:6" x14ac:dyDescent="0.25">
      <c r="A3713">
        <v>2805109</v>
      </c>
      <c r="B3713" t="s">
        <v>3564</v>
      </c>
      <c r="C3713" s="1">
        <v>-111902</v>
      </c>
      <c r="D3713" s="1">
        <v>-376775</v>
      </c>
      <c r="E3713">
        <v>0</v>
      </c>
      <c r="F3713">
        <v>28</v>
      </c>
    </row>
    <row r="3714" spans="1:6" x14ac:dyDescent="0.25">
      <c r="A3714">
        <v>3537156</v>
      </c>
      <c r="B3714" t="s">
        <v>3565</v>
      </c>
      <c r="C3714" s="1">
        <v>-228174</v>
      </c>
      <c r="D3714" s="1">
        <v>-507933</v>
      </c>
      <c r="E3714">
        <v>0</v>
      </c>
      <c r="F3714">
        <v>35</v>
      </c>
    </row>
    <row r="3715" spans="1:6" x14ac:dyDescent="0.25">
      <c r="A3715">
        <v>3149200</v>
      </c>
      <c r="B3715" t="s">
        <v>3566</v>
      </c>
      <c r="C3715" s="1">
        <v>-192241</v>
      </c>
      <c r="D3715" s="1">
        <v>-474579</v>
      </c>
      <c r="E3715">
        <v>0</v>
      </c>
      <c r="F3715">
        <v>31</v>
      </c>
    </row>
    <row r="3716" spans="1:6" x14ac:dyDescent="0.25">
      <c r="A3716">
        <v>1716505</v>
      </c>
      <c r="B3716" t="s">
        <v>3567</v>
      </c>
      <c r="C3716" s="1">
        <v>-897034</v>
      </c>
      <c r="D3716" s="1">
        <v>-481729</v>
      </c>
      <c r="E3716">
        <v>0</v>
      </c>
      <c r="F3716">
        <v>17</v>
      </c>
    </row>
    <row r="3717" spans="1:6" x14ac:dyDescent="0.25">
      <c r="A3717">
        <v>2924207</v>
      </c>
      <c r="B3717" t="s">
        <v>3568</v>
      </c>
      <c r="C3717" s="1">
        <v>-10012</v>
      </c>
      <c r="D3717" s="1">
        <v>-378932</v>
      </c>
      <c r="E3717">
        <v>0</v>
      </c>
      <c r="F3717">
        <v>29</v>
      </c>
    </row>
    <row r="3718" spans="1:6" x14ac:dyDescent="0.25">
      <c r="A3718">
        <v>2409704</v>
      </c>
      <c r="B3718" t="s">
        <v>3569</v>
      </c>
      <c r="C3718" s="1">
        <v>-55161</v>
      </c>
      <c r="D3718" s="1">
        <v>-363867</v>
      </c>
      <c r="E3718">
        <v>0</v>
      </c>
      <c r="F3718">
        <v>24</v>
      </c>
    </row>
    <row r="3719" spans="1:6" x14ac:dyDescent="0.25">
      <c r="A3719">
        <v>3204054</v>
      </c>
      <c r="B3719" t="s">
        <v>3570</v>
      </c>
      <c r="C3719" s="1">
        <v>-183004</v>
      </c>
      <c r="D3719" s="1">
        <v>-399574</v>
      </c>
      <c r="E3719">
        <v>0</v>
      </c>
      <c r="F3719">
        <v>32</v>
      </c>
    </row>
    <row r="3720" spans="1:6" x14ac:dyDescent="0.25">
      <c r="A3720">
        <v>3537206</v>
      </c>
      <c r="B3720" t="s">
        <v>3571</v>
      </c>
      <c r="C3720" s="1">
        <v>-242764</v>
      </c>
      <c r="D3720" s="1">
        <v>-472354</v>
      </c>
      <c r="E3720">
        <v>0</v>
      </c>
      <c r="F3720">
        <v>35</v>
      </c>
    </row>
    <row r="3721" spans="1:6" x14ac:dyDescent="0.25">
      <c r="A3721">
        <v>2108256</v>
      </c>
      <c r="B3721" t="s">
        <v>3572</v>
      </c>
      <c r="C3721" s="1">
        <v>-297272</v>
      </c>
      <c r="D3721" s="1">
        <v>-453493</v>
      </c>
      <c r="E3721">
        <v>0</v>
      </c>
      <c r="F3721">
        <v>21</v>
      </c>
    </row>
    <row r="3722" spans="1:6" x14ac:dyDescent="0.25">
      <c r="A3722">
        <v>5006408</v>
      </c>
      <c r="B3722" t="s">
        <v>3573</v>
      </c>
      <c r="C3722" s="1">
        <v>-180996</v>
      </c>
      <c r="D3722" s="1">
        <v>-545507</v>
      </c>
      <c r="E3722">
        <v>0</v>
      </c>
      <c r="F3722">
        <v>50</v>
      </c>
    </row>
    <row r="3723" spans="1:6" x14ac:dyDescent="0.25">
      <c r="A3723">
        <v>2207900</v>
      </c>
      <c r="B3723" t="s">
        <v>3574</v>
      </c>
      <c r="C3723" s="1">
        <v>-442585</v>
      </c>
      <c r="D3723" s="1">
        <v>-414482</v>
      </c>
      <c r="E3723">
        <v>0</v>
      </c>
      <c r="F3723">
        <v>22</v>
      </c>
    </row>
    <row r="3724" spans="1:6" x14ac:dyDescent="0.25">
      <c r="A3724">
        <v>2207934</v>
      </c>
      <c r="B3724" t="s">
        <v>3575</v>
      </c>
      <c r="C3724" s="1">
        <v>-806807</v>
      </c>
      <c r="D3724" s="1">
        <v>-422847</v>
      </c>
      <c r="E3724">
        <v>0</v>
      </c>
      <c r="F3724">
        <v>22</v>
      </c>
    </row>
    <row r="3725" spans="1:6" x14ac:dyDescent="0.25">
      <c r="A3725">
        <v>3149309</v>
      </c>
      <c r="B3725" t="s">
        <v>3576</v>
      </c>
      <c r="C3725" s="1">
        <v>-196308</v>
      </c>
      <c r="D3725" s="1">
        <v>-440383</v>
      </c>
      <c r="E3725">
        <v>0</v>
      </c>
      <c r="F3725">
        <v>31</v>
      </c>
    </row>
    <row r="3726" spans="1:6" x14ac:dyDescent="0.25">
      <c r="A3726">
        <v>4314209</v>
      </c>
      <c r="B3726" t="s">
        <v>3577</v>
      </c>
      <c r="C3726" s="1">
        <v>-318642</v>
      </c>
      <c r="D3726" s="1">
        <v>-528184</v>
      </c>
      <c r="E3726">
        <v>0</v>
      </c>
      <c r="F3726">
        <v>43</v>
      </c>
    </row>
    <row r="3727" spans="1:6" x14ac:dyDescent="0.25">
      <c r="A3727">
        <v>2512721</v>
      </c>
      <c r="B3727" t="s">
        <v>3578</v>
      </c>
      <c r="C3727" s="1">
        <v>-663323</v>
      </c>
      <c r="D3727" s="1">
        <v>-352966</v>
      </c>
      <c r="E3727">
        <v>0</v>
      </c>
      <c r="F3727">
        <v>25</v>
      </c>
    </row>
    <row r="3728" spans="1:6" x14ac:dyDescent="0.25">
      <c r="A3728">
        <v>3149408</v>
      </c>
      <c r="B3728" t="s">
        <v>3579</v>
      </c>
      <c r="C3728" s="1">
        <v>-217076</v>
      </c>
      <c r="D3728" s="1">
        <v>-43743</v>
      </c>
      <c r="E3728">
        <v>0</v>
      </c>
      <c r="F3728">
        <v>31</v>
      </c>
    </row>
    <row r="3729" spans="1:6" x14ac:dyDescent="0.25">
      <c r="A3729">
        <v>2409803</v>
      </c>
      <c r="B3729" t="s">
        <v>3580</v>
      </c>
      <c r="C3729" s="1">
        <v>-64356</v>
      </c>
      <c r="D3729" s="1">
        <v>-352195</v>
      </c>
      <c r="E3729">
        <v>0</v>
      </c>
      <c r="F3729">
        <v>24</v>
      </c>
    </row>
    <row r="3730" spans="1:6" x14ac:dyDescent="0.25">
      <c r="A3730">
        <v>1716604</v>
      </c>
      <c r="B3730" t="s">
        <v>3581</v>
      </c>
      <c r="C3730" s="1">
        <v>-120254</v>
      </c>
      <c r="D3730" s="1">
        <v>-485395</v>
      </c>
      <c r="E3730">
        <v>0</v>
      </c>
      <c r="F3730">
        <v>17</v>
      </c>
    </row>
    <row r="3731" spans="1:6" x14ac:dyDescent="0.25">
      <c r="A3731">
        <v>1505601</v>
      </c>
      <c r="B3731" t="s">
        <v>3582</v>
      </c>
      <c r="C3731" s="1">
        <v>-119382</v>
      </c>
      <c r="D3731" s="1">
        <v>-47324</v>
      </c>
      <c r="E3731">
        <v>0</v>
      </c>
      <c r="F3731">
        <v>15</v>
      </c>
    </row>
    <row r="3732" spans="1:6" x14ac:dyDescent="0.25">
      <c r="A3732">
        <v>5106422</v>
      </c>
      <c r="B3732" t="s">
        <v>3583</v>
      </c>
      <c r="C3732" s="1">
        <v>-102262</v>
      </c>
      <c r="D3732" s="1">
        <v>-549794</v>
      </c>
      <c r="E3732">
        <v>0</v>
      </c>
      <c r="F3732">
        <v>51</v>
      </c>
    </row>
    <row r="3733" spans="1:6" x14ac:dyDescent="0.25">
      <c r="A3733">
        <v>4314308</v>
      </c>
      <c r="B3733" t="s">
        <v>3584</v>
      </c>
      <c r="C3733" s="1">
        <v>-284283</v>
      </c>
      <c r="D3733" s="1">
        <v>-536579</v>
      </c>
      <c r="E3733">
        <v>0</v>
      </c>
      <c r="F3733">
        <v>43</v>
      </c>
    </row>
    <row r="3734" spans="1:6" x14ac:dyDescent="0.25">
      <c r="A3734">
        <v>4314407</v>
      </c>
      <c r="B3734" t="s">
        <v>3585</v>
      </c>
      <c r="C3734" s="1">
        <v>-317649</v>
      </c>
      <c r="D3734" s="1">
        <v>-523371</v>
      </c>
      <c r="E3734">
        <v>0</v>
      </c>
      <c r="F3734">
        <v>43</v>
      </c>
    </row>
    <row r="3735" spans="1:6" x14ac:dyDescent="0.25">
      <c r="A3735">
        <v>2310605</v>
      </c>
      <c r="B3735" t="s">
        <v>3586</v>
      </c>
      <c r="C3735" s="1">
        <v>-782163</v>
      </c>
      <c r="D3735" s="1">
        <v>-390707</v>
      </c>
      <c r="E3735">
        <v>0</v>
      </c>
      <c r="F3735">
        <v>23</v>
      </c>
    </row>
    <row r="3736" spans="1:6" x14ac:dyDescent="0.25">
      <c r="A3736">
        <v>2108306</v>
      </c>
      <c r="B3736" t="s">
        <v>3587</v>
      </c>
      <c r="C3736" s="1">
        <v>-327674</v>
      </c>
      <c r="D3736" s="1">
        <v>-451768</v>
      </c>
      <c r="E3736">
        <v>0</v>
      </c>
      <c r="F3736">
        <v>21</v>
      </c>
    </row>
    <row r="3737" spans="1:6" x14ac:dyDescent="0.25">
      <c r="A3737">
        <v>3537305</v>
      </c>
      <c r="B3737" t="s">
        <v>3588</v>
      </c>
      <c r="C3737" s="1">
        <v>-214148</v>
      </c>
      <c r="D3737" s="1">
        <v>-500769</v>
      </c>
      <c r="E3737">
        <v>0</v>
      </c>
      <c r="F3737">
        <v>35</v>
      </c>
    </row>
    <row r="3738" spans="1:6" x14ac:dyDescent="0.25">
      <c r="A3738">
        <v>2409902</v>
      </c>
      <c r="B3738" t="s">
        <v>3589</v>
      </c>
      <c r="C3738" s="1">
        <v>-52564</v>
      </c>
      <c r="D3738" s="1">
        <v>-367095</v>
      </c>
      <c r="E3738">
        <v>0</v>
      </c>
      <c r="F3738">
        <v>24</v>
      </c>
    </row>
    <row r="3739" spans="1:6" x14ac:dyDescent="0.25">
      <c r="A3739">
        <v>2706703</v>
      </c>
      <c r="B3739" t="s">
        <v>3590</v>
      </c>
      <c r="C3739" s="1">
        <v>-102874</v>
      </c>
      <c r="D3739" s="1">
        <v>-365819</v>
      </c>
      <c r="E3739">
        <v>0</v>
      </c>
      <c r="F3739">
        <v>27</v>
      </c>
    </row>
    <row r="3740" spans="1:6" x14ac:dyDescent="0.25">
      <c r="A3740">
        <v>4212502</v>
      </c>
      <c r="B3740" t="s">
        <v>3591</v>
      </c>
      <c r="C3740" s="1">
        <v>-267754</v>
      </c>
      <c r="D3740" s="1">
        <v>-486465</v>
      </c>
      <c r="E3740">
        <v>0</v>
      </c>
      <c r="F3740">
        <v>42</v>
      </c>
    </row>
    <row r="3741" spans="1:6" x14ac:dyDescent="0.25">
      <c r="A3741">
        <v>2310704</v>
      </c>
      <c r="B3741" t="s">
        <v>3592</v>
      </c>
      <c r="C3741" s="1">
        <v>-379274</v>
      </c>
      <c r="D3741" s="1">
        <v>-392692</v>
      </c>
      <c r="E3741">
        <v>0</v>
      </c>
      <c r="F3741">
        <v>23</v>
      </c>
    </row>
    <row r="3742" spans="1:6" x14ac:dyDescent="0.25">
      <c r="A3742">
        <v>3149507</v>
      </c>
      <c r="B3742" t="s">
        <v>3593</v>
      </c>
      <c r="C3742" s="1">
        <v>-218341</v>
      </c>
      <c r="D3742" s="1">
        <v>-431145</v>
      </c>
      <c r="E3742">
        <v>0</v>
      </c>
      <c r="F3742">
        <v>31</v>
      </c>
    </row>
    <row r="3743" spans="1:6" x14ac:dyDescent="0.25">
      <c r="A3743">
        <v>3149606</v>
      </c>
      <c r="B3743" t="s">
        <v>3594</v>
      </c>
      <c r="C3743" s="1">
        <v>-196284</v>
      </c>
      <c r="D3743" s="1">
        <v>-446604</v>
      </c>
      <c r="E3743">
        <v>0</v>
      </c>
      <c r="F3743">
        <v>31</v>
      </c>
    </row>
    <row r="3744" spans="1:6" x14ac:dyDescent="0.25">
      <c r="A3744">
        <v>1716653</v>
      </c>
      <c r="B3744" t="s">
        <v>3595</v>
      </c>
      <c r="C3744" s="1">
        <v>-85932</v>
      </c>
      <c r="D3744" s="1">
        <v>-489327</v>
      </c>
      <c r="E3744">
        <v>0</v>
      </c>
      <c r="F3744">
        <v>17</v>
      </c>
    </row>
    <row r="3745" spans="1:6" x14ac:dyDescent="0.25">
      <c r="A3745">
        <v>3149705</v>
      </c>
      <c r="B3745" t="s">
        <v>3596</v>
      </c>
      <c r="C3745" s="1">
        <v>-199411</v>
      </c>
      <c r="D3745" s="1">
        <v>-45078</v>
      </c>
      <c r="E3745">
        <v>0</v>
      </c>
      <c r="F3745">
        <v>31</v>
      </c>
    </row>
    <row r="3746" spans="1:6" x14ac:dyDescent="0.25">
      <c r="A3746">
        <v>3149804</v>
      </c>
      <c r="B3746" t="s">
        <v>3597</v>
      </c>
      <c r="C3746" s="1">
        <v>-193434</v>
      </c>
      <c r="D3746" s="1">
        <v>-472963</v>
      </c>
      <c r="E3746">
        <v>0</v>
      </c>
      <c r="F3746">
        <v>31</v>
      </c>
    </row>
    <row r="3747" spans="1:6" x14ac:dyDescent="0.25">
      <c r="A3747">
        <v>3149903</v>
      </c>
      <c r="B3747" t="s">
        <v>3598</v>
      </c>
      <c r="C3747" s="1">
        <v>-210932</v>
      </c>
      <c r="D3747" s="1">
        <v>-450896</v>
      </c>
      <c r="E3747">
        <v>0</v>
      </c>
      <c r="F3747">
        <v>31</v>
      </c>
    </row>
    <row r="3748" spans="1:6" x14ac:dyDescent="0.25">
      <c r="A3748">
        <v>3537404</v>
      </c>
      <c r="B3748" t="s">
        <v>3599</v>
      </c>
      <c r="C3748" s="1">
        <v>-206368</v>
      </c>
      <c r="D3748" s="1">
        <v>-511123</v>
      </c>
      <c r="E3748">
        <v>0</v>
      </c>
      <c r="F3748">
        <v>35</v>
      </c>
    </row>
    <row r="3749" spans="1:6" x14ac:dyDescent="0.25">
      <c r="A3749">
        <v>3537503</v>
      </c>
      <c r="B3749" t="s">
        <v>3600</v>
      </c>
      <c r="C3749" s="1">
        <v>-230804</v>
      </c>
      <c r="D3749" s="1">
        <v>-47972</v>
      </c>
      <c r="E3749">
        <v>0</v>
      </c>
      <c r="F3749">
        <v>35</v>
      </c>
    </row>
    <row r="3750" spans="1:6" x14ac:dyDescent="0.25">
      <c r="A3750">
        <v>2310803</v>
      </c>
      <c r="B3750" t="s">
        <v>3601</v>
      </c>
      <c r="C3750" s="1">
        <v>-603576</v>
      </c>
      <c r="D3750" s="1">
        <v>-384624</v>
      </c>
      <c r="E3750">
        <v>0</v>
      </c>
      <c r="F3750">
        <v>23</v>
      </c>
    </row>
    <row r="3751" spans="1:6" x14ac:dyDescent="0.25">
      <c r="A3751">
        <v>2108405</v>
      </c>
      <c r="B3751" t="s">
        <v>3602</v>
      </c>
      <c r="C3751" s="1">
        <v>-257676</v>
      </c>
      <c r="D3751" s="1">
        <v>-448504</v>
      </c>
      <c r="E3751">
        <v>0</v>
      </c>
      <c r="F3751">
        <v>21</v>
      </c>
    </row>
    <row r="3752" spans="1:6" x14ac:dyDescent="0.25">
      <c r="A3752">
        <v>3149952</v>
      </c>
      <c r="B3752" t="s">
        <v>3603</v>
      </c>
      <c r="C3752" s="1">
        <v>-191573</v>
      </c>
      <c r="D3752" s="1">
        <v>-422333</v>
      </c>
      <c r="E3752">
        <v>0</v>
      </c>
      <c r="F3752">
        <v>31</v>
      </c>
    </row>
    <row r="3753" spans="1:6" x14ac:dyDescent="0.25">
      <c r="A3753">
        <v>4212601</v>
      </c>
      <c r="B3753" t="s">
        <v>3604</v>
      </c>
      <c r="C3753" s="1">
        <v>-273754</v>
      </c>
      <c r="D3753" s="1">
        <v>-519018</v>
      </c>
      <c r="E3753">
        <v>0</v>
      </c>
      <c r="F3753">
        <v>42</v>
      </c>
    </row>
    <row r="3754" spans="1:6" x14ac:dyDescent="0.25">
      <c r="A3754">
        <v>2108454</v>
      </c>
      <c r="B3754" t="s">
        <v>3605</v>
      </c>
      <c r="C3754" s="1">
        <v>-437459</v>
      </c>
      <c r="D3754" s="1">
        <v>-443369</v>
      </c>
      <c r="E3754">
        <v>0</v>
      </c>
      <c r="F3754">
        <v>21</v>
      </c>
    </row>
    <row r="3755" spans="1:6" x14ac:dyDescent="0.25">
      <c r="A3755">
        <v>4118857</v>
      </c>
      <c r="B3755" t="s">
        <v>3606</v>
      </c>
      <c r="C3755" s="1">
        <v>-238949</v>
      </c>
      <c r="D3755" s="1">
        <v>-534098</v>
      </c>
      <c r="E3755">
        <v>0</v>
      </c>
      <c r="F3755">
        <v>41</v>
      </c>
    </row>
    <row r="3756" spans="1:6" x14ac:dyDescent="0.25">
      <c r="A3756">
        <v>4118907</v>
      </c>
      <c r="B3756" t="s">
        <v>3607</v>
      </c>
      <c r="C3756" s="1">
        <v>-238039</v>
      </c>
      <c r="D3756" s="1">
        <v>-536834</v>
      </c>
      <c r="E3756">
        <v>0</v>
      </c>
      <c r="F3756">
        <v>41</v>
      </c>
    </row>
    <row r="3757" spans="1:6" x14ac:dyDescent="0.25">
      <c r="A3757">
        <v>4119004</v>
      </c>
      <c r="B3757" t="s">
        <v>3608</v>
      </c>
      <c r="C3757" s="1">
        <v>-258278</v>
      </c>
      <c r="D3757" s="1">
        <v>-537433</v>
      </c>
      <c r="E3757">
        <v>0</v>
      </c>
      <c r="F3757">
        <v>41</v>
      </c>
    </row>
    <row r="3758" spans="1:6" x14ac:dyDescent="0.25">
      <c r="A3758">
        <v>5216452</v>
      </c>
      <c r="B3758" t="s">
        <v>3609</v>
      </c>
      <c r="C3758" s="1">
        <v>-175258</v>
      </c>
      <c r="D3758" s="1">
        <v>-52065</v>
      </c>
      <c r="E3758">
        <v>0</v>
      </c>
      <c r="F3758">
        <v>52</v>
      </c>
    </row>
    <row r="3759" spans="1:6" x14ac:dyDescent="0.25">
      <c r="A3759">
        <v>3537602</v>
      </c>
      <c r="B3759" t="s">
        <v>3610</v>
      </c>
      <c r="C3759" s="1">
        <v>-24312</v>
      </c>
      <c r="D3759" s="1">
        <v>-470012</v>
      </c>
      <c r="E3759">
        <v>0</v>
      </c>
      <c r="F3759">
        <v>35</v>
      </c>
    </row>
    <row r="3760" spans="1:6" x14ac:dyDescent="0.25">
      <c r="A3760">
        <v>3150000</v>
      </c>
      <c r="B3760" t="s">
        <v>3611</v>
      </c>
      <c r="C3760" s="1">
        <v>-18357</v>
      </c>
      <c r="D3760" s="1">
        <v>-416006</v>
      </c>
      <c r="E3760">
        <v>0</v>
      </c>
      <c r="F3760">
        <v>31</v>
      </c>
    </row>
    <row r="3761" spans="1:6" x14ac:dyDescent="0.25">
      <c r="A3761">
        <v>4212650</v>
      </c>
      <c r="B3761" t="s">
        <v>3612</v>
      </c>
      <c r="C3761" s="1">
        <v>-283966</v>
      </c>
      <c r="D3761" s="1">
        <v>-488864</v>
      </c>
      <c r="E3761">
        <v>0</v>
      </c>
      <c r="F3761">
        <v>42</v>
      </c>
    </row>
    <row r="3762" spans="1:6" x14ac:dyDescent="0.25">
      <c r="A3762">
        <v>2610905</v>
      </c>
      <c r="B3762" t="s">
        <v>3613</v>
      </c>
      <c r="C3762" s="1">
        <v>-835797</v>
      </c>
      <c r="D3762" s="1">
        <v>-366978</v>
      </c>
      <c r="E3762">
        <v>0</v>
      </c>
      <c r="F3762">
        <v>26</v>
      </c>
    </row>
    <row r="3763" spans="1:6" x14ac:dyDescent="0.25">
      <c r="A3763">
        <v>2611002</v>
      </c>
      <c r="B3763" t="s">
        <v>3614</v>
      </c>
      <c r="C3763" s="1">
        <v>-906863</v>
      </c>
      <c r="D3763" s="1">
        <v>-383027</v>
      </c>
      <c r="E3763">
        <v>0</v>
      </c>
      <c r="F3763">
        <v>26</v>
      </c>
    </row>
    <row r="3764" spans="1:6" x14ac:dyDescent="0.25">
      <c r="A3764">
        <v>4212700</v>
      </c>
      <c r="B3764" t="s">
        <v>3614</v>
      </c>
      <c r="C3764" s="1">
        <v>-275346</v>
      </c>
      <c r="D3764" s="1">
        <v>-496937</v>
      </c>
      <c r="E3764">
        <v>0</v>
      </c>
      <c r="F3764">
        <v>42</v>
      </c>
    </row>
    <row r="3765" spans="1:6" x14ac:dyDescent="0.25">
      <c r="A3765">
        <v>2611101</v>
      </c>
      <c r="B3765" t="s">
        <v>3615</v>
      </c>
      <c r="C3765" s="1">
        <v>-938866</v>
      </c>
      <c r="D3765" s="1">
        <v>-405027</v>
      </c>
      <c r="E3765">
        <v>0</v>
      </c>
      <c r="F3765">
        <v>26</v>
      </c>
    </row>
    <row r="3766" spans="1:6" x14ac:dyDescent="0.25">
      <c r="A3766">
        <v>5216809</v>
      </c>
      <c r="B3766" t="s">
        <v>3616</v>
      </c>
      <c r="C3766" s="1">
        <v>-160968</v>
      </c>
      <c r="D3766" s="1">
        <v>-493364</v>
      </c>
      <c r="E3766">
        <v>0</v>
      </c>
      <c r="F3766">
        <v>52</v>
      </c>
    </row>
    <row r="3767" spans="1:6" x14ac:dyDescent="0.25">
      <c r="A3767">
        <v>3303906</v>
      </c>
      <c r="B3767" t="s">
        <v>3617</v>
      </c>
      <c r="C3767" t="e" vm="60">
        <f>_FV(-22,"52")</f>
        <v>#VALUE!</v>
      </c>
      <c r="D3767" s="1">
        <v>-431926</v>
      </c>
      <c r="E3767">
        <v>0</v>
      </c>
      <c r="F3767">
        <v>33</v>
      </c>
    </row>
    <row r="3768" spans="1:6" x14ac:dyDescent="0.25">
      <c r="A3768">
        <v>2706802</v>
      </c>
      <c r="B3768" t="s">
        <v>3618</v>
      </c>
      <c r="C3768" s="1">
        <v>-10406</v>
      </c>
      <c r="D3768" s="1">
        <v>-36434</v>
      </c>
      <c r="E3768">
        <v>0</v>
      </c>
      <c r="F3768">
        <v>27</v>
      </c>
    </row>
    <row r="3769" spans="1:6" x14ac:dyDescent="0.25">
      <c r="A3769">
        <v>3537701</v>
      </c>
      <c r="B3769" t="s">
        <v>3619</v>
      </c>
      <c r="C3769" s="1">
        <v>-215921</v>
      </c>
      <c r="D3769" s="1">
        <v>-506003</v>
      </c>
      <c r="E3769">
        <v>0</v>
      </c>
      <c r="F3769">
        <v>35</v>
      </c>
    </row>
    <row r="3770" spans="1:6" x14ac:dyDescent="0.25">
      <c r="A3770">
        <v>2511301</v>
      </c>
      <c r="B3770" t="s">
        <v>3620</v>
      </c>
      <c r="C3770" s="1">
        <v>-719282</v>
      </c>
      <c r="D3770" s="1">
        <v>-379289</v>
      </c>
      <c r="E3770">
        <v>0</v>
      </c>
      <c r="F3770">
        <v>25</v>
      </c>
    </row>
    <row r="3771" spans="1:6" x14ac:dyDescent="0.25">
      <c r="A3771">
        <v>2924306</v>
      </c>
      <c r="B3771" t="s">
        <v>3621</v>
      </c>
      <c r="C3771" s="1">
        <v>-131465</v>
      </c>
      <c r="D3771" s="1">
        <v>-417702</v>
      </c>
      <c r="E3771">
        <v>0</v>
      </c>
      <c r="F3771">
        <v>29</v>
      </c>
    </row>
    <row r="3772" spans="1:6" x14ac:dyDescent="0.25">
      <c r="A3772">
        <v>3150109</v>
      </c>
      <c r="B3772" t="s">
        <v>3622</v>
      </c>
      <c r="C3772" s="1">
        <v>-215096</v>
      </c>
      <c r="D3772" s="1">
        <v>-43313</v>
      </c>
      <c r="E3772">
        <v>0</v>
      </c>
      <c r="F3772">
        <v>31</v>
      </c>
    </row>
    <row r="3773" spans="1:6" x14ac:dyDescent="0.25">
      <c r="A3773">
        <v>4314423</v>
      </c>
      <c r="B3773" t="s">
        <v>3623</v>
      </c>
      <c r="C3773" s="1">
        <v>-294464</v>
      </c>
      <c r="D3773" s="1">
        <v>-511367</v>
      </c>
      <c r="E3773">
        <v>0</v>
      </c>
      <c r="F3773">
        <v>43</v>
      </c>
    </row>
    <row r="3774" spans="1:6" x14ac:dyDescent="0.25">
      <c r="A3774">
        <v>1505635</v>
      </c>
      <c r="B3774" t="s">
        <v>3624</v>
      </c>
      <c r="C3774" s="1">
        <v>-643778</v>
      </c>
      <c r="D3774" s="1">
        <v>-488716</v>
      </c>
      <c r="E3774">
        <v>0</v>
      </c>
      <c r="F3774">
        <v>15</v>
      </c>
    </row>
    <row r="3775" spans="1:6" x14ac:dyDescent="0.25">
      <c r="A3775">
        <v>2208007</v>
      </c>
      <c r="B3775" t="s">
        <v>3625</v>
      </c>
      <c r="C3775" s="1">
        <v>-707721</v>
      </c>
      <c r="D3775" s="1">
        <v>-41467</v>
      </c>
      <c r="E3775">
        <v>0</v>
      </c>
      <c r="F3775">
        <v>22</v>
      </c>
    </row>
    <row r="3776" spans="1:6" x14ac:dyDescent="0.25">
      <c r="A3776">
        <v>2511400</v>
      </c>
      <c r="B3776" t="s">
        <v>3626</v>
      </c>
      <c r="C3776" s="1">
        <v>-650845</v>
      </c>
      <c r="D3776" s="1">
        <v>-363497</v>
      </c>
      <c r="E3776">
        <v>0</v>
      </c>
      <c r="F3776">
        <v>25</v>
      </c>
    </row>
    <row r="3777" spans="1:6" x14ac:dyDescent="0.25">
      <c r="A3777">
        <v>3537800</v>
      </c>
      <c r="B3777" t="s">
        <v>3627</v>
      </c>
      <c r="C3777" s="1">
        <v>-237139</v>
      </c>
      <c r="D3777" s="1">
        <v>-474256</v>
      </c>
      <c r="E3777">
        <v>0</v>
      </c>
      <c r="F3777">
        <v>35</v>
      </c>
    </row>
    <row r="3778" spans="1:6" x14ac:dyDescent="0.25">
      <c r="A3778">
        <v>3150158</v>
      </c>
      <c r="B3778" t="s">
        <v>3628</v>
      </c>
      <c r="C3778" s="1">
        <v>-197593</v>
      </c>
      <c r="D3778" s="1">
        <v>-420756</v>
      </c>
      <c r="E3778">
        <v>0</v>
      </c>
      <c r="F3778">
        <v>31</v>
      </c>
    </row>
    <row r="3779" spans="1:6" x14ac:dyDescent="0.25">
      <c r="A3779">
        <v>3150208</v>
      </c>
      <c r="B3779" t="s">
        <v>3629</v>
      </c>
      <c r="C3779" s="1">
        <v>-202438</v>
      </c>
      <c r="D3779" s="1">
        <v>-427379</v>
      </c>
      <c r="E3779">
        <v>0</v>
      </c>
      <c r="F3779">
        <v>31</v>
      </c>
    </row>
    <row r="3780" spans="1:6" x14ac:dyDescent="0.25">
      <c r="A3780">
        <v>3150307</v>
      </c>
      <c r="B3780" t="s">
        <v>3630</v>
      </c>
      <c r="C3780" s="1">
        <v>-21469</v>
      </c>
      <c r="D3780" s="1">
        <v>-441938</v>
      </c>
      <c r="E3780">
        <v>0</v>
      </c>
      <c r="F3780">
        <v>31</v>
      </c>
    </row>
    <row r="3781" spans="1:6" x14ac:dyDescent="0.25">
      <c r="A3781">
        <v>3150406</v>
      </c>
      <c r="B3781" t="s">
        <v>3631</v>
      </c>
      <c r="C3781" s="1">
        <v>-204715</v>
      </c>
      <c r="D3781" s="1">
        <v>-442243</v>
      </c>
      <c r="E3781">
        <v>0</v>
      </c>
      <c r="F3781">
        <v>31</v>
      </c>
    </row>
    <row r="3782" spans="1:6" x14ac:dyDescent="0.25">
      <c r="A3782">
        <v>4119103</v>
      </c>
      <c r="B3782" t="s">
        <v>3632</v>
      </c>
      <c r="C3782" s="1">
        <v>-260965</v>
      </c>
      <c r="D3782" s="1">
        <v>-494336</v>
      </c>
      <c r="E3782">
        <v>0</v>
      </c>
      <c r="F3782">
        <v>41</v>
      </c>
    </row>
    <row r="3783" spans="1:6" x14ac:dyDescent="0.25">
      <c r="A3783">
        <v>2924405</v>
      </c>
      <c r="B3783" t="s">
        <v>3633</v>
      </c>
      <c r="C3783" s="1">
        <v>-100051</v>
      </c>
      <c r="D3783" s="1">
        <v>-424936</v>
      </c>
      <c r="E3783">
        <v>0</v>
      </c>
      <c r="F3783">
        <v>29</v>
      </c>
    </row>
    <row r="3784" spans="1:6" x14ac:dyDescent="0.25">
      <c r="A3784">
        <v>2511509</v>
      </c>
      <c r="B3784" t="s">
        <v>3634</v>
      </c>
      <c r="C3784" s="1">
        <v>-726403</v>
      </c>
      <c r="D3784" s="1">
        <v>-352523</v>
      </c>
      <c r="E3784">
        <v>0</v>
      </c>
      <c r="F3784">
        <v>25</v>
      </c>
    </row>
    <row r="3785" spans="1:6" x14ac:dyDescent="0.25">
      <c r="A3785">
        <v>2706901</v>
      </c>
      <c r="B3785" t="s">
        <v>3634</v>
      </c>
      <c r="C3785" s="1">
        <v>-960135</v>
      </c>
      <c r="D3785" s="1">
        <v>-359543</v>
      </c>
      <c r="E3785">
        <v>0</v>
      </c>
      <c r="F3785">
        <v>27</v>
      </c>
    </row>
    <row r="3786" spans="1:6" x14ac:dyDescent="0.25">
      <c r="A3786">
        <v>5216908</v>
      </c>
      <c r="B3786" t="s">
        <v>3635</v>
      </c>
      <c r="C3786" s="1">
        <v>-147608</v>
      </c>
      <c r="D3786" s="1">
        <v>-495784</v>
      </c>
      <c r="E3786">
        <v>0</v>
      </c>
      <c r="F3786">
        <v>52</v>
      </c>
    </row>
    <row r="3787" spans="1:6" x14ac:dyDescent="0.25">
      <c r="A3787">
        <v>3537909</v>
      </c>
      <c r="B3787" t="s">
        <v>3636</v>
      </c>
      <c r="C3787" s="1">
        <v>-238077</v>
      </c>
      <c r="D3787" s="1">
        <v>-477222</v>
      </c>
      <c r="E3787">
        <v>0</v>
      </c>
      <c r="F3787">
        <v>35</v>
      </c>
    </row>
    <row r="3788" spans="1:6" x14ac:dyDescent="0.25">
      <c r="A3788">
        <v>2410009</v>
      </c>
      <c r="B3788" t="s">
        <v>3637</v>
      </c>
      <c r="C3788" s="1">
        <v>-626364</v>
      </c>
      <c r="D3788" s="1">
        <v>-380461</v>
      </c>
      <c r="E3788">
        <v>0</v>
      </c>
      <c r="F3788">
        <v>24</v>
      </c>
    </row>
    <row r="3789" spans="1:6" x14ac:dyDescent="0.25">
      <c r="A3789">
        <v>2511608</v>
      </c>
      <c r="B3789" t="s">
        <v>3637</v>
      </c>
      <c r="C3789" s="1">
        <v>-686827</v>
      </c>
      <c r="D3789" s="1">
        <v>-35613</v>
      </c>
      <c r="E3789">
        <v>0</v>
      </c>
      <c r="F3789">
        <v>25</v>
      </c>
    </row>
    <row r="3790" spans="1:6" x14ac:dyDescent="0.25">
      <c r="A3790">
        <v>2511707</v>
      </c>
      <c r="B3790" t="s">
        <v>3638</v>
      </c>
      <c r="C3790" s="1">
        <v>-684277</v>
      </c>
      <c r="D3790" s="1">
        <v>-35531</v>
      </c>
      <c r="E3790">
        <v>0</v>
      </c>
      <c r="F3790">
        <v>25</v>
      </c>
    </row>
    <row r="3791" spans="1:6" x14ac:dyDescent="0.25">
      <c r="A3791">
        <v>3150505</v>
      </c>
      <c r="B3791" t="s">
        <v>3639</v>
      </c>
      <c r="C3791" s="1">
        <v>-204827</v>
      </c>
      <c r="D3791" s="1">
        <v>-458049</v>
      </c>
      <c r="E3791">
        <v>0</v>
      </c>
      <c r="F3791">
        <v>31</v>
      </c>
    </row>
    <row r="3792" spans="1:6" x14ac:dyDescent="0.25">
      <c r="A3792">
        <v>1100189</v>
      </c>
      <c r="B3792" t="s">
        <v>3640</v>
      </c>
      <c r="C3792" s="1">
        <v>-11672</v>
      </c>
      <c r="D3792" s="1">
        <v>-61198</v>
      </c>
      <c r="E3792">
        <v>0</v>
      </c>
      <c r="F3792">
        <v>11</v>
      </c>
    </row>
    <row r="3793" spans="1:6" x14ac:dyDescent="0.25">
      <c r="A3793">
        <v>2208106</v>
      </c>
      <c r="B3793" t="s">
        <v>3641</v>
      </c>
      <c r="C3793" s="1">
        <v>-623839</v>
      </c>
      <c r="D3793" s="1">
        <v>-414113</v>
      </c>
      <c r="E3793">
        <v>0</v>
      </c>
      <c r="F3793">
        <v>22</v>
      </c>
    </row>
    <row r="3794" spans="1:6" x14ac:dyDescent="0.25">
      <c r="A3794">
        <v>1101468</v>
      </c>
      <c r="B3794" t="s">
        <v>3642</v>
      </c>
      <c r="C3794" s="1">
        <v>-134823</v>
      </c>
      <c r="D3794" s="1">
        <v>-610471</v>
      </c>
      <c r="E3794">
        <v>0</v>
      </c>
      <c r="F3794">
        <v>11</v>
      </c>
    </row>
    <row r="3795" spans="1:6" x14ac:dyDescent="0.25">
      <c r="A3795">
        <v>2924504</v>
      </c>
      <c r="B3795" t="s">
        <v>3643</v>
      </c>
      <c r="C3795" s="1">
        <v>-144921</v>
      </c>
      <c r="D3795" s="1">
        <v>-42686</v>
      </c>
      <c r="E3795">
        <v>0</v>
      </c>
      <c r="F3795">
        <v>29</v>
      </c>
    </row>
    <row r="3796" spans="1:6" x14ac:dyDescent="0.25">
      <c r="A3796">
        <v>3538006</v>
      </c>
      <c r="B3796" t="s">
        <v>3644</v>
      </c>
      <c r="C3796" s="1">
        <v>-229246</v>
      </c>
      <c r="D3796" s="1">
        <v>-454613</v>
      </c>
      <c r="E3796">
        <v>0</v>
      </c>
      <c r="F3796">
        <v>35</v>
      </c>
    </row>
    <row r="3797" spans="1:6" x14ac:dyDescent="0.25">
      <c r="A3797">
        <v>2108504</v>
      </c>
      <c r="B3797" t="s">
        <v>3645</v>
      </c>
      <c r="C3797" s="1">
        <v>-360985</v>
      </c>
      <c r="D3797" s="1">
        <v>-45342</v>
      </c>
      <c r="E3797">
        <v>0</v>
      </c>
      <c r="F3797">
        <v>21</v>
      </c>
    </row>
    <row r="3798" spans="1:6" x14ac:dyDescent="0.25">
      <c r="A3798">
        <v>2707008</v>
      </c>
      <c r="B3798" t="s">
        <v>3646</v>
      </c>
      <c r="C3798" s="1">
        <v>-947382</v>
      </c>
      <c r="D3798" s="1">
        <v>-362918</v>
      </c>
      <c r="E3798">
        <v>0</v>
      </c>
      <c r="F3798">
        <v>27</v>
      </c>
    </row>
    <row r="3799" spans="1:6" x14ac:dyDescent="0.25">
      <c r="A3799">
        <v>2924603</v>
      </c>
      <c r="B3799" t="s">
        <v>3647</v>
      </c>
      <c r="C3799" s="1">
        <v>-107433</v>
      </c>
      <c r="D3799" s="1">
        <v>-403675</v>
      </c>
      <c r="E3799">
        <v>0</v>
      </c>
      <c r="F3799">
        <v>29</v>
      </c>
    </row>
    <row r="3800" spans="1:6" x14ac:dyDescent="0.25">
      <c r="A3800">
        <v>3538105</v>
      </c>
      <c r="B3800" t="s">
        <v>3648</v>
      </c>
      <c r="C3800" s="1">
        <v>-211853</v>
      </c>
      <c r="D3800" s="1">
        <v>-489086</v>
      </c>
      <c r="E3800">
        <v>0</v>
      </c>
      <c r="F3800">
        <v>35</v>
      </c>
    </row>
    <row r="3801" spans="1:6" x14ac:dyDescent="0.25">
      <c r="A3801">
        <v>1717008</v>
      </c>
      <c r="B3801" t="s">
        <v>3649</v>
      </c>
      <c r="C3801" s="1">
        <v>-111311</v>
      </c>
      <c r="D3801" s="1">
        <v>-475726</v>
      </c>
      <c r="E3801">
        <v>0</v>
      </c>
      <c r="F3801">
        <v>17</v>
      </c>
    </row>
    <row r="3802" spans="1:6" x14ac:dyDescent="0.25">
      <c r="A3802">
        <v>2310852</v>
      </c>
      <c r="B3802" t="s">
        <v>3650</v>
      </c>
      <c r="C3802" s="1">
        <v>-401584</v>
      </c>
      <c r="D3802" s="1">
        <v>-383061</v>
      </c>
      <c r="E3802">
        <v>0</v>
      </c>
      <c r="F3802">
        <v>23</v>
      </c>
    </row>
    <row r="3803" spans="1:6" x14ac:dyDescent="0.25">
      <c r="A3803">
        <v>3150539</v>
      </c>
      <c r="B3803" t="s">
        <v>3651</v>
      </c>
      <c r="C3803" s="1">
        <v>-197287</v>
      </c>
      <c r="D3803" s="1">
        <v>-424095</v>
      </c>
      <c r="E3803">
        <v>0</v>
      </c>
      <c r="F3803">
        <v>31</v>
      </c>
    </row>
    <row r="3804" spans="1:6" x14ac:dyDescent="0.25">
      <c r="A3804">
        <v>4119152</v>
      </c>
      <c r="B3804" t="s">
        <v>3652</v>
      </c>
      <c r="C3804" s="1">
        <v>-254429</v>
      </c>
      <c r="D3804" s="1">
        <v>-491927</v>
      </c>
      <c r="E3804">
        <v>0</v>
      </c>
      <c r="F3804">
        <v>41</v>
      </c>
    </row>
    <row r="3805" spans="1:6" x14ac:dyDescent="0.25">
      <c r="A3805">
        <v>4314456</v>
      </c>
      <c r="B3805" t="s">
        <v>3653</v>
      </c>
      <c r="C3805" s="1">
        <v>-27508</v>
      </c>
      <c r="D3805" s="1">
        <v>-532082</v>
      </c>
      <c r="E3805">
        <v>0</v>
      </c>
      <c r="F3805">
        <v>43</v>
      </c>
    </row>
    <row r="3806" spans="1:6" x14ac:dyDescent="0.25">
      <c r="A3806">
        <v>4314464</v>
      </c>
      <c r="B3806" t="s">
        <v>3654</v>
      </c>
      <c r="C3806" s="1">
        <v>-278751</v>
      </c>
      <c r="D3806" s="1">
        <v>-511673</v>
      </c>
      <c r="E3806">
        <v>0</v>
      </c>
      <c r="F3806">
        <v>43</v>
      </c>
    </row>
    <row r="3807" spans="1:6" x14ac:dyDescent="0.25">
      <c r="A3807">
        <v>4119251</v>
      </c>
      <c r="B3807" t="s">
        <v>3655</v>
      </c>
      <c r="C3807" s="1">
        <v>-260324</v>
      </c>
      <c r="D3807" s="1">
        <v>-53482</v>
      </c>
      <c r="E3807">
        <v>0</v>
      </c>
      <c r="F3807">
        <v>41</v>
      </c>
    </row>
    <row r="3808" spans="1:6" x14ac:dyDescent="0.25">
      <c r="A3808">
        <v>4314472</v>
      </c>
      <c r="B3808" t="s">
        <v>3656</v>
      </c>
      <c r="C3808" s="1">
        <v>-29345</v>
      </c>
      <c r="D3808" s="1">
        <v>-533206</v>
      </c>
      <c r="E3808">
        <v>0</v>
      </c>
      <c r="F3808">
        <v>43</v>
      </c>
    </row>
    <row r="3809" spans="1:6" x14ac:dyDescent="0.25">
      <c r="A3809">
        <v>4119202</v>
      </c>
      <c r="B3809" t="s">
        <v>3657</v>
      </c>
      <c r="C3809" s="1">
        <v>-237982</v>
      </c>
      <c r="D3809" s="1">
        <v>-500536</v>
      </c>
      <c r="E3809">
        <v>0</v>
      </c>
      <c r="F3809">
        <v>41</v>
      </c>
    </row>
    <row r="3810" spans="1:6" x14ac:dyDescent="0.25">
      <c r="A3810">
        <v>3538204</v>
      </c>
      <c r="B3810" t="s">
        <v>3658</v>
      </c>
      <c r="C3810" s="1">
        <v>-227811</v>
      </c>
      <c r="D3810" s="1">
        <v>-465897</v>
      </c>
      <c r="E3810">
        <v>0</v>
      </c>
      <c r="F3810">
        <v>35</v>
      </c>
    </row>
    <row r="3811" spans="1:6" x14ac:dyDescent="0.25">
      <c r="A3811">
        <v>4212908</v>
      </c>
      <c r="B3811" t="s">
        <v>3658</v>
      </c>
      <c r="C3811" s="1">
        <v>-268495</v>
      </c>
      <c r="D3811" s="1">
        <v>-529913</v>
      </c>
      <c r="E3811">
        <v>0</v>
      </c>
      <c r="F3811">
        <v>42</v>
      </c>
    </row>
    <row r="3812" spans="1:6" x14ac:dyDescent="0.25">
      <c r="A3812">
        <v>2805208</v>
      </c>
      <c r="B3812" t="s">
        <v>3659</v>
      </c>
      <c r="C3812" s="1">
        <v>-105677</v>
      </c>
      <c r="D3812" s="1">
        <v>-377242</v>
      </c>
      <c r="E3812">
        <v>0</v>
      </c>
      <c r="F3812">
        <v>28</v>
      </c>
    </row>
    <row r="3813" spans="1:6" x14ac:dyDescent="0.25">
      <c r="A3813">
        <v>4119301</v>
      </c>
      <c r="B3813" t="s">
        <v>3659</v>
      </c>
      <c r="C3813" s="1">
        <v>-256944</v>
      </c>
      <c r="D3813" s="1">
        <v>-516536</v>
      </c>
      <c r="E3813">
        <v>0</v>
      </c>
      <c r="F3813">
        <v>41</v>
      </c>
    </row>
    <row r="3814" spans="1:6" x14ac:dyDescent="0.25">
      <c r="A3814">
        <v>3303955</v>
      </c>
      <c r="B3814" t="s">
        <v>3660</v>
      </c>
      <c r="C3814" s="1">
        <v>-225172</v>
      </c>
      <c r="D3814" s="1">
        <v>-440022</v>
      </c>
      <c r="E3814">
        <v>0</v>
      </c>
      <c r="F3814">
        <v>33</v>
      </c>
    </row>
    <row r="3815" spans="1:6" x14ac:dyDescent="0.25">
      <c r="A3815">
        <v>4314498</v>
      </c>
      <c r="B3815" t="s">
        <v>3661</v>
      </c>
      <c r="C3815" s="1">
        <v>-272109</v>
      </c>
      <c r="D3815" s="1">
        <v>-53608</v>
      </c>
      <c r="E3815">
        <v>0</v>
      </c>
      <c r="F3815">
        <v>43</v>
      </c>
    </row>
    <row r="3816" spans="1:6" x14ac:dyDescent="0.25">
      <c r="A3816">
        <v>2108603</v>
      </c>
      <c r="B3816" t="s">
        <v>3662</v>
      </c>
      <c r="C3816" s="1">
        <v>-252224</v>
      </c>
      <c r="D3816" s="1">
        <v>-450788</v>
      </c>
      <c r="E3816">
        <v>0</v>
      </c>
      <c r="F3816">
        <v>21</v>
      </c>
    </row>
    <row r="3817" spans="1:6" x14ac:dyDescent="0.25">
      <c r="A3817">
        <v>4314506</v>
      </c>
      <c r="B3817" t="s">
        <v>3663</v>
      </c>
      <c r="C3817" s="1">
        <v>-315794</v>
      </c>
      <c r="D3817" s="1">
        <v>-533798</v>
      </c>
      <c r="E3817">
        <v>0</v>
      </c>
      <c r="F3817">
        <v>43</v>
      </c>
    </row>
    <row r="3818" spans="1:6" x14ac:dyDescent="0.25">
      <c r="A3818">
        <v>4213005</v>
      </c>
      <c r="B3818" t="s">
        <v>3664</v>
      </c>
      <c r="C3818" s="1">
        <v>-270483</v>
      </c>
      <c r="D3818" s="1">
        <v>-512243</v>
      </c>
      <c r="E3818">
        <v>0</v>
      </c>
      <c r="F3818">
        <v>42</v>
      </c>
    </row>
    <row r="3819" spans="1:6" x14ac:dyDescent="0.25">
      <c r="A3819">
        <v>3204104</v>
      </c>
      <c r="B3819" t="s">
        <v>3665</v>
      </c>
      <c r="C3819" s="1">
        <v>-184141</v>
      </c>
      <c r="D3819" s="1">
        <v>-402171</v>
      </c>
      <c r="E3819">
        <v>0</v>
      </c>
      <c r="F3819">
        <v>32</v>
      </c>
    </row>
    <row r="3820" spans="1:6" x14ac:dyDescent="0.25">
      <c r="A3820">
        <v>2924652</v>
      </c>
      <c r="B3820" t="s">
        <v>3666</v>
      </c>
      <c r="C3820" s="1">
        <v>-118117</v>
      </c>
      <c r="D3820" s="1">
        <v>-399009</v>
      </c>
      <c r="E3820">
        <v>0</v>
      </c>
      <c r="F3820">
        <v>29</v>
      </c>
    </row>
    <row r="3821" spans="1:6" x14ac:dyDescent="0.25">
      <c r="A3821">
        <v>4314548</v>
      </c>
      <c r="B3821" t="s">
        <v>3667</v>
      </c>
      <c r="C3821" s="1">
        <v>-290975</v>
      </c>
      <c r="D3821" s="1">
        <v>-514503</v>
      </c>
      <c r="E3821">
        <v>0</v>
      </c>
      <c r="F3821">
        <v>43</v>
      </c>
    </row>
    <row r="3822" spans="1:6" x14ac:dyDescent="0.25">
      <c r="A3822">
        <v>3150570</v>
      </c>
      <c r="B3822" t="s">
        <v>3668</v>
      </c>
      <c r="C3822" s="1">
        <v>-160572</v>
      </c>
      <c r="D3822" s="1">
        <v>-451402</v>
      </c>
      <c r="E3822">
        <v>0</v>
      </c>
      <c r="F3822">
        <v>31</v>
      </c>
    </row>
    <row r="3823" spans="1:6" x14ac:dyDescent="0.25">
      <c r="A3823">
        <v>2208205</v>
      </c>
      <c r="B3823" t="s">
        <v>3669</v>
      </c>
      <c r="C3823" s="1">
        <v>-683002</v>
      </c>
      <c r="D3823" s="1">
        <v>-406083</v>
      </c>
      <c r="E3823">
        <v>0</v>
      </c>
      <c r="F3823">
        <v>22</v>
      </c>
    </row>
    <row r="3824" spans="1:6" x14ac:dyDescent="0.25">
      <c r="A3824">
        <v>2108702</v>
      </c>
      <c r="B3824" t="s">
        <v>3670</v>
      </c>
      <c r="C3824" s="1">
        <v>-389315</v>
      </c>
      <c r="D3824" s="1">
        <v>-451759</v>
      </c>
      <c r="E3824">
        <v>0</v>
      </c>
      <c r="F3824">
        <v>21</v>
      </c>
    </row>
    <row r="3825" spans="1:6" x14ac:dyDescent="0.25">
      <c r="A3825">
        <v>3538303</v>
      </c>
      <c r="B3825" t="s">
        <v>3671</v>
      </c>
      <c r="C3825" s="1">
        <v>-218747</v>
      </c>
      <c r="D3825" s="1">
        <v>-517282</v>
      </c>
      <c r="E3825">
        <v>0</v>
      </c>
      <c r="F3825">
        <v>35</v>
      </c>
    </row>
    <row r="3826" spans="1:6" x14ac:dyDescent="0.25">
      <c r="A3826">
        <v>2310902</v>
      </c>
      <c r="B3826" t="s">
        <v>3672</v>
      </c>
      <c r="C3826" s="1">
        <v>-580025</v>
      </c>
      <c r="D3826" s="1">
        <v>-39417</v>
      </c>
      <c r="E3826">
        <v>0</v>
      </c>
      <c r="F3826">
        <v>23</v>
      </c>
    </row>
    <row r="3827" spans="1:6" x14ac:dyDescent="0.25">
      <c r="A3827">
        <v>3538501</v>
      </c>
      <c r="B3827" t="s">
        <v>3673</v>
      </c>
      <c r="C3827" s="1">
        <v>-226069</v>
      </c>
      <c r="D3827" s="1">
        <v>-451869</v>
      </c>
      <c r="E3827">
        <v>0</v>
      </c>
      <c r="F3827">
        <v>35</v>
      </c>
    </row>
    <row r="3828" spans="1:6" x14ac:dyDescent="0.25">
      <c r="A3828">
        <v>3538600</v>
      </c>
      <c r="B3828" t="s">
        <v>3674</v>
      </c>
      <c r="C3828" s="1">
        <v>-230525</v>
      </c>
      <c r="D3828" s="1">
        <v>-463594</v>
      </c>
      <c r="E3828">
        <v>0</v>
      </c>
      <c r="F3828">
        <v>35</v>
      </c>
    </row>
    <row r="3829" spans="1:6" x14ac:dyDescent="0.25">
      <c r="A3829">
        <v>5217104</v>
      </c>
      <c r="B3829" t="s">
        <v>3675</v>
      </c>
      <c r="C3829" s="1">
        <v>-17302</v>
      </c>
      <c r="D3829" s="1">
        <v>-49017</v>
      </c>
      <c r="E3829">
        <v>0</v>
      </c>
      <c r="F3829">
        <v>52</v>
      </c>
    </row>
    <row r="3830" spans="1:6" x14ac:dyDescent="0.25">
      <c r="A3830">
        <v>3150604</v>
      </c>
      <c r="B3830" t="s">
        <v>3676</v>
      </c>
      <c r="C3830" s="1">
        <v>-205089</v>
      </c>
      <c r="D3830" s="1">
        <v>-444783</v>
      </c>
      <c r="E3830">
        <v>0</v>
      </c>
      <c r="F3830">
        <v>31</v>
      </c>
    </row>
    <row r="3831" spans="1:6" x14ac:dyDescent="0.25">
      <c r="A3831">
        <v>3538709</v>
      </c>
      <c r="B3831" t="s">
        <v>3677</v>
      </c>
      <c r="C3831" s="1">
        <v>-227338</v>
      </c>
      <c r="D3831" s="1">
        <v>-476476</v>
      </c>
      <c r="E3831">
        <v>0</v>
      </c>
      <c r="F3831">
        <v>35</v>
      </c>
    </row>
    <row r="3832" spans="1:6" x14ac:dyDescent="0.25">
      <c r="A3832">
        <v>2208304</v>
      </c>
      <c r="B3832" t="s">
        <v>3678</v>
      </c>
      <c r="C3832" s="1">
        <v>-393335</v>
      </c>
      <c r="D3832" s="1">
        <v>-417088</v>
      </c>
      <c r="E3832">
        <v>0</v>
      </c>
      <c r="F3832">
        <v>22</v>
      </c>
    </row>
    <row r="3833" spans="1:6" x14ac:dyDescent="0.25">
      <c r="A3833">
        <v>3304003</v>
      </c>
      <c r="B3833" t="s">
        <v>3679</v>
      </c>
      <c r="C3833" s="1">
        <v>-226215</v>
      </c>
      <c r="D3833" s="1">
        <v>-439081</v>
      </c>
      <c r="E3833">
        <v>0</v>
      </c>
      <c r="F3833">
        <v>33</v>
      </c>
    </row>
    <row r="3834" spans="1:6" x14ac:dyDescent="0.25">
      <c r="A3834">
        <v>2924678</v>
      </c>
      <c r="B3834" t="s">
        <v>3680</v>
      </c>
      <c r="C3834" s="1">
        <v>-13759</v>
      </c>
      <c r="D3834" s="1">
        <v>-393836</v>
      </c>
      <c r="E3834">
        <v>0</v>
      </c>
      <c r="F3834">
        <v>29</v>
      </c>
    </row>
    <row r="3835" spans="1:6" x14ac:dyDescent="0.25">
      <c r="A3835">
        <v>4119400</v>
      </c>
      <c r="B3835" t="s">
        <v>3681</v>
      </c>
      <c r="C3835" s="1">
        <v>-245306</v>
      </c>
      <c r="D3835" s="1">
        <v>-499433</v>
      </c>
      <c r="E3835">
        <v>0</v>
      </c>
      <c r="F3835">
        <v>41</v>
      </c>
    </row>
    <row r="3836" spans="1:6" x14ac:dyDescent="0.25">
      <c r="A3836">
        <v>3538808</v>
      </c>
      <c r="B3836" t="s">
        <v>3682</v>
      </c>
      <c r="C3836" s="1">
        <v>-231981</v>
      </c>
      <c r="D3836" s="1">
        <v>-493803</v>
      </c>
      <c r="E3836">
        <v>0</v>
      </c>
      <c r="F3836">
        <v>35</v>
      </c>
    </row>
    <row r="3837" spans="1:6" x14ac:dyDescent="0.25">
      <c r="A3837">
        <v>3150703</v>
      </c>
      <c r="B3837" t="s">
        <v>3683</v>
      </c>
      <c r="C3837" s="1">
        <v>-199092</v>
      </c>
      <c r="D3837" s="1">
        <v>-487027</v>
      </c>
      <c r="E3837">
        <v>0</v>
      </c>
      <c r="F3837">
        <v>31</v>
      </c>
    </row>
    <row r="3838" spans="1:6" x14ac:dyDescent="0.25">
      <c r="A3838">
        <v>3538907</v>
      </c>
      <c r="B3838" t="s">
        <v>3684</v>
      </c>
      <c r="C3838" s="1">
        <v>-21999</v>
      </c>
      <c r="D3838" s="1">
        <v>-494608</v>
      </c>
      <c r="E3838">
        <v>0</v>
      </c>
      <c r="F3838">
        <v>35</v>
      </c>
    </row>
    <row r="3839" spans="1:6" x14ac:dyDescent="0.25">
      <c r="A3839">
        <v>2805307</v>
      </c>
      <c r="B3839" t="s">
        <v>3685</v>
      </c>
      <c r="C3839" s="1">
        <v>-107215</v>
      </c>
      <c r="D3839" s="1">
        <v>-368544</v>
      </c>
      <c r="E3839">
        <v>0</v>
      </c>
      <c r="F3839">
        <v>28</v>
      </c>
    </row>
    <row r="3840" spans="1:6" x14ac:dyDescent="0.25">
      <c r="A3840">
        <v>3150802</v>
      </c>
      <c r="B3840" t="s">
        <v>3686</v>
      </c>
      <c r="C3840" s="1">
        <v>-206834</v>
      </c>
      <c r="D3840" s="1">
        <v>-432967</v>
      </c>
      <c r="E3840">
        <v>0</v>
      </c>
      <c r="F3840">
        <v>31</v>
      </c>
    </row>
    <row r="3841" spans="1:6" x14ac:dyDescent="0.25">
      <c r="A3841">
        <v>3539004</v>
      </c>
      <c r="B3841" t="s">
        <v>3687</v>
      </c>
      <c r="C3841" s="1">
        <v>-210886</v>
      </c>
      <c r="D3841" s="1">
        <v>-486607</v>
      </c>
      <c r="E3841">
        <v>0</v>
      </c>
      <c r="F3841">
        <v>35</v>
      </c>
    </row>
    <row r="3842" spans="1:6" x14ac:dyDescent="0.25">
      <c r="A3842">
        <v>3150901</v>
      </c>
      <c r="B3842" t="s">
        <v>3688</v>
      </c>
      <c r="C3842" s="1">
        <v>-225249</v>
      </c>
      <c r="D3842" s="1">
        <v>-454945</v>
      </c>
      <c r="E3842">
        <v>0</v>
      </c>
      <c r="F3842">
        <v>31</v>
      </c>
    </row>
    <row r="3843" spans="1:6" x14ac:dyDescent="0.25">
      <c r="A3843">
        <v>3151008</v>
      </c>
      <c r="B3843" t="s">
        <v>3689</v>
      </c>
      <c r="C3843" s="1">
        <v>-22395</v>
      </c>
      <c r="D3843" s="1">
        <v>-455324</v>
      </c>
      <c r="E3843">
        <v>0</v>
      </c>
      <c r="F3843">
        <v>31</v>
      </c>
    </row>
    <row r="3844" spans="1:6" x14ac:dyDescent="0.25">
      <c r="A3844">
        <v>2707107</v>
      </c>
      <c r="B3844" t="s">
        <v>3690</v>
      </c>
      <c r="C3844" s="1">
        <v>-9624</v>
      </c>
      <c r="D3844" s="1">
        <v>-37757</v>
      </c>
      <c r="E3844">
        <v>0</v>
      </c>
      <c r="F3844">
        <v>27</v>
      </c>
    </row>
    <row r="3845" spans="1:6" x14ac:dyDescent="0.25">
      <c r="A3845">
        <v>5217203</v>
      </c>
      <c r="B3845" t="s">
        <v>3690</v>
      </c>
      <c r="C3845" s="1">
        <v>-164258</v>
      </c>
      <c r="D3845" s="1">
        <v>-518235</v>
      </c>
      <c r="E3845">
        <v>0</v>
      </c>
      <c r="F3845">
        <v>52</v>
      </c>
    </row>
    <row r="3846" spans="1:6" x14ac:dyDescent="0.25">
      <c r="A3846">
        <v>2108801</v>
      </c>
      <c r="B3846" t="s">
        <v>3691</v>
      </c>
      <c r="C3846" s="1">
        <v>-372041</v>
      </c>
      <c r="D3846" s="1">
        <v>-442216</v>
      </c>
      <c r="E3846">
        <v>0</v>
      </c>
      <c r="F3846">
        <v>21</v>
      </c>
    </row>
    <row r="3847" spans="1:6" x14ac:dyDescent="0.25">
      <c r="A3847">
        <v>3151107</v>
      </c>
      <c r="B3847" t="s">
        <v>3692</v>
      </c>
      <c r="C3847" s="1">
        <v>-216554</v>
      </c>
      <c r="D3847" s="1">
        <v>-423434</v>
      </c>
      <c r="E3847">
        <v>0</v>
      </c>
      <c r="F3847">
        <v>31</v>
      </c>
    </row>
    <row r="3848" spans="1:6" x14ac:dyDescent="0.25">
      <c r="A3848">
        <v>4314555</v>
      </c>
      <c r="B3848" t="s">
        <v>3693</v>
      </c>
      <c r="C3848" s="1">
        <v>-280439</v>
      </c>
      <c r="D3848" s="1">
        <v>-552001</v>
      </c>
      <c r="E3848">
        <v>0</v>
      </c>
      <c r="F3848">
        <v>43</v>
      </c>
    </row>
    <row r="3849" spans="1:6" x14ac:dyDescent="0.25">
      <c r="A3849">
        <v>3151206</v>
      </c>
      <c r="B3849" t="s">
        <v>3694</v>
      </c>
      <c r="C3849" s="1">
        <v>-173392</v>
      </c>
      <c r="D3849" s="1">
        <v>-44934</v>
      </c>
      <c r="E3849">
        <v>0</v>
      </c>
      <c r="F3849">
        <v>31</v>
      </c>
    </row>
    <row r="3850" spans="1:6" x14ac:dyDescent="0.25">
      <c r="A3850">
        <v>3539103</v>
      </c>
      <c r="B3850" t="s">
        <v>3695</v>
      </c>
      <c r="C3850" s="1">
        <v>-233965</v>
      </c>
      <c r="D3850" s="1">
        <v>-469991</v>
      </c>
      <c r="E3850">
        <v>0</v>
      </c>
      <c r="F3850">
        <v>35</v>
      </c>
    </row>
    <row r="3851" spans="1:6" x14ac:dyDescent="0.25">
      <c r="A3851">
        <v>3539202</v>
      </c>
      <c r="B3851" t="s">
        <v>3696</v>
      </c>
      <c r="C3851" s="1">
        <v>-222711</v>
      </c>
      <c r="D3851" s="1">
        <v>-514976</v>
      </c>
      <c r="E3851">
        <v>0</v>
      </c>
      <c r="F3851">
        <v>35</v>
      </c>
    </row>
    <row r="3852" spans="1:6" x14ac:dyDescent="0.25">
      <c r="A3852">
        <v>4119509</v>
      </c>
      <c r="B3852" t="s">
        <v>3697</v>
      </c>
      <c r="C3852" s="1">
        <v>-254422</v>
      </c>
      <c r="D3852" s="1">
        <v>-490624</v>
      </c>
      <c r="E3852">
        <v>0</v>
      </c>
      <c r="F3852">
        <v>41</v>
      </c>
    </row>
    <row r="3853" spans="1:6" x14ac:dyDescent="0.25">
      <c r="A3853">
        <v>1717206</v>
      </c>
      <c r="B3853" t="s">
        <v>3698</v>
      </c>
      <c r="C3853" s="1">
        <v>-677302</v>
      </c>
      <c r="D3853" s="1">
        <v>-482958</v>
      </c>
      <c r="E3853">
        <v>0</v>
      </c>
      <c r="F3853">
        <v>17</v>
      </c>
    </row>
    <row r="3854" spans="1:6" x14ac:dyDescent="0.25">
      <c r="A3854">
        <v>3539301</v>
      </c>
      <c r="B3854" t="s">
        <v>3699</v>
      </c>
      <c r="C3854" s="1">
        <v>-21996</v>
      </c>
      <c r="D3854" s="1">
        <v>-474257</v>
      </c>
      <c r="E3854">
        <v>0</v>
      </c>
      <c r="F3854">
        <v>35</v>
      </c>
    </row>
    <row r="3855" spans="1:6" x14ac:dyDescent="0.25">
      <c r="A3855">
        <v>4314605</v>
      </c>
      <c r="B3855" t="s">
        <v>3700</v>
      </c>
      <c r="C3855" s="1">
        <v>-314473</v>
      </c>
      <c r="D3855" s="1">
        <v>-530973</v>
      </c>
      <c r="E3855">
        <v>0</v>
      </c>
      <c r="F3855">
        <v>43</v>
      </c>
    </row>
    <row r="3856" spans="1:6" x14ac:dyDescent="0.25">
      <c r="A3856">
        <v>3539400</v>
      </c>
      <c r="B3856" t="s">
        <v>3701</v>
      </c>
      <c r="C3856" s="1">
        <v>-224142</v>
      </c>
      <c r="D3856" s="1">
        <v>-491339</v>
      </c>
      <c r="E3856">
        <v>0</v>
      </c>
      <c r="F3856">
        <v>35</v>
      </c>
    </row>
    <row r="3857" spans="1:6" x14ac:dyDescent="0.25">
      <c r="A3857">
        <v>4213104</v>
      </c>
      <c r="B3857" t="s">
        <v>3702</v>
      </c>
      <c r="C3857" s="1">
        <v>-274242</v>
      </c>
      <c r="D3857" s="1">
        <v>-517668</v>
      </c>
      <c r="E3857">
        <v>0</v>
      </c>
      <c r="F3857">
        <v>42</v>
      </c>
    </row>
    <row r="3858" spans="1:6" x14ac:dyDescent="0.25">
      <c r="A3858">
        <v>3151305</v>
      </c>
      <c r="B3858" t="s">
        <v>3703</v>
      </c>
      <c r="C3858" s="1">
        <v>-212825</v>
      </c>
      <c r="D3858" s="1">
        <v>-430172</v>
      </c>
      <c r="E3858">
        <v>0</v>
      </c>
      <c r="F3858">
        <v>31</v>
      </c>
    </row>
    <row r="3859" spans="1:6" x14ac:dyDescent="0.25">
      <c r="A3859">
        <v>5217302</v>
      </c>
      <c r="B3859" t="s">
        <v>3704</v>
      </c>
      <c r="C3859" s="1">
        <v>-158507</v>
      </c>
      <c r="D3859" s="1">
        <v>-489584</v>
      </c>
      <c r="E3859">
        <v>0</v>
      </c>
      <c r="F3859">
        <v>52</v>
      </c>
    </row>
    <row r="3860" spans="1:6" x14ac:dyDescent="0.25">
      <c r="A3860">
        <v>5217401</v>
      </c>
      <c r="B3860" t="s">
        <v>3705</v>
      </c>
      <c r="C3860" s="1">
        <v>-173019</v>
      </c>
      <c r="D3860" s="1">
        <v>-482768</v>
      </c>
      <c r="E3860">
        <v>0</v>
      </c>
      <c r="F3860">
        <v>52</v>
      </c>
    </row>
    <row r="3861" spans="1:6" x14ac:dyDescent="0.25">
      <c r="A3861">
        <v>2310951</v>
      </c>
      <c r="B3861" t="s">
        <v>3706</v>
      </c>
      <c r="C3861" s="1">
        <v>-423922</v>
      </c>
      <c r="D3861" s="1">
        <v>-406442</v>
      </c>
      <c r="E3861">
        <v>0</v>
      </c>
      <c r="F3861">
        <v>23</v>
      </c>
    </row>
    <row r="3862" spans="1:6" x14ac:dyDescent="0.25">
      <c r="A3862">
        <v>2924702</v>
      </c>
      <c r="B3862" t="s">
        <v>3707</v>
      </c>
      <c r="C3862" s="1">
        <v>-149444</v>
      </c>
      <c r="D3862" s="1">
        <v>-417168</v>
      </c>
      <c r="E3862">
        <v>0</v>
      </c>
      <c r="F3862">
        <v>29</v>
      </c>
    </row>
    <row r="3863" spans="1:6" x14ac:dyDescent="0.25">
      <c r="A3863">
        <v>2208403</v>
      </c>
      <c r="B3863" t="s">
        <v>3708</v>
      </c>
      <c r="C3863" s="1">
        <v>-427157</v>
      </c>
      <c r="D3863" s="1">
        <v>-417716</v>
      </c>
      <c r="E3863">
        <v>0</v>
      </c>
      <c r="F3863">
        <v>22</v>
      </c>
    </row>
    <row r="3864" spans="1:6" x14ac:dyDescent="0.25">
      <c r="A3864">
        <v>2924801</v>
      </c>
      <c r="B3864" t="s">
        <v>3709</v>
      </c>
      <c r="C3864" t="e" vm="71">
        <f>_FV(-11,"73")</f>
        <v>#VALUE!</v>
      </c>
      <c r="D3864" s="1">
        <v>-405587</v>
      </c>
      <c r="E3864">
        <v>0</v>
      </c>
      <c r="F3864">
        <v>29</v>
      </c>
    </row>
    <row r="3865" spans="1:6" x14ac:dyDescent="0.25">
      <c r="A3865">
        <v>2511806</v>
      </c>
      <c r="B3865" t="s">
        <v>3710</v>
      </c>
      <c r="C3865" s="1">
        <v>-677922</v>
      </c>
      <c r="D3865" s="1">
        <v>-354906</v>
      </c>
      <c r="E3865">
        <v>0</v>
      </c>
      <c r="F3865">
        <v>25</v>
      </c>
    </row>
    <row r="3866" spans="1:6" x14ac:dyDescent="0.25">
      <c r="A3866">
        <v>4119608</v>
      </c>
      <c r="B3866" t="s">
        <v>3711</v>
      </c>
      <c r="C3866" s="1">
        <v>-247588</v>
      </c>
      <c r="D3866" s="1">
        <v>-517596</v>
      </c>
      <c r="E3866">
        <v>0</v>
      </c>
      <c r="F3866">
        <v>41</v>
      </c>
    </row>
    <row r="3867" spans="1:6" x14ac:dyDescent="0.25">
      <c r="A3867">
        <v>3539509</v>
      </c>
      <c r="B3867" t="s">
        <v>3712</v>
      </c>
      <c r="C3867" s="1">
        <v>-210132</v>
      </c>
      <c r="D3867" s="1">
        <v>-48221</v>
      </c>
      <c r="E3867">
        <v>0</v>
      </c>
      <c r="F3867">
        <v>35</v>
      </c>
    </row>
    <row r="3868" spans="1:6" x14ac:dyDescent="0.25">
      <c r="A3868">
        <v>4119657</v>
      </c>
      <c r="B3868" t="s">
        <v>3712</v>
      </c>
      <c r="C3868" s="1">
        <v>-232281</v>
      </c>
      <c r="D3868" s="1">
        <v>-515873</v>
      </c>
      <c r="E3868">
        <v>0</v>
      </c>
      <c r="F3868">
        <v>41</v>
      </c>
    </row>
    <row r="3869" spans="1:6" x14ac:dyDescent="0.25">
      <c r="A3869">
        <v>3151404</v>
      </c>
      <c r="B3869" t="s">
        <v>3713</v>
      </c>
      <c r="C3869" s="1">
        <v>-196741</v>
      </c>
      <c r="D3869" s="1">
        <v>-448964</v>
      </c>
      <c r="E3869">
        <v>0</v>
      </c>
      <c r="F3869">
        <v>31</v>
      </c>
    </row>
    <row r="3870" spans="1:6" x14ac:dyDescent="0.25">
      <c r="A3870">
        <v>2511905</v>
      </c>
      <c r="B3870" t="s">
        <v>3714</v>
      </c>
      <c r="C3870" s="1">
        <v>-74664</v>
      </c>
      <c r="D3870" s="1">
        <v>-348151</v>
      </c>
      <c r="E3870">
        <v>0</v>
      </c>
      <c r="F3870">
        <v>25</v>
      </c>
    </row>
    <row r="3871" spans="1:6" x14ac:dyDescent="0.25">
      <c r="A3871">
        <v>1717503</v>
      </c>
      <c r="B3871" t="s">
        <v>3715</v>
      </c>
      <c r="C3871" s="1">
        <v>-10442</v>
      </c>
      <c r="D3871" s="1">
        <v>-491876</v>
      </c>
      <c r="E3871">
        <v>0</v>
      </c>
      <c r="F3871">
        <v>17</v>
      </c>
    </row>
    <row r="3872" spans="1:6" x14ac:dyDescent="0.25">
      <c r="A3872">
        <v>3204203</v>
      </c>
      <c r="B3872" t="s">
        <v>3716</v>
      </c>
      <c r="C3872" s="1">
        <v>-208334</v>
      </c>
      <c r="D3872" s="1">
        <v>-407268</v>
      </c>
      <c r="E3872">
        <v>0</v>
      </c>
      <c r="F3872">
        <v>32</v>
      </c>
    </row>
    <row r="3873" spans="1:6" x14ac:dyDescent="0.25">
      <c r="A3873">
        <v>3151503</v>
      </c>
      <c r="B3873" t="s">
        <v>3717</v>
      </c>
      <c r="C3873" s="1">
        <v>-204762</v>
      </c>
      <c r="D3873" s="1">
        <v>-459589</v>
      </c>
      <c r="E3873">
        <v>0</v>
      </c>
      <c r="F3873">
        <v>31</v>
      </c>
    </row>
    <row r="3874" spans="1:6" x14ac:dyDescent="0.25">
      <c r="A3874">
        <v>1505650</v>
      </c>
      <c r="B3874" t="s">
        <v>3718</v>
      </c>
      <c r="C3874" s="1">
        <v>-386813</v>
      </c>
      <c r="D3874" s="1">
        <v>-542124</v>
      </c>
      <c r="E3874">
        <v>0</v>
      </c>
      <c r="F3874">
        <v>15</v>
      </c>
    </row>
    <row r="3875" spans="1:6" x14ac:dyDescent="0.25">
      <c r="A3875">
        <v>1200385</v>
      </c>
      <c r="B3875" t="s">
        <v>3719</v>
      </c>
      <c r="C3875" s="1">
        <v>-102806</v>
      </c>
      <c r="D3875" s="1">
        <v>-671371</v>
      </c>
      <c r="E3875">
        <v>0</v>
      </c>
      <c r="F3875">
        <v>12</v>
      </c>
    </row>
    <row r="3876" spans="1:6" x14ac:dyDescent="0.25">
      <c r="A3876">
        <v>5217609</v>
      </c>
      <c r="B3876" t="s">
        <v>3720</v>
      </c>
      <c r="C3876" s="1">
        <v>-15452</v>
      </c>
      <c r="D3876" s="1">
        <v>-476089</v>
      </c>
      <c r="E3876">
        <v>0</v>
      </c>
      <c r="F3876">
        <v>52</v>
      </c>
    </row>
    <row r="3877" spans="1:6" x14ac:dyDescent="0.25">
      <c r="A3877">
        <v>4119707</v>
      </c>
      <c r="B3877" t="s">
        <v>3721</v>
      </c>
      <c r="C3877" s="1">
        <v>-230101</v>
      </c>
      <c r="D3877" s="1">
        <v>-529162</v>
      </c>
      <c r="E3877">
        <v>0</v>
      </c>
      <c r="F3877">
        <v>41</v>
      </c>
    </row>
    <row r="3878" spans="1:6" x14ac:dyDescent="0.25">
      <c r="A3878">
        <v>2924900</v>
      </c>
      <c r="B3878" t="s">
        <v>3722</v>
      </c>
      <c r="C3878" s="1">
        <v>-132618</v>
      </c>
      <c r="D3878" s="1">
        <v>-403695</v>
      </c>
      <c r="E3878">
        <v>0</v>
      </c>
      <c r="F3878">
        <v>29</v>
      </c>
    </row>
    <row r="3879" spans="1:6" x14ac:dyDescent="0.25">
      <c r="A3879">
        <v>2925006</v>
      </c>
      <c r="B3879" t="s">
        <v>3723</v>
      </c>
      <c r="C3879" s="1">
        <v>-146654</v>
      </c>
      <c r="D3879" s="1">
        <v>-404718</v>
      </c>
      <c r="E3879">
        <v>0</v>
      </c>
      <c r="F3879">
        <v>29</v>
      </c>
    </row>
    <row r="3880" spans="1:6" x14ac:dyDescent="0.25">
      <c r="A3880">
        <v>4314704</v>
      </c>
      <c r="B3880" t="s">
        <v>3723</v>
      </c>
      <c r="C3880" s="1">
        <v>-273297</v>
      </c>
      <c r="D3880" s="1">
        <v>-530575</v>
      </c>
      <c r="E3880">
        <v>0</v>
      </c>
      <c r="F3880">
        <v>43</v>
      </c>
    </row>
    <row r="3881" spans="1:6" x14ac:dyDescent="0.25">
      <c r="A3881">
        <v>3539608</v>
      </c>
      <c r="B3881" t="s">
        <v>3723</v>
      </c>
      <c r="C3881" s="1">
        <v>-210342</v>
      </c>
      <c r="D3881" s="1">
        <v>-49933</v>
      </c>
      <c r="E3881">
        <v>0</v>
      </c>
      <c r="F3881">
        <v>35</v>
      </c>
    </row>
    <row r="3882" spans="1:6" x14ac:dyDescent="0.25">
      <c r="A3882">
        <v>4119806</v>
      </c>
      <c r="B3882" t="s">
        <v>3723</v>
      </c>
      <c r="C3882" s="1">
        <v>-257211</v>
      </c>
      <c r="D3882" s="1">
        <v>-537642</v>
      </c>
      <c r="E3882">
        <v>0</v>
      </c>
      <c r="F3882">
        <v>41</v>
      </c>
    </row>
    <row r="3883" spans="1:6" x14ac:dyDescent="0.25">
      <c r="A3883">
        <v>4213153</v>
      </c>
      <c r="B3883" t="s">
        <v>3724</v>
      </c>
      <c r="C3883" s="1">
        <v>-270704</v>
      </c>
      <c r="D3883" s="1">
        <v>-52867</v>
      </c>
      <c r="E3883">
        <v>0</v>
      </c>
      <c r="F3883">
        <v>42</v>
      </c>
    </row>
    <row r="3884" spans="1:6" x14ac:dyDescent="0.25">
      <c r="A3884">
        <v>5106455</v>
      </c>
      <c r="B3884" t="s">
        <v>3725</v>
      </c>
      <c r="C3884" s="1">
        <v>-146518</v>
      </c>
      <c r="D3884" s="1">
        <v>-547819</v>
      </c>
      <c r="E3884">
        <v>0</v>
      </c>
      <c r="F3884">
        <v>51</v>
      </c>
    </row>
    <row r="3885" spans="1:6" x14ac:dyDescent="0.25">
      <c r="A3885">
        <v>3151602</v>
      </c>
      <c r="B3885" t="s">
        <v>3726</v>
      </c>
      <c r="C3885" s="1">
        <v>-201376</v>
      </c>
      <c r="D3885" t="e" vm="65">
        <f>_FV(-48,"7")</f>
        <v>#VALUE!</v>
      </c>
      <c r="E3885">
        <v>0</v>
      </c>
      <c r="F3885">
        <v>31</v>
      </c>
    </row>
    <row r="3886" spans="1:6" x14ac:dyDescent="0.25">
      <c r="A3886">
        <v>3539707</v>
      </c>
      <c r="B3886" t="s">
        <v>3727</v>
      </c>
      <c r="C3886" s="1">
        <v>-226371</v>
      </c>
      <c r="D3886" s="1">
        <v>-502104</v>
      </c>
      <c r="E3886">
        <v>0</v>
      </c>
      <c r="F3886">
        <v>35</v>
      </c>
    </row>
    <row r="3887" spans="1:6" x14ac:dyDescent="0.25">
      <c r="A3887">
        <v>3539806</v>
      </c>
      <c r="B3887" t="s">
        <v>3728</v>
      </c>
      <c r="C3887" s="1">
        <v>-235333</v>
      </c>
      <c r="D3887" s="1">
        <v>-463473</v>
      </c>
      <c r="E3887">
        <v>0</v>
      </c>
      <c r="F3887">
        <v>35</v>
      </c>
    </row>
    <row r="3888" spans="1:6" x14ac:dyDescent="0.25">
      <c r="A3888">
        <v>2611200</v>
      </c>
      <c r="B3888" t="s">
        <v>3729</v>
      </c>
      <c r="C3888" s="1">
        <v>-818726</v>
      </c>
      <c r="D3888" s="1">
        <v>-367111</v>
      </c>
      <c r="E3888">
        <v>0</v>
      </c>
      <c r="F3888">
        <v>26</v>
      </c>
    </row>
    <row r="3889" spans="1:6" x14ac:dyDescent="0.25">
      <c r="A3889">
        <v>2108900</v>
      </c>
      <c r="B3889" t="s">
        <v>3730</v>
      </c>
      <c r="C3889" s="1">
        <v>-474626</v>
      </c>
      <c r="D3889" s="1">
        <v>-449432</v>
      </c>
      <c r="E3889">
        <v>0</v>
      </c>
      <c r="F3889">
        <v>21</v>
      </c>
    </row>
    <row r="3890" spans="1:6" x14ac:dyDescent="0.25">
      <c r="A3890">
        <v>2512002</v>
      </c>
      <c r="B3890" t="s">
        <v>3731</v>
      </c>
      <c r="C3890" s="1">
        <v>-706658</v>
      </c>
      <c r="D3890" s="1">
        <v>-360668</v>
      </c>
      <c r="E3890">
        <v>0</v>
      </c>
      <c r="F3890">
        <v>25</v>
      </c>
    </row>
    <row r="3891" spans="1:6" x14ac:dyDescent="0.25">
      <c r="A3891">
        <v>2410108</v>
      </c>
      <c r="B3891" t="s">
        <v>3732</v>
      </c>
      <c r="C3891" s="1">
        <v>-562233</v>
      </c>
      <c r="D3891" s="1">
        <v>-356635</v>
      </c>
      <c r="E3891">
        <v>0</v>
      </c>
      <c r="F3891">
        <v>24</v>
      </c>
    </row>
    <row r="3892" spans="1:6" x14ac:dyDescent="0.25">
      <c r="A3892">
        <v>2512036</v>
      </c>
      <c r="B3892" t="s">
        <v>3733</v>
      </c>
      <c r="C3892" s="1">
        <v>-639876</v>
      </c>
      <c r="D3892" s="1">
        <v>-384909</v>
      </c>
      <c r="E3892">
        <v>0</v>
      </c>
      <c r="F3892">
        <v>25</v>
      </c>
    </row>
    <row r="3893" spans="1:6" x14ac:dyDescent="0.25">
      <c r="A3893">
        <v>4314753</v>
      </c>
      <c r="B3893" t="s">
        <v>3734</v>
      </c>
      <c r="C3893" s="1">
        <v>-294481</v>
      </c>
      <c r="D3893" s="1">
        <v>-516719</v>
      </c>
      <c r="E3893">
        <v>0</v>
      </c>
      <c r="F3893">
        <v>43</v>
      </c>
    </row>
    <row r="3894" spans="1:6" x14ac:dyDescent="0.25">
      <c r="A3894">
        <v>2707206</v>
      </c>
      <c r="B3894" t="s">
        <v>3735</v>
      </c>
      <c r="C3894" s="1">
        <v>-930742</v>
      </c>
      <c r="D3894" s="1">
        <v>-372889</v>
      </c>
      <c r="E3894">
        <v>0</v>
      </c>
      <c r="F3894">
        <v>27</v>
      </c>
    </row>
    <row r="3895" spans="1:6" x14ac:dyDescent="0.25">
      <c r="A3895">
        <v>2512077</v>
      </c>
      <c r="B3895" t="s">
        <v>3736</v>
      </c>
      <c r="C3895" s="1">
        <v>-656401</v>
      </c>
      <c r="D3895" s="1">
        <v>-385111</v>
      </c>
      <c r="E3895">
        <v>0</v>
      </c>
      <c r="F3895">
        <v>25</v>
      </c>
    </row>
    <row r="3896" spans="1:6" x14ac:dyDescent="0.25">
      <c r="A3896">
        <v>3151701</v>
      </c>
      <c r="B3896" t="s">
        <v>3737</v>
      </c>
      <c r="C3896" t="e" vm="72">
        <f>_FV(-21,"78")</f>
        <v>#VALUE!</v>
      </c>
      <c r="D3896" s="1">
        <v>-459658</v>
      </c>
      <c r="E3896">
        <v>0</v>
      </c>
      <c r="F3896">
        <v>31</v>
      </c>
    </row>
    <row r="3897" spans="1:6" x14ac:dyDescent="0.25">
      <c r="A3897">
        <v>2805406</v>
      </c>
      <c r="B3897" t="s">
        <v>3738</v>
      </c>
      <c r="C3897" s="1">
        <v>-980616</v>
      </c>
      <c r="D3897" s="1">
        <v>-376833</v>
      </c>
      <c r="E3897">
        <v>0</v>
      </c>
      <c r="F3897">
        <v>28</v>
      </c>
    </row>
    <row r="3898" spans="1:6" x14ac:dyDescent="0.25">
      <c r="A3898">
        <v>2805505</v>
      </c>
      <c r="B3898" t="s">
        <v>3739</v>
      </c>
      <c r="C3898" s="1">
        <v>-107151</v>
      </c>
      <c r="D3898" s="1">
        <v>-381813</v>
      </c>
      <c r="E3898">
        <v>0</v>
      </c>
      <c r="F3898">
        <v>28</v>
      </c>
    </row>
    <row r="3899" spans="1:6" x14ac:dyDescent="0.25">
      <c r="A3899">
        <v>2925105</v>
      </c>
      <c r="B3899" t="s">
        <v>3740</v>
      </c>
      <c r="C3899" s="1">
        <v>-145234</v>
      </c>
      <c r="D3899" s="1">
        <v>-403634</v>
      </c>
      <c r="E3899">
        <v>0</v>
      </c>
      <c r="F3899">
        <v>29</v>
      </c>
    </row>
    <row r="3900" spans="1:6" x14ac:dyDescent="0.25">
      <c r="A3900">
        <v>5106505</v>
      </c>
      <c r="B3900" t="s">
        <v>3741</v>
      </c>
      <c r="C3900" s="1">
        <v>-16266</v>
      </c>
      <c r="D3900" s="1">
        <v>-566261</v>
      </c>
      <c r="E3900">
        <v>0</v>
      </c>
      <c r="F3900">
        <v>51</v>
      </c>
    </row>
    <row r="3901" spans="1:6" x14ac:dyDescent="0.25">
      <c r="A3901">
        <v>3151800</v>
      </c>
      <c r="B3901" t="s">
        <v>3742</v>
      </c>
      <c r="C3901" t="e" vm="72">
        <f>_FV(-21,"78")</f>
        <v>#VALUE!</v>
      </c>
      <c r="D3901" s="1">
        <v>-465692</v>
      </c>
      <c r="E3901">
        <v>0</v>
      </c>
      <c r="F3901">
        <v>31</v>
      </c>
    </row>
    <row r="3902" spans="1:6" x14ac:dyDescent="0.25">
      <c r="A3902">
        <v>3151909</v>
      </c>
      <c r="B3902" t="s">
        <v>3743</v>
      </c>
      <c r="C3902" s="1">
        <v>-196208</v>
      </c>
      <c r="D3902" s="1">
        <v>-416334</v>
      </c>
      <c r="E3902">
        <v>0</v>
      </c>
      <c r="F3902">
        <v>31</v>
      </c>
    </row>
    <row r="3903" spans="1:6" x14ac:dyDescent="0.25">
      <c r="A3903">
        <v>2925204</v>
      </c>
      <c r="B3903" t="s">
        <v>3744</v>
      </c>
      <c r="C3903" s="1">
        <v>-124303</v>
      </c>
      <c r="D3903" s="1">
        <v>-383374</v>
      </c>
      <c r="E3903">
        <v>0</v>
      </c>
      <c r="F3903">
        <v>29</v>
      </c>
    </row>
    <row r="3904" spans="1:6" x14ac:dyDescent="0.25">
      <c r="A3904">
        <v>3539905</v>
      </c>
      <c r="B3904" t="s">
        <v>3745</v>
      </c>
      <c r="C3904" s="1">
        <v>-207829</v>
      </c>
      <c r="D3904" s="1">
        <v>-498258</v>
      </c>
      <c r="E3904">
        <v>0</v>
      </c>
      <c r="F3904">
        <v>35</v>
      </c>
    </row>
    <row r="3905" spans="1:6" x14ac:dyDescent="0.25">
      <c r="A3905">
        <v>2512101</v>
      </c>
      <c r="B3905" t="s">
        <v>3746</v>
      </c>
      <c r="C3905" s="1">
        <v>-676606</v>
      </c>
      <c r="D3905" s="1">
        <v>-378003</v>
      </c>
      <c r="E3905">
        <v>0</v>
      </c>
      <c r="F3905">
        <v>25</v>
      </c>
    </row>
    <row r="3906" spans="1:6" x14ac:dyDescent="0.25">
      <c r="A3906">
        <v>2611309</v>
      </c>
      <c r="B3906" t="s">
        <v>3747</v>
      </c>
      <c r="C3906" s="1">
        <v>-813982</v>
      </c>
      <c r="D3906" s="1">
        <v>-353967</v>
      </c>
      <c r="E3906">
        <v>0</v>
      </c>
      <c r="F3906">
        <v>26</v>
      </c>
    </row>
    <row r="3907" spans="1:6" x14ac:dyDescent="0.25">
      <c r="A3907">
        <v>4213203</v>
      </c>
      <c r="B3907" t="s">
        <v>3748</v>
      </c>
      <c r="C3907" s="1">
        <v>-267384</v>
      </c>
      <c r="D3907" s="1">
        <v>-491785</v>
      </c>
      <c r="E3907">
        <v>0</v>
      </c>
      <c r="F3907">
        <v>42</v>
      </c>
    </row>
    <row r="3908" spans="1:6" x14ac:dyDescent="0.25">
      <c r="A3908">
        <v>3540002</v>
      </c>
      <c r="B3908" t="s">
        <v>3749</v>
      </c>
      <c r="C3908" s="1">
        <v>-22107</v>
      </c>
      <c r="D3908" s="1">
        <v>-50176</v>
      </c>
      <c r="E3908">
        <v>0</v>
      </c>
      <c r="F3908">
        <v>35</v>
      </c>
    </row>
    <row r="3909" spans="1:6" x14ac:dyDescent="0.25">
      <c r="A3909">
        <v>3152006</v>
      </c>
      <c r="B3909" t="s">
        <v>3750</v>
      </c>
      <c r="C3909" s="1">
        <v>-192257</v>
      </c>
      <c r="D3909" s="1">
        <v>-450141</v>
      </c>
      <c r="E3909">
        <v>0</v>
      </c>
      <c r="F3909">
        <v>31</v>
      </c>
    </row>
    <row r="3910" spans="1:6" x14ac:dyDescent="0.25">
      <c r="A3910">
        <v>3540101</v>
      </c>
      <c r="B3910" t="s">
        <v>3751</v>
      </c>
      <c r="C3910" s="1">
        <v>-217396</v>
      </c>
      <c r="D3910" s="1">
        <v>-493604</v>
      </c>
      <c r="E3910">
        <v>0</v>
      </c>
      <c r="F3910">
        <v>35</v>
      </c>
    </row>
    <row r="3911" spans="1:6" x14ac:dyDescent="0.25">
      <c r="A3911">
        <v>1505700</v>
      </c>
      <c r="B3911" t="s">
        <v>3752</v>
      </c>
      <c r="C3911" s="1">
        <v>-139587</v>
      </c>
      <c r="D3911" s="1">
        <v>-488661</v>
      </c>
      <c r="E3911">
        <v>0</v>
      </c>
      <c r="F3911">
        <v>15</v>
      </c>
    </row>
    <row r="3912" spans="1:6" x14ac:dyDescent="0.25">
      <c r="A3912">
        <v>4119905</v>
      </c>
      <c r="B3912" t="s">
        <v>3753</v>
      </c>
      <c r="C3912" s="1">
        <v>-250916</v>
      </c>
      <c r="D3912" s="1">
        <v>-501668</v>
      </c>
      <c r="E3912">
        <v>0</v>
      </c>
      <c r="F3912">
        <v>41</v>
      </c>
    </row>
    <row r="3913" spans="1:6" x14ac:dyDescent="0.25">
      <c r="A3913">
        <v>5006606</v>
      </c>
      <c r="B3913" t="s">
        <v>3754</v>
      </c>
      <c r="C3913" s="1">
        <v>-225296</v>
      </c>
      <c r="D3913" s="1">
        <v>-557203</v>
      </c>
      <c r="E3913">
        <v>0</v>
      </c>
      <c r="F3913">
        <v>50</v>
      </c>
    </row>
    <row r="3914" spans="1:6" x14ac:dyDescent="0.25">
      <c r="A3914">
        <v>3540200</v>
      </c>
      <c r="B3914" t="s">
        <v>3755</v>
      </c>
      <c r="C3914" s="1">
        <v>-210216</v>
      </c>
      <c r="D3914" s="1">
        <v>-480423</v>
      </c>
      <c r="E3914">
        <v>0</v>
      </c>
      <c r="F3914">
        <v>35</v>
      </c>
    </row>
    <row r="3915" spans="1:6" x14ac:dyDescent="0.25">
      <c r="A3915">
        <v>5106653</v>
      </c>
      <c r="B3915" t="s">
        <v>3756</v>
      </c>
      <c r="C3915" s="1">
        <v>-159274</v>
      </c>
      <c r="D3915" s="1">
        <v>-523273</v>
      </c>
      <c r="E3915">
        <v>0</v>
      </c>
      <c r="F3915">
        <v>51</v>
      </c>
    </row>
    <row r="3916" spans="1:6" x14ac:dyDescent="0.25">
      <c r="A3916">
        <v>4119954</v>
      </c>
      <c r="B3916" t="s">
        <v>3757</v>
      </c>
      <c r="C3916" s="1">
        <v>-256735</v>
      </c>
      <c r="D3916" s="1">
        <v>-485111</v>
      </c>
      <c r="E3916">
        <v>0</v>
      </c>
      <c r="F3916">
        <v>41</v>
      </c>
    </row>
    <row r="3917" spans="1:6" x14ac:dyDescent="0.25">
      <c r="A3917">
        <v>5217708</v>
      </c>
      <c r="B3917" t="s">
        <v>3758</v>
      </c>
      <c r="C3917" s="1">
        <v>-175225</v>
      </c>
      <c r="D3917" s="1">
        <v>-494489</v>
      </c>
      <c r="E3917">
        <v>0</v>
      </c>
      <c r="F3917">
        <v>52</v>
      </c>
    </row>
    <row r="3918" spans="1:6" x14ac:dyDescent="0.25">
      <c r="A3918">
        <v>3540259</v>
      </c>
      <c r="B3918" t="s">
        <v>3759</v>
      </c>
      <c r="C3918" s="1">
        <v>-204396</v>
      </c>
      <c r="D3918" s="1">
        <v>-505258</v>
      </c>
      <c r="E3918">
        <v>0</v>
      </c>
      <c r="F3918">
        <v>35</v>
      </c>
    </row>
    <row r="3919" spans="1:6" x14ac:dyDescent="0.25">
      <c r="A3919">
        <v>4314779</v>
      </c>
      <c r="B3919" t="s">
        <v>3760</v>
      </c>
      <c r="C3919" s="1">
        <v>-280585</v>
      </c>
      <c r="D3919" s="1">
        <v>-526791</v>
      </c>
      <c r="E3919">
        <v>0</v>
      </c>
      <c r="F3919">
        <v>43</v>
      </c>
    </row>
    <row r="3920" spans="1:6" x14ac:dyDescent="0.25">
      <c r="A3920">
        <v>4213302</v>
      </c>
      <c r="B3920" t="s">
        <v>3761</v>
      </c>
      <c r="C3920" s="1">
        <v>-274835</v>
      </c>
      <c r="D3920" s="1">
        <v>-503764</v>
      </c>
      <c r="E3920">
        <v>0</v>
      </c>
      <c r="F3920">
        <v>42</v>
      </c>
    </row>
    <row r="3921" spans="1:6" x14ac:dyDescent="0.25">
      <c r="A3921">
        <v>1717800</v>
      </c>
      <c r="B3921" t="s">
        <v>3762</v>
      </c>
      <c r="C3921" s="1">
        <v>-120853</v>
      </c>
      <c r="D3921" s="1">
        <v>-464825</v>
      </c>
      <c r="E3921">
        <v>0</v>
      </c>
      <c r="F3921">
        <v>17</v>
      </c>
    </row>
    <row r="3922" spans="1:6" x14ac:dyDescent="0.25">
      <c r="A3922">
        <v>4213351</v>
      </c>
      <c r="B3922" t="s">
        <v>3763</v>
      </c>
      <c r="C3922" s="1">
        <v>-271591</v>
      </c>
      <c r="D3922" s="1">
        <v>-504659</v>
      </c>
      <c r="E3922">
        <v>0</v>
      </c>
      <c r="F3922">
        <v>42</v>
      </c>
    </row>
    <row r="3923" spans="1:6" x14ac:dyDescent="0.25">
      <c r="A3923">
        <v>1717909</v>
      </c>
      <c r="B3923" t="s">
        <v>3764</v>
      </c>
      <c r="C3923" s="1">
        <v>-107481</v>
      </c>
      <c r="D3923" s="1">
        <v>-475276</v>
      </c>
      <c r="E3923">
        <v>0</v>
      </c>
      <c r="F3923">
        <v>17</v>
      </c>
    </row>
    <row r="3924" spans="1:6" x14ac:dyDescent="0.25">
      <c r="A3924">
        <v>5106703</v>
      </c>
      <c r="B3924" t="s">
        <v>3765</v>
      </c>
      <c r="C3924" s="1">
        <v>-167584</v>
      </c>
      <c r="D3924" s="1">
        <v>-528369</v>
      </c>
      <c r="E3924">
        <v>0</v>
      </c>
      <c r="F3924">
        <v>51</v>
      </c>
    </row>
    <row r="3925" spans="1:6" x14ac:dyDescent="0.25">
      <c r="A3925">
        <v>3152105</v>
      </c>
      <c r="B3925" t="s">
        <v>3766</v>
      </c>
      <c r="C3925" s="1">
        <v>-204111</v>
      </c>
      <c r="D3925" s="1">
        <v>-428978</v>
      </c>
      <c r="E3925">
        <v>0</v>
      </c>
      <c r="F3925">
        <v>31</v>
      </c>
    </row>
    <row r="3926" spans="1:6" x14ac:dyDescent="0.25">
      <c r="A3926">
        <v>4314787</v>
      </c>
      <c r="B3926" t="s">
        <v>3767</v>
      </c>
      <c r="C3926" s="1">
        <v>-276587</v>
      </c>
      <c r="D3926" s="1">
        <v>-524848</v>
      </c>
      <c r="E3926">
        <v>0</v>
      </c>
      <c r="F3926">
        <v>43</v>
      </c>
    </row>
    <row r="3927" spans="1:6" x14ac:dyDescent="0.25">
      <c r="A3927">
        <v>4213401</v>
      </c>
      <c r="B3927" t="s">
        <v>3768</v>
      </c>
      <c r="C3927" s="1">
        <v>-268733</v>
      </c>
      <c r="D3927" s="1">
        <v>-520112</v>
      </c>
      <c r="E3927">
        <v>0</v>
      </c>
      <c r="F3927">
        <v>42</v>
      </c>
    </row>
    <row r="3928" spans="1:6" x14ac:dyDescent="0.25">
      <c r="A3928">
        <v>5106752</v>
      </c>
      <c r="B3928" t="s">
        <v>3769</v>
      </c>
      <c r="C3928" s="1">
        <v>-152219</v>
      </c>
      <c r="D3928" s="1">
        <v>-593435</v>
      </c>
      <c r="E3928">
        <v>0</v>
      </c>
      <c r="F3928">
        <v>51</v>
      </c>
    </row>
    <row r="3929" spans="1:6" x14ac:dyDescent="0.25">
      <c r="A3929">
        <v>3540309</v>
      </c>
      <c r="B3929" t="s">
        <v>3770</v>
      </c>
      <c r="C3929" s="1">
        <v>-201727</v>
      </c>
      <c r="D3929" s="1">
        <v>-497064</v>
      </c>
      <c r="E3929">
        <v>0</v>
      </c>
      <c r="F3929">
        <v>35</v>
      </c>
    </row>
    <row r="3930" spans="1:6" x14ac:dyDescent="0.25">
      <c r="A3930">
        <v>3204252</v>
      </c>
      <c r="B3930" t="s">
        <v>3771</v>
      </c>
      <c r="C3930" s="1">
        <v>-181253</v>
      </c>
      <c r="D3930" s="1">
        <v>-405458</v>
      </c>
      <c r="E3930">
        <v>0</v>
      </c>
      <c r="F3930">
        <v>32</v>
      </c>
    </row>
    <row r="3931" spans="1:6" x14ac:dyDescent="0.25">
      <c r="A3931">
        <v>3152131</v>
      </c>
      <c r="B3931" t="s">
        <v>3772</v>
      </c>
      <c r="C3931" s="1">
        <v>-166282</v>
      </c>
      <c r="D3931" s="1">
        <v>-450588</v>
      </c>
      <c r="E3931">
        <v>0</v>
      </c>
      <c r="F3931">
        <v>31</v>
      </c>
    </row>
    <row r="3932" spans="1:6" x14ac:dyDescent="0.25">
      <c r="A3932">
        <v>3152170</v>
      </c>
      <c r="B3932" t="s">
        <v>3773</v>
      </c>
      <c r="C3932" s="1">
        <v>-167473</v>
      </c>
      <c r="D3932" s="1">
        <v>-415025</v>
      </c>
      <c r="E3932">
        <v>0</v>
      </c>
      <c r="F3932">
        <v>31</v>
      </c>
    </row>
    <row r="3933" spans="1:6" x14ac:dyDescent="0.25">
      <c r="A3933">
        <v>2925253</v>
      </c>
      <c r="B3933" t="s">
        <v>3774</v>
      </c>
      <c r="C3933" s="1">
        <v>-108653</v>
      </c>
      <c r="D3933" s="1">
        <v>-401311</v>
      </c>
      <c r="E3933">
        <v>0</v>
      </c>
      <c r="F3933">
        <v>29</v>
      </c>
    </row>
    <row r="3934" spans="1:6" x14ac:dyDescent="0.25">
      <c r="A3934">
        <v>3540408</v>
      </c>
      <c r="B3934" t="s">
        <v>3775</v>
      </c>
      <c r="C3934" s="1">
        <v>-199453</v>
      </c>
      <c r="D3934" s="1">
        <v>-50538</v>
      </c>
      <c r="E3934">
        <v>0</v>
      </c>
      <c r="F3934">
        <v>35</v>
      </c>
    </row>
    <row r="3935" spans="1:6" x14ac:dyDescent="0.25">
      <c r="A3935">
        <v>2311009</v>
      </c>
      <c r="B3935" t="s">
        <v>3776</v>
      </c>
      <c r="C3935" s="1">
        <v>-474672</v>
      </c>
      <c r="D3935" s="1">
        <v>-409205</v>
      </c>
      <c r="E3935">
        <v>0</v>
      </c>
      <c r="F3935">
        <v>23</v>
      </c>
    </row>
    <row r="3936" spans="1:6" x14ac:dyDescent="0.25">
      <c r="A3936">
        <v>3540507</v>
      </c>
      <c r="B3936" t="s">
        <v>3777</v>
      </c>
      <c r="C3936" s="1">
        <v>-231761</v>
      </c>
      <c r="D3936" s="1">
        <v>-481195</v>
      </c>
      <c r="E3936">
        <v>0</v>
      </c>
      <c r="F3936">
        <v>35</v>
      </c>
    </row>
    <row r="3937" spans="1:6" x14ac:dyDescent="0.25">
      <c r="A3937">
        <v>5218003</v>
      </c>
      <c r="B3937" t="s">
        <v>3778</v>
      </c>
      <c r="C3937" s="1">
        <v>-134391</v>
      </c>
      <c r="D3937" s="1">
        <v>-491503</v>
      </c>
      <c r="E3937">
        <v>0</v>
      </c>
      <c r="F3937">
        <v>52</v>
      </c>
    </row>
    <row r="3938" spans="1:6" x14ac:dyDescent="0.25">
      <c r="A3938">
        <v>3304102</v>
      </c>
      <c r="B3938" t="s">
        <v>3779</v>
      </c>
      <c r="C3938" s="1">
        <v>-209632</v>
      </c>
      <c r="D3938" s="1">
        <v>-420465</v>
      </c>
      <c r="E3938">
        <v>0</v>
      </c>
      <c r="F3938">
        <v>33</v>
      </c>
    </row>
    <row r="3939" spans="1:6" x14ac:dyDescent="0.25">
      <c r="A3939">
        <v>4120002</v>
      </c>
      <c r="B3939" t="s">
        <v>3780</v>
      </c>
      <c r="C3939" s="1">
        <v>-227537</v>
      </c>
      <c r="D3939" s="1">
        <v>-513795</v>
      </c>
      <c r="E3939">
        <v>0</v>
      </c>
      <c r="F3939">
        <v>41</v>
      </c>
    </row>
    <row r="3940" spans="1:6" x14ac:dyDescent="0.25">
      <c r="A3940">
        <v>2410207</v>
      </c>
      <c r="B3940" t="s">
        <v>3781</v>
      </c>
      <c r="C3940" s="1">
        <v>-602064</v>
      </c>
      <c r="D3940" s="1">
        <v>-379865</v>
      </c>
      <c r="E3940">
        <v>0</v>
      </c>
      <c r="F3940">
        <v>24</v>
      </c>
    </row>
    <row r="3941" spans="1:6" x14ac:dyDescent="0.25">
      <c r="A3941">
        <v>4314803</v>
      </c>
      <c r="B3941" t="s">
        <v>3782</v>
      </c>
      <c r="C3941" s="1">
        <v>-297015</v>
      </c>
      <c r="D3941" s="1">
        <v>-512429</v>
      </c>
      <c r="E3941">
        <v>0</v>
      </c>
      <c r="F3941">
        <v>43</v>
      </c>
    </row>
    <row r="3942" spans="1:6" x14ac:dyDescent="0.25">
      <c r="A3942">
        <v>5218052</v>
      </c>
      <c r="B3942" t="s">
        <v>3783</v>
      </c>
      <c r="C3942" s="1">
        <v>-178143</v>
      </c>
      <c r="D3942" s="1">
        <v>-501653</v>
      </c>
      <c r="E3942">
        <v>0</v>
      </c>
      <c r="F3942">
        <v>52</v>
      </c>
    </row>
    <row r="3943" spans="1:6" x14ac:dyDescent="0.25">
      <c r="A3943">
        <v>2311108</v>
      </c>
      <c r="B3943" t="s">
        <v>3784</v>
      </c>
      <c r="C3943" s="1">
        <v>-752265</v>
      </c>
      <c r="D3943" s="1">
        <v>-39114</v>
      </c>
      <c r="E3943">
        <v>0</v>
      </c>
      <c r="F3943">
        <v>23</v>
      </c>
    </row>
    <row r="3944" spans="1:6" x14ac:dyDescent="0.25">
      <c r="A3944">
        <v>3152204</v>
      </c>
      <c r="B3944" t="s">
        <v>3785</v>
      </c>
      <c r="C3944" s="1">
        <v>-157404</v>
      </c>
      <c r="D3944" s="1">
        <v>-430281</v>
      </c>
      <c r="E3944">
        <v>0</v>
      </c>
      <c r="F3944">
        <v>31</v>
      </c>
    </row>
    <row r="3945" spans="1:6" x14ac:dyDescent="0.25">
      <c r="A3945">
        <v>1505809</v>
      </c>
      <c r="B3945" t="s">
        <v>3786</v>
      </c>
      <c r="C3945" s="1">
        <v>-193639</v>
      </c>
      <c r="D3945" s="1">
        <v>-508194</v>
      </c>
      <c r="E3945">
        <v>0</v>
      </c>
      <c r="F3945">
        <v>15</v>
      </c>
    </row>
    <row r="3946" spans="1:6" x14ac:dyDescent="0.25">
      <c r="A3946">
        <v>5218102</v>
      </c>
      <c r="B3946" t="s">
        <v>3787</v>
      </c>
      <c r="C3946" s="1">
        <v>-173554</v>
      </c>
      <c r="D3946" s="1">
        <v>-526799</v>
      </c>
      <c r="E3946">
        <v>0</v>
      </c>
      <c r="F3946">
        <v>52</v>
      </c>
    </row>
    <row r="3947" spans="1:6" x14ac:dyDescent="0.25">
      <c r="A3947">
        <v>2208502</v>
      </c>
      <c r="B3947" t="s">
        <v>3788</v>
      </c>
      <c r="C3947" s="1">
        <v>-388815</v>
      </c>
      <c r="D3947" s="1">
        <v>-426998</v>
      </c>
      <c r="E3947">
        <v>0</v>
      </c>
      <c r="F3947">
        <v>22</v>
      </c>
    </row>
    <row r="3948" spans="1:6" x14ac:dyDescent="0.25">
      <c r="A3948">
        <v>1200807</v>
      </c>
      <c r="B3948" t="s">
        <v>3789</v>
      </c>
      <c r="C3948" s="1">
        <v>-958138</v>
      </c>
      <c r="D3948" s="1">
        <v>-675478</v>
      </c>
      <c r="E3948">
        <v>0</v>
      </c>
      <c r="F3948">
        <v>12</v>
      </c>
    </row>
    <row r="3949" spans="1:6" x14ac:dyDescent="0.25">
      <c r="A3949">
        <v>4314902</v>
      </c>
      <c r="B3949" t="s">
        <v>3790</v>
      </c>
      <c r="C3949" s="1">
        <v>-300318</v>
      </c>
      <c r="D3949" s="1">
        <v>-512065</v>
      </c>
      <c r="E3949">
        <v>1</v>
      </c>
      <c r="F3949">
        <v>43</v>
      </c>
    </row>
    <row r="3950" spans="1:6" x14ac:dyDescent="0.25">
      <c r="A3950">
        <v>5106778</v>
      </c>
      <c r="B3950" t="s">
        <v>3791</v>
      </c>
      <c r="C3950" s="1">
        <v>-108761</v>
      </c>
      <c r="D3950" s="1">
        <v>-516357</v>
      </c>
      <c r="E3950">
        <v>0</v>
      </c>
      <c r="F3950">
        <v>51</v>
      </c>
    </row>
    <row r="3951" spans="1:6" x14ac:dyDescent="0.25">
      <c r="A3951">
        <v>2208551</v>
      </c>
      <c r="B3951" t="s">
        <v>3792</v>
      </c>
      <c r="C3951" s="1">
        <v>-696423</v>
      </c>
      <c r="D3951" s="1">
        <v>-441837</v>
      </c>
      <c r="E3951">
        <v>0</v>
      </c>
      <c r="F3951">
        <v>22</v>
      </c>
    </row>
    <row r="3952" spans="1:6" x14ac:dyDescent="0.25">
      <c r="A3952">
        <v>1718006</v>
      </c>
      <c r="B3952" t="s">
        <v>3793</v>
      </c>
      <c r="C3952" s="1">
        <v>-11618</v>
      </c>
      <c r="D3952" s="1">
        <v>-470621</v>
      </c>
      <c r="E3952">
        <v>0</v>
      </c>
      <c r="F3952">
        <v>17</v>
      </c>
    </row>
    <row r="3953" spans="1:6" x14ac:dyDescent="0.25">
      <c r="A3953">
        <v>4120101</v>
      </c>
      <c r="B3953" t="s">
        <v>3794</v>
      </c>
      <c r="C3953" t="e" vm="32">
        <f>_FV(-25,"54")</f>
        <v>#VALUE!</v>
      </c>
      <c r="D3953" s="1">
        <v>-498946</v>
      </c>
      <c r="E3953">
        <v>0</v>
      </c>
      <c r="F3953">
        <v>41</v>
      </c>
    </row>
    <row r="3954" spans="1:6" x14ac:dyDescent="0.25">
      <c r="A3954">
        <v>4120150</v>
      </c>
      <c r="B3954" t="s">
        <v>3795</v>
      </c>
      <c r="C3954" s="1">
        <v>-255477</v>
      </c>
      <c r="D3954" s="1">
        <v>-524067</v>
      </c>
      <c r="E3954">
        <v>0</v>
      </c>
      <c r="F3954">
        <v>41</v>
      </c>
    </row>
    <row r="3955" spans="1:6" x14ac:dyDescent="0.25">
      <c r="A3955">
        <v>4213500</v>
      </c>
      <c r="B3955" t="s">
        <v>3796</v>
      </c>
      <c r="C3955" s="1">
        <v>-271586</v>
      </c>
      <c r="D3955" s="1">
        <v>-485469</v>
      </c>
      <c r="E3955">
        <v>0</v>
      </c>
      <c r="F3955">
        <v>42</v>
      </c>
    </row>
    <row r="3956" spans="1:6" x14ac:dyDescent="0.25">
      <c r="A3956">
        <v>2707305</v>
      </c>
      <c r="B3956" t="s">
        <v>3797</v>
      </c>
      <c r="C3956" s="1">
        <v>-905195</v>
      </c>
      <c r="D3956" s="1">
        <v>-353987</v>
      </c>
      <c r="E3956">
        <v>0</v>
      </c>
      <c r="F3956">
        <v>27</v>
      </c>
    </row>
    <row r="3957" spans="1:6" x14ac:dyDescent="0.25">
      <c r="A3957">
        <v>2805604</v>
      </c>
      <c r="B3957" t="s">
        <v>3798</v>
      </c>
      <c r="C3957" s="1">
        <v>-991626</v>
      </c>
      <c r="D3957" s="1">
        <v>-372842</v>
      </c>
      <c r="E3957">
        <v>0</v>
      </c>
      <c r="F3957">
        <v>28</v>
      </c>
    </row>
    <row r="3958" spans="1:6" x14ac:dyDescent="0.25">
      <c r="A3958">
        <v>1505908</v>
      </c>
      <c r="B3958" t="s">
        <v>3799</v>
      </c>
      <c r="C3958" s="1">
        <v>-174691</v>
      </c>
      <c r="D3958" s="1">
        <v>-522361</v>
      </c>
      <c r="E3958">
        <v>0</v>
      </c>
      <c r="F3958">
        <v>15</v>
      </c>
    </row>
    <row r="3959" spans="1:6" x14ac:dyDescent="0.25">
      <c r="A3959">
        <v>2707404</v>
      </c>
      <c r="B3959" t="s">
        <v>3800</v>
      </c>
      <c r="C3959" s="1">
        <v>-916006</v>
      </c>
      <c r="D3959" s="1">
        <v>-353049</v>
      </c>
      <c r="E3959">
        <v>0</v>
      </c>
      <c r="F3959">
        <v>27</v>
      </c>
    </row>
    <row r="3960" spans="1:6" x14ac:dyDescent="0.25">
      <c r="A3960">
        <v>2410256</v>
      </c>
      <c r="B3960" t="s">
        <v>3801</v>
      </c>
      <c r="C3960" s="1">
        <v>-505441</v>
      </c>
      <c r="D3960" s="1">
        <v>-367887</v>
      </c>
      <c r="E3960">
        <v>0</v>
      </c>
      <c r="F3960">
        <v>24</v>
      </c>
    </row>
    <row r="3961" spans="1:6" x14ac:dyDescent="0.25">
      <c r="A3961">
        <v>5106802</v>
      </c>
      <c r="B3961" t="s">
        <v>3802</v>
      </c>
      <c r="C3961" s="1">
        <v>-11533</v>
      </c>
      <c r="D3961" s="1">
        <v>-574132</v>
      </c>
      <c r="E3961">
        <v>0</v>
      </c>
      <c r="F3961">
        <v>51</v>
      </c>
    </row>
    <row r="3962" spans="1:6" x14ac:dyDescent="0.25">
      <c r="A3962">
        <v>5106828</v>
      </c>
      <c r="B3962" t="s">
        <v>3803</v>
      </c>
      <c r="C3962" s="1">
        <v>-15857</v>
      </c>
      <c r="D3962" s="1">
        <v>-584619</v>
      </c>
      <c r="E3962">
        <v>0</v>
      </c>
      <c r="F3962">
        <v>51</v>
      </c>
    </row>
    <row r="3963" spans="1:6" x14ac:dyDescent="0.25">
      <c r="A3963">
        <v>5106851</v>
      </c>
      <c r="B3963" t="s">
        <v>3804</v>
      </c>
      <c r="C3963" s="1">
        <v>-153235</v>
      </c>
      <c r="D3963" s="1">
        <v>-572204</v>
      </c>
      <c r="E3963">
        <v>0</v>
      </c>
      <c r="F3963">
        <v>51</v>
      </c>
    </row>
    <row r="3964" spans="1:6" x14ac:dyDescent="0.25">
      <c r="A3964">
        <v>3540606</v>
      </c>
      <c r="B3964" t="s">
        <v>3805</v>
      </c>
      <c r="C3964" s="1">
        <v>-232093</v>
      </c>
      <c r="D3964" s="1">
        <v>-475251</v>
      </c>
      <c r="E3964">
        <v>0</v>
      </c>
      <c r="F3964">
        <v>35</v>
      </c>
    </row>
    <row r="3965" spans="1:6" x14ac:dyDescent="0.25">
      <c r="A3965">
        <v>3540705</v>
      </c>
      <c r="B3965" t="s">
        <v>3806</v>
      </c>
      <c r="C3965" s="1">
        <v>-218498</v>
      </c>
      <c r="D3965" s="1">
        <v>-47487</v>
      </c>
      <c r="E3965">
        <v>0</v>
      </c>
      <c r="F3965">
        <v>35</v>
      </c>
    </row>
    <row r="3966" spans="1:6" x14ac:dyDescent="0.25">
      <c r="A3966">
        <v>3152303</v>
      </c>
      <c r="B3966" t="s">
        <v>3807</v>
      </c>
      <c r="C3966" s="1">
        <v>-206642</v>
      </c>
      <c r="D3966" s="1">
        <v>-430834</v>
      </c>
      <c r="E3966">
        <v>0</v>
      </c>
      <c r="F3966">
        <v>31</v>
      </c>
    </row>
    <row r="3967" spans="1:6" x14ac:dyDescent="0.25">
      <c r="A3967">
        <v>2109007</v>
      </c>
      <c r="B3967" t="s">
        <v>3808</v>
      </c>
      <c r="C3967" s="1">
        <v>-634149</v>
      </c>
      <c r="D3967" s="1">
        <v>-473962</v>
      </c>
      <c r="E3967">
        <v>0</v>
      </c>
      <c r="F3967">
        <v>21</v>
      </c>
    </row>
    <row r="3968" spans="1:6" x14ac:dyDescent="0.25">
      <c r="A3968">
        <v>1600535</v>
      </c>
      <c r="B3968" t="s">
        <v>3809</v>
      </c>
      <c r="C3968" t="s">
        <v>3810</v>
      </c>
      <c r="D3968" s="1">
        <v>-514155</v>
      </c>
      <c r="E3968">
        <v>0</v>
      </c>
      <c r="F3968">
        <v>16</v>
      </c>
    </row>
    <row r="3969" spans="1:6" x14ac:dyDescent="0.25">
      <c r="A3969">
        <v>4315008</v>
      </c>
      <c r="B3969" t="s">
        <v>3811</v>
      </c>
      <c r="C3969" s="1">
        <v>-278569</v>
      </c>
      <c r="D3969" t="e" vm="73">
        <f>_FV(-55,"01")</f>
        <v>#VALUE!</v>
      </c>
      <c r="E3969">
        <v>0</v>
      </c>
      <c r="F3969">
        <v>43</v>
      </c>
    </row>
    <row r="3970" spans="1:6" x14ac:dyDescent="0.25">
      <c r="A3970">
        <v>4315057</v>
      </c>
      <c r="B3970" t="s">
        <v>3812</v>
      </c>
      <c r="C3970" s="1">
        <v>-275796</v>
      </c>
      <c r="D3970" s="1">
        <v>-546657</v>
      </c>
      <c r="E3970">
        <v>0</v>
      </c>
      <c r="F3970">
        <v>43</v>
      </c>
    </row>
    <row r="3971" spans="1:6" x14ac:dyDescent="0.25">
      <c r="A3971">
        <v>5006903</v>
      </c>
      <c r="B3971" t="s">
        <v>3813</v>
      </c>
      <c r="C3971" s="1">
        <v>-216981</v>
      </c>
      <c r="D3971" s="1">
        <v>-578836</v>
      </c>
      <c r="E3971">
        <v>0</v>
      </c>
      <c r="F3971">
        <v>50</v>
      </c>
    </row>
    <row r="3972" spans="1:6" x14ac:dyDescent="0.25">
      <c r="A3972">
        <v>1718204</v>
      </c>
      <c r="B3972" t="s">
        <v>3814</v>
      </c>
      <c r="C3972" s="1">
        <v>-107027</v>
      </c>
      <c r="D3972" s="1">
        <v>-48408</v>
      </c>
      <c r="E3972">
        <v>0</v>
      </c>
      <c r="F3972">
        <v>17</v>
      </c>
    </row>
    <row r="3973" spans="1:6" x14ac:dyDescent="0.25">
      <c r="A3973">
        <v>3304110</v>
      </c>
      <c r="B3973" t="s">
        <v>3815</v>
      </c>
      <c r="C3973" s="1">
        <v>-224175</v>
      </c>
      <c r="D3973" s="1">
        <v>-442952</v>
      </c>
      <c r="E3973">
        <v>0</v>
      </c>
      <c r="F3973">
        <v>33</v>
      </c>
    </row>
    <row r="3974" spans="1:6" x14ac:dyDescent="0.25">
      <c r="A3974">
        <v>2707503</v>
      </c>
      <c r="B3974" t="s">
        <v>3816</v>
      </c>
      <c r="C3974" s="1">
        <v>-101849</v>
      </c>
      <c r="D3974" s="1">
        <v>-368376</v>
      </c>
      <c r="E3974">
        <v>0</v>
      </c>
      <c r="F3974">
        <v>27</v>
      </c>
    </row>
    <row r="3975" spans="1:6" x14ac:dyDescent="0.25">
      <c r="A3975">
        <v>4120200</v>
      </c>
      <c r="B3975" t="s">
        <v>3817</v>
      </c>
      <c r="C3975" s="1">
        <v>-227747</v>
      </c>
      <c r="D3975" s="1">
        <v>-532677</v>
      </c>
      <c r="E3975">
        <v>0</v>
      </c>
      <c r="F3975">
        <v>41</v>
      </c>
    </row>
    <row r="3976" spans="1:6" x14ac:dyDescent="0.25">
      <c r="A3976">
        <v>2109056</v>
      </c>
      <c r="B3976" t="s">
        <v>3818</v>
      </c>
      <c r="C3976" s="1">
        <v>-185925</v>
      </c>
      <c r="D3976" s="1">
        <v>-445842</v>
      </c>
      <c r="E3976">
        <v>0</v>
      </c>
      <c r="F3976">
        <v>21</v>
      </c>
    </row>
    <row r="3977" spans="1:6" x14ac:dyDescent="0.25">
      <c r="A3977">
        <v>2925303</v>
      </c>
      <c r="B3977" t="s">
        <v>3819</v>
      </c>
      <c r="C3977" s="1">
        <v>-164435</v>
      </c>
      <c r="D3977" s="1">
        <v>-390643</v>
      </c>
      <c r="E3977">
        <v>0</v>
      </c>
      <c r="F3977">
        <v>29</v>
      </c>
    </row>
    <row r="3978" spans="1:6" x14ac:dyDescent="0.25">
      <c r="A3978">
        <v>4213609</v>
      </c>
      <c r="B3978" t="s">
        <v>3820</v>
      </c>
      <c r="C3978" s="1">
        <v>-262451</v>
      </c>
      <c r="D3978" s="1">
        <v>-510759</v>
      </c>
      <c r="E3978">
        <v>0</v>
      </c>
      <c r="F3978">
        <v>42</v>
      </c>
    </row>
    <row r="3979" spans="1:6" x14ac:dyDescent="0.25">
      <c r="A3979">
        <v>1100205</v>
      </c>
      <c r="B3979" t="s">
        <v>3821</v>
      </c>
      <c r="C3979" s="1">
        <v>-876077</v>
      </c>
      <c r="D3979" s="1">
        <v>-638999</v>
      </c>
      <c r="E3979">
        <v>1</v>
      </c>
      <c r="F3979">
        <v>11</v>
      </c>
    </row>
    <row r="3980" spans="1:6" x14ac:dyDescent="0.25">
      <c r="A3980">
        <v>4315073</v>
      </c>
      <c r="B3980" t="s">
        <v>3822</v>
      </c>
      <c r="C3980" s="1">
        <v>-277405</v>
      </c>
      <c r="D3980" s="1">
        <v>-548994</v>
      </c>
      <c r="E3980">
        <v>0</v>
      </c>
      <c r="F3980">
        <v>43</v>
      </c>
    </row>
    <row r="3981" spans="1:6" x14ac:dyDescent="0.25">
      <c r="A3981">
        <v>4120309</v>
      </c>
      <c r="B3981" t="s">
        <v>3823</v>
      </c>
      <c r="C3981" s="1">
        <v>-261674</v>
      </c>
      <c r="D3981" s="1">
        <v>-51231</v>
      </c>
      <c r="E3981">
        <v>0</v>
      </c>
      <c r="F3981">
        <v>41</v>
      </c>
    </row>
    <row r="3982" spans="1:6" x14ac:dyDescent="0.25">
      <c r="A3982">
        <v>1200393</v>
      </c>
      <c r="B3982" t="s">
        <v>3824</v>
      </c>
      <c r="C3982" s="1">
        <v>-826323</v>
      </c>
      <c r="D3982" s="1">
        <v>-727537</v>
      </c>
      <c r="E3982">
        <v>0</v>
      </c>
      <c r="F3982">
        <v>12</v>
      </c>
    </row>
    <row r="3983" spans="1:6" x14ac:dyDescent="0.25">
      <c r="A3983">
        <v>4315107</v>
      </c>
      <c r="B3983" t="s">
        <v>3825</v>
      </c>
      <c r="C3983" s="1">
        <v>-279082</v>
      </c>
      <c r="D3983" s="1">
        <v>-551379</v>
      </c>
      <c r="E3983">
        <v>0</v>
      </c>
      <c r="F3983">
        <v>43</v>
      </c>
    </row>
    <row r="3984" spans="1:6" x14ac:dyDescent="0.25">
      <c r="A3984">
        <v>5218300</v>
      </c>
      <c r="B3984" t="s">
        <v>3826</v>
      </c>
      <c r="C3984" s="1">
        <v>-140859</v>
      </c>
      <c r="D3984" s="1">
        <v>-463704</v>
      </c>
      <c r="E3984">
        <v>0</v>
      </c>
      <c r="F3984">
        <v>52</v>
      </c>
    </row>
    <row r="3985" spans="1:6" x14ac:dyDescent="0.25">
      <c r="A3985">
        <v>3152402</v>
      </c>
      <c r="B3985" t="s">
        <v>3827</v>
      </c>
      <c r="C3985" s="1">
        <v>-178077</v>
      </c>
      <c r="D3985" s="1">
        <v>-41786</v>
      </c>
      <c r="E3985">
        <v>0</v>
      </c>
      <c r="F3985">
        <v>31</v>
      </c>
    </row>
    <row r="3986" spans="1:6" x14ac:dyDescent="0.25">
      <c r="A3986">
        <v>2311207</v>
      </c>
      <c r="B3986" t="s">
        <v>3828</v>
      </c>
      <c r="C3986" s="1">
        <v>-709154</v>
      </c>
      <c r="D3986" s="1">
        <v>-400233</v>
      </c>
      <c r="E3986">
        <v>0</v>
      </c>
      <c r="F3986">
        <v>23</v>
      </c>
    </row>
    <row r="3987" spans="1:6" x14ac:dyDescent="0.25">
      <c r="A3987">
        <v>3540754</v>
      </c>
      <c r="B3987" t="s">
        <v>3829</v>
      </c>
      <c r="C3987" s="1">
        <v>-228343</v>
      </c>
      <c r="D3987" s="1">
        <v>-452552</v>
      </c>
      <c r="E3987">
        <v>0</v>
      </c>
      <c r="F3987">
        <v>35</v>
      </c>
    </row>
    <row r="3988" spans="1:6" x14ac:dyDescent="0.25">
      <c r="A3988">
        <v>2925402</v>
      </c>
      <c r="B3988" t="s">
        <v>3830</v>
      </c>
      <c r="C3988" s="1">
        <v>-155943</v>
      </c>
      <c r="D3988" s="1">
        <v>-398638</v>
      </c>
      <c r="E3988">
        <v>0</v>
      </c>
      <c r="F3988">
        <v>29</v>
      </c>
    </row>
    <row r="3989" spans="1:6" x14ac:dyDescent="0.25">
      <c r="A3989">
        <v>3540804</v>
      </c>
      <c r="B3989" t="s">
        <v>3831</v>
      </c>
      <c r="C3989" s="1">
        <v>-210428</v>
      </c>
      <c r="D3989" s="1">
        <v>-493815</v>
      </c>
      <c r="E3989">
        <v>0</v>
      </c>
      <c r="F3989">
        <v>35</v>
      </c>
    </row>
    <row r="3990" spans="1:6" x14ac:dyDescent="0.25">
      <c r="A3990">
        <v>2311231</v>
      </c>
      <c r="B3990" t="s">
        <v>3832</v>
      </c>
      <c r="C3990" s="1">
        <v>-571287</v>
      </c>
      <c r="D3990" s="1">
        <v>-381578</v>
      </c>
      <c r="E3990">
        <v>0</v>
      </c>
      <c r="F3990">
        <v>23</v>
      </c>
    </row>
    <row r="3991" spans="1:6" x14ac:dyDescent="0.25">
      <c r="A3991">
        <v>3152501</v>
      </c>
      <c r="B3991" t="s">
        <v>3833</v>
      </c>
      <c r="C3991" s="1">
        <v>-222266</v>
      </c>
      <c r="D3991" s="1">
        <v>-459389</v>
      </c>
      <c r="E3991">
        <v>0</v>
      </c>
      <c r="F3991">
        <v>31</v>
      </c>
    </row>
    <row r="3992" spans="1:6" x14ac:dyDescent="0.25">
      <c r="A3992">
        <v>3152600</v>
      </c>
      <c r="B3992" t="s">
        <v>3834</v>
      </c>
      <c r="C3992" s="1">
        <v>-221964</v>
      </c>
      <c r="D3992" s="1">
        <v>-449748</v>
      </c>
      <c r="E3992">
        <v>0</v>
      </c>
      <c r="F3992">
        <v>31</v>
      </c>
    </row>
    <row r="3993" spans="1:6" x14ac:dyDescent="0.25">
      <c r="A3993">
        <v>4315131</v>
      </c>
      <c r="B3993" t="s">
        <v>3835</v>
      </c>
      <c r="C3993" s="1">
        <v>-291738</v>
      </c>
      <c r="D3993" s="1">
        <v>-522136</v>
      </c>
      <c r="E3993">
        <v>0</v>
      </c>
      <c r="F3993">
        <v>43</v>
      </c>
    </row>
    <row r="3994" spans="1:6" x14ac:dyDescent="0.25">
      <c r="A3994">
        <v>4213708</v>
      </c>
      <c r="B3994" t="s">
        <v>3836</v>
      </c>
      <c r="C3994" s="1">
        <v>-272567</v>
      </c>
      <c r="D3994" s="1">
        <v>-499301</v>
      </c>
      <c r="E3994">
        <v>0</v>
      </c>
      <c r="F3994">
        <v>42</v>
      </c>
    </row>
    <row r="3995" spans="1:6" x14ac:dyDescent="0.25">
      <c r="A3995">
        <v>5107008</v>
      </c>
      <c r="B3995" t="s">
        <v>3837</v>
      </c>
      <c r="C3995" s="1">
        <v>-158299</v>
      </c>
      <c r="D3995" s="1">
        <v>-544208</v>
      </c>
      <c r="E3995">
        <v>0</v>
      </c>
      <c r="F3995">
        <v>51</v>
      </c>
    </row>
    <row r="3996" spans="1:6" x14ac:dyDescent="0.25">
      <c r="A3996">
        <v>3540853</v>
      </c>
      <c r="B3996" t="s">
        <v>3838</v>
      </c>
      <c r="C3996" s="1">
        <v>-218496</v>
      </c>
      <c r="D3996" s="1">
        <v>-510868</v>
      </c>
      <c r="E3996">
        <v>0</v>
      </c>
      <c r="F3996">
        <v>35</v>
      </c>
    </row>
    <row r="3997" spans="1:6" x14ac:dyDescent="0.25">
      <c r="A3997">
        <v>1600550</v>
      </c>
      <c r="B3997" t="s">
        <v>3839</v>
      </c>
      <c r="C3997" s="1">
        <v>174543</v>
      </c>
      <c r="D3997" s="1">
        <v>-507892</v>
      </c>
      <c r="E3997">
        <v>0</v>
      </c>
      <c r="F3997">
        <v>16</v>
      </c>
    </row>
    <row r="3998" spans="1:6" x14ac:dyDescent="0.25">
      <c r="A3998">
        <v>2925501</v>
      </c>
      <c r="B3998" t="s">
        <v>3840</v>
      </c>
      <c r="C3998" s="1">
        <v>-173364</v>
      </c>
      <c r="D3998" s="1">
        <v>-392227</v>
      </c>
      <c r="E3998">
        <v>0</v>
      </c>
      <c r="F3998">
        <v>29</v>
      </c>
    </row>
    <row r="3999" spans="1:6" x14ac:dyDescent="0.25">
      <c r="A3999">
        <v>4120333</v>
      </c>
      <c r="B3999" t="s">
        <v>3841</v>
      </c>
      <c r="C3999" s="1">
        <v>-230357</v>
      </c>
      <c r="D3999" s="1">
        <v>-514429</v>
      </c>
      <c r="E3999">
        <v>0</v>
      </c>
      <c r="F3999">
        <v>41</v>
      </c>
    </row>
    <row r="4000" spans="1:6" x14ac:dyDescent="0.25">
      <c r="A4000">
        <v>3540903</v>
      </c>
      <c r="B4000" t="s">
        <v>3842</v>
      </c>
      <c r="C4000" s="1">
        <v>-213626</v>
      </c>
      <c r="D4000" s="1">
        <v>-480679</v>
      </c>
      <c r="E4000">
        <v>0</v>
      </c>
      <c r="F4000">
        <v>35</v>
      </c>
    </row>
    <row r="4001" spans="1:6" x14ac:dyDescent="0.25">
      <c r="A4001">
        <v>3152709</v>
      </c>
      <c r="B4001" t="s">
        <v>3843</v>
      </c>
      <c r="C4001" s="1">
        <v>-210597</v>
      </c>
      <c r="D4001" s="1">
        <v>-440778</v>
      </c>
      <c r="E4001">
        <v>0</v>
      </c>
      <c r="F4001">
        <v>31</v>
      </c>
    </row>
    <row r="4002" spans="1:6" x14ac:dyDescent="0.25">
      <c r="A4002">
        <v>3541000</v>
      </c>
      <c r="B4002" t="s">
        <v>3844</v>
      </c>
      <c r="C4002" s="1">
        <v>-240084</v>
      </c>
      <c r="D4002" s="1">
        <v>-464121</v>
      </c>
      <c r="E4002">
        <v>0</v>
      </c>
      <c r="F4002">
        <v>35</v>
      </c>
    </row>
    <row r="4003" spans="1:6" x14ac:dyDescent="0.25">
      <c r="A4003">
        <v>4213807</v>
      </c>
      <c r="B4003" t="s">
        <v>3844</v>
      </c>
      <c r="C4003" s="1">
        <v>-291918</v>
      </c>
      <c r="D4003" s="1">
        <v>-499525</v>
      </c>
      <c r="E4003">
        <v>0</v>
      </c>
      <c r="F4003">
        <v>42</v>
      </c>
    </row>
    <row r="4004" spans="1:6" x14ac:dyDescent="0.25">
      <c r="A4004">
        <v>1718303</v>
      </c>
      <c r="B4004" t="s">
        <v>3845</v>
      </c>
      <c r="C4004" s="1">
        <v>-539281</v>
      </c>
      <c r="D4004" s="1">
        <v>-478111</v>
      </c>
      <c r="E4004">
        <v>0</v>
      </c>
      <c r="F4004">
        <v>17</v>
      </c>
    </row>
    <row r="4005" spans="1:6" x14ac:dyDescent="0.25">
      <c r="A4005">
        <v>1506005</v>
      </c>
      <c r="B4005" t="s">
        <v>3846</v>
      </c>
      <c r="C4005" s="1">
        <v>-1798</v>
      </c>
      <c r="D4005" s="1">
        <v>-534779</v>
      </c>
      <c r="E4005">
        <v>0</v>
      </c>
      <c r="F4005">
        <v>15</v>
      </c>
    </row>
    <row r="4006" spans="1:6" x14ac:dyDescent="0.25">
      <c r="A4006">
        <v>4120358</v>
      </c>
      <c r="B4006" t="s">
        <v>3847</v>
      </c>
      <c r="C4006" s="1">
        <v>-260209</v>
      </c>
      <c r="D4006" s="1">
        <v>-537397</v>
      </c>
      <c r="E4006">
        <v>0</v>
      </c>
      <c r="F4006">
        <v>41</v>
      </c>
    </row>
    <row r="4007" spans="1:6" x14ac:dyDescent="0.25">
      <c r="A4007">
        <v>3152808</v>
      </c>
      <c r="B4007" t="s">
        <v>3848</v>
      </c>
      <c r="C4007" s="1">
        <v>-193086</v>
      </c>
      <c r="D4007" s="1">
        <v>-489276</v>
      </c>
      <c r="E4007">
        <v>0</v>
      </c>
      <c r="F4007">
        <v>31</v>
      </c>
    </row>
    <row r="4008" spans="1:6" x14ac:dyDescent="0.25">
      <c r="A4008">
        <v>2512200</v>
      </c>
      <c r="B4008" t="s">
        <v>3848</v>
      </c>
      <c r="C4008" s="1">
        <v>-768826</v>
      </c>
      <c r="D4008" s="1">
        <v>-370801</v>
      </c>
      <c r="E4008">
        <v>0</v>
      </c>
      <c r="F4008">
        <v>25</v>
      </c>
    </row>
    <row r="4009" spans="1:6" x14ac:dyDescent="0.25">
      <c r="A4009">
        <v>2208601</v>
      </c>
      <c r="B4009" t="s">
        <v>3849</v>
      </c>
      <c r="C4009" s="1">
        <v>-567265</v>
      </c>
      <c r="D4009" s="1">
        <v>-422046</v>
      </c>
      <c r="E4009">
        <v>0</v>
      </c>
      <c r="F4009">
        <v>22</v>
      </c>
    </row>
    <row r="4010" spans="1:6" x14ac:dyDescent="0.25">
      <c r="A4010">
        <v>3541059</v>
      </c>
      <c r="B4010" t="s">
        <v>3850</v>
      </c>
      <c r="C4010" s="1">
        <v>-228112</v>
      </c>
      <c r="D4010" s="1">
        <v>-486636</v>
      </c>
      <c r="E4010">
        <v>0</v>
      </c>
      <c r="F4010">
        <v>35</v>
      </c>
    </row>
    <row r="4011" spans="1:6" x14ac:dyDescent="0.25">
      <c r="A4011">
        <v>3152907</v>
      </c>
      <c r="B4011" t="s">
        <v>3851</v>
      </c>
      <c r="C4011" s="1">
        <v>-207411</v>
      </c>
      <c r="D4011" s="1">
        <v>-468624</v>
      </c>
      <c r="E4011">
        <v>0</v>
      </c>
      <c r="F4011">
        <v>31</v>
      </c>
    </row>
    <row r="4012" spans="1:6" x14ac:dyDescent="0.25">
      <c r="A4012">
        <v>3153004</v>
      </c>
      <c r="B4012" t="s">
        <v>3852</v>
      </c>
      <c r="C4012" s="1">
        <v>-19739</v>
      </c>
      <c r="D4012" s="1">
        <v>-463755</v>
      </c>
      <c r="E4012">
        <v>0</v>
      </c>
      <c r="F4012">
        <v>31</v>
      </c>
    </row>
    <row r="4013" spans="1:6" x14ac:dyDescent="0.25">
      <c r="A4013">
        <v>3541109</v>
      </c>
      <c r="B4013" t="s">
        <v>3853</v>
      </c>
      <c r="C4013" s="1">
        <v>-220999</v>
      </c>
      <c r="D4013" s="1">
        <v>-494381</v>
      </c>
      <c r="E4013">
        <v>0</v>
      </c>
      <c r="F4013">
        <v>35</v>
      </c>
    </row>
    <row r="4014" spans="1:6" x14ac:dyDescent="0.25">
      <c r="A4014">
        <v>3541208</v>
      </c>
      <c r="B4014" t="s">
        <v>3854</v>
      </c>
      <c r="C4014" s="1">
        <v>-220082</v>
      </c>
      <c r="D4014" s="1">
        <v>-515565</v>
      </c>
      <c r="E4014">
        <v>0</v>
      </c>
      <c r="F4014">
        <v>35</v>
      </c>
    </row>
    <row r="4015" spans="1:6" x14ac:dyDescent="0.25">
      <c r="A4015">
        <v>3153103</v>
      </c>
      <c r="B4015" t="s">
        <v>3854</v>
      </c>
      <c r="C4015" s="1">
        <v>-207656</v>
      </c>
      <c r="D4015" s="1">
        <v>-431895</v>
      </c>
      <c r="E4015">
        <v>0</v>
      </c>
      <c r="F4015">
        <v>31</v>
      </c>
    </row>
    <row r="4016" spans="1:6" x14ac:dyDescent="0.25">
      <c r="A4016">
        <v>4213906</v>
      </c>
      <c r="B4016" t="s">
        <v>3855</v>
      </c>
      <c r="C4016" s="1">
        <v>-272218</v>
      </c>
      <c r="D4016" s="1">
        <v>-518089</v>
      </c>
      <c r="E4016">
        <v>0</v>
      </c>
      <c r="F4016">
        <v>42</v>
      </c>
    </row>
    <row r="4017" spans="1:6" x14ac:dyDescent="0.25">
      <c r="A4017">
        <v>4120408</v>
      </c>
      <c r="B4017" t="s">
        <v>3856</v>
      </c>
      <c r="C4017" s="1">
        <v>-232782</v>
      </c>
      <c r="D4017" s="1">
        <v>-521536</v>
      </c>
      <c r="E4017">
        <v>0</v>
      </c>
      <c r="F4017">
        <v>41</v>
      </c>
    </row>
    <row r="4018" spans="1:6" x14ac:dyDescent="0.25">
      <c r="A4018">
        <v>2925600</v>
      </c>
      <c r="B4018" t="s">
        <v>3857</v>
      </c>
      <c r="C4018" s="1">
        <v>-112923</v>
      </c>
      <c r="D4018" s="1">
        <v>-419843</v>
      </c>
      <c r="E4018">
        <v>0</v>
      </c>
      <c r="F4018">
        <v>29</v>
      </c>
    </row>
    <row r="4019" spans="1:6" x14ac:dyDescent="0.25">
      <c r="A4019">
        <v>2109106</v>
      </c>
      <c r="B4019" t="s">
        <v>3857</v>
      </c>
      <c r="C4019" s="1">
        <v>-52898</v>
      </c>
      <c r="D4019" s="1">
        <v>-44495</v>
      </c>
      <c r="E4019">
        <v>0</v>
      </c>
      <c r="F4019">
        <v>21</v>
      </c>
    </row>
    <row r="4020" spans="1:6" x14ac:dyDescent="0.25">
      <c r="A4020">
        <v>3541307</v>
      </c>
      <c r="B4020" t="s">
        <v>3858</v>
      </c>
      <c r="C4020" s="1">
        <v>-217651</v>
      </c>
      <c r="D4020" s="1">
        <v>-521111</v>
      </c>
      <c r="E4020">
        <v>0</v>
      </c>
      <c r="F4020">
        <v>35</v>
      </c>
    </row>
    <row r="4021" spans="1:6" x14ac:dyDescent="0.25">
      <c r="A4021">
        <v>1303536</v>
      </c>
      <c r="B4021" t="s">
        <v>3859</v>
      </c>
      <c r="C4021" s="1">
        <v>-202981</v>
      </c>
      <c r="D4021" s="1">
        <v>-600234</v>
      </c>
      <c r="E4021">
        <v>0</v>
      </c>
      <c r="F4021">
        <v>13</v>
      </c>
    </row>
    <row r="4022" spans="1:6" x14ac:dyDescent="0.25">
      <c r="A4022">
        <v>4214003</v>
      </c>
      <c r="B4022" t="s">
        <v>3860</v>
      </c>
      <c r="C4022" s="1">
        <v>-270474</v>
      </c>
      <c r="D4022" s="1">
        <v>-496246</v>
      </c>
      <c r="E4022">
        <v>0</v>
      </c>
      <c r="F4022">
        <v>42</v>
      </c>
    </row>
    <row r="4023" spans="1:6" x14ac:dyDescent="0.25">
      <c r="A4023">
        <v>2925709</v>
      </c>
      <c r="B4023" t="s">
        <v>3861</v>
      </c>
      <c r="C4023" s="1">
        <v>-146885</v>
      </c>
      <c r="D4023" s="1">
        <v>-416798</v>
      </c>
      <c r="E4023">
        <v>0</v>
      </c>
      <c r="F4023">
        <v>29</v>
      </c>
    </row>
    <row r="4024" spans="1:6" x14ac:dyDescent="0.25">
      <c r="A4024">
        <v>3153202</v>
      </c>
      <c r="B4024" t="s">
        <v>3862</v>
      </c>
      <c r="C4024" s="1">
        <v>-186401</v>
      </c>
      <c r="D4024" t="e" vm="74">
        <f>_FV(-44,"06")</f>
        <v>#VALUE!</v>
      </c>
      <c r="E4024">
        <v>0</v>
      </c>
      <c r="F4024">
        <v>31</v>
      </c>
    </row>
    <row r="4025" spans="1:6" x14ac:dyDescent="0.25">
      <c r="A4025">
        <v>2109205</v>
      </c>
      <c r="B4025" t="s">
        <v>3862</v>
      </c>
      <c r="C4025" s="1">
        <v>-291872</v>
      </c>
      <c r="D4025" s="1">
        <v>-440715</v>
      </c>
      <c r="E4025">
        <v>0</v>
      </c>
      <c r="F4025">
        <v>21</v>
      </c>
    </row>
    <row r="4026" spans="1:6" x14ac:dyDescent="0.25">
      <c r="A4026">
        <v>1718402</v>
      </c>
      <c r="B4026" t="s">
        <v>3863</v>
      </c>
      <c r="C4026" s="1">
        <v>-85406</v>
      </c>
      <c r="D4026" s="1">
        <v>-485062</v>
      </c>
      <c r="E4026">
        <v>0</v>
      </c>
      <c r="F4026">
        <v>17</v>
      </c>
    </row>
    <row r="4027" spans="1:6" x14ac:dyDescent="0.25">
      <c r="A4027">
        <v>3204302</v>
      </c>
      <c r="B4027" t="s">
        <v>3863</v>
      </c>
      <c r="C4027" s="1">
        <v>-210964</v>
      </c>
      <c r="D4027" s="1">
        <v>-410468</v>
      </c>
      <c r="E4027">
        <v>0</v>
      </c>
      <c r="F4027">
        <v>32</v>
      </c>
    </row>
    <row r="4028" spans="1:6" x14ac:dyDescent="0.25">
      <c r="A4028">
        <v>3153301</v>
      </c>
      <c r="B4028" t="s">
        <v>3864</v>
      </c>
      <c r="C4028" s="1">
        <v>-186193</v>
      </c>
      <c r="D4028" s="1">
        <v>-435628</v>
      </c>
      <c r="E4028">
        <v>0</v>
      </c>
      <c r="F4028">
        <v>31</v>
      </c>
    </row>
    <row r="4029" spans="1:6" x14ac:dyDescent="0.25">
      <c r="A4029">
        <v>4315149</v>
      </c>
      <c r="B4029" t="s">
        <v>3865</v>
      </c>
      <c r="C4029" s="1">
        <v>-295175</v>
      </c>
      <c r="D4029" s="1">
        <v>-511798</v>
      </c>
      <c r="E4029">
        <v>0</v>
      </c>
      <c r="F4029">
        <v>43</v>
      </c>
    </row>
    <row r="4030" spans="1:6" x14ac:dyDescent="0.25">
      <c r="A4030">
        <v>1100254</v>
      </c>
      <c r="B4030" t="s">
        <v>3866</v>
      </c>
      <c r="C4030" s="1">
        <v>-11169</v>
      </c>
      <c r="D4030" s="1">
        <v>-618986</v>
      </c>
      <c r="E4030">
        <v>0</v>
      </c>
      <c r="F4030">
        <v>11</v>
      </c>
    </row>
    <row r="4031" spans="1:6" x14ac:dyDescent="0.25">
      <c r="A4031">
        <v>2109239</v>
      </c>
      <c r="B4031" t="s">
        <v>3866</v>
      </c>
      <c r="C4031" s="1">
        <v>-238991</v>
      </c>
      <c r="D4031" t="e" vm="11">
        <f>_FV(-45,"82")</f>
        <v>#VALUE!</v>
      </c>
      <c r="E4031">
        <v>0</v>
      </c>
      <c r="F4031">
        <v>21</v>
      </c>
    </row>
    <row r="4032" spans="1:6" x14ac:dyDescent="0.25">
      <c r="A4032">
        <v>4214102</v>
      </c>
      <c r="B4032" t="s">
        <v>3867</v>
      </c>
      <c r="C4032" s="1">
        <v>-272768</v>
      </c>
      <c r="D4032" s="1">
        <v>-493889</v>
      </c>
      <c r="E4032">
        <v>0</v>
      </c>
      <c r="F4032">
        <v>42</v>
      </c>
    </row>
    <row r="4033" spans="1:6" x14ac:dyDescent="0.25">
      <c r="A4033">
        <v>3153400</v>
      </c>
      <c r="B4033" t="s">
        <v>3868</v>
      </c>
      <c r="C4033" s="1">
        <v>-184096</v>
      </c>
      <c r="D4033" s="1">
        <v>-464165</v>
      </c>
      <c r="E4033">
        <v>0</v>
      </c>
      <c r="F4033">
        <v>31</v>
      </c>
    </row>
    <row r="4034" spans="1:6" x14ac:dyDescent="0.25">
      <c r="A4034">
        <v>3541406</v>
      </c>
      <c r="B4034" t="s">
        <v>3869</v>
      </c>
      <c r="C4034" s="1">
        <v>-221207</v>
      </c>
      <c r="D4034" s="1">
        <v>-513925</v>
      </c>
      <c r="E4034">
        <v>0</v>
      </c>
      <c r="F4034">
        <v>35</v>
      </c>
    </row>
    <row r="4035" spans="1:6" x14ac:dyDescent="0.25">
      <c r="A4035">
        <v>2109270</v>
      </c>
      <c r="B4035" t="s">
        <v>3870</v>
      </c>
      <c r="C4035" s="1">
        <v>-258799</v>
      </c>
      <c r="D4035" s="1">
        <v>-453595</v>
      </c>
      <c r="E4035">
        <v>0</v>
      </c>
      <c r="F4035">
        <v>21</v>
      </c>
    </row>
    <row r="4036" spans="1:6" x14ac:dyDescent="0.25">
      <c r="A4036">
        <v>2925758</v>
      </c>
      <c r="B4036" t="s">
        <v>3871</v>
      </c>
      <c r="C4036" s="1">
        <v>-134471</v>
      </c>
      <c r="D4036" s="1">
        <v>-394203</v>
      </c>
      <c r="E4036">
        <v>0</v>
      </c>
      <c r="F4036">
        <v>29</v>
      </c>
    </row>
    <row r="4037" spans="1:6" x14ac:dyDescent="0.25">
      <c r="A4037">
        <v>2109304</v>
      </c>
      <c r="B4037" t="s">
        <v>3872</v>
      </c>
      <c r="C4037" s="1">
        <v>-340787</v>
      </c>
      <c r="D4037" s="1">
        <v>-440234</v>
      </c>
      <c r="E4037">
        <v>0</v>
      </c>
      <c r="F4037">
        <v>21</v>
      </c>
    </row>
    <row r="4038" spans="1:6" x14ac:dyDescent="0.25">
      <c r="A4038">
        <v>3541505</v>
      </c>
      <c r="B4038" t="s">
        <v>3873</v>
      </c>
      <c r="C4038" s="1">
        <v>-218732</v>
      </c>
      <c r="D4038" s="1">
        <v>-518447</v>
      </c>
      <c r="E4038">
        <v>0</v>
      </c>
      <c r="F4038">
        <v>35</v>
      </c>
    </row>
    <row r="4039" spans="1:6" x14ac:dyDescent="0.25">
      <c r="A4039">
        <v>2611408</v>
      </c>
      <c r="B4039" t="s">
        <v>3874</v>
      </c>
      <c r="C4039" s="1">
        <v>-832999</v>
      </c>
      <c r="D4039" s="1">
        <v>-353544</v>
      </c>
      <c r="E4039">
        <v>0</v>
      </c>
      <c r="F4039">
        <v>26</v>
      </c>
    </row>
    <row r="4040" spans="1:6" x14ac:dyDescent="0.25">
      <c r="A4040">
        <v>1506104</v>
      </c>
      <c r="B4040" t="s">
        <v>3874</v>
      </c>
      <c r="C4040" t="e" vm="75">
        <f>_FV(0,"945439")</f>
        <v>#VALUE!</v>
      </c>
      <c r="D4040" s="1">
        <v>-471253</v>
      </c>
      <c r="E4040">
        <v>0</v>
      </c>
      <c r="F4040">
        <v>15</v>
      </c>
    </row>
    <row r="4041" spans="1:6" x14ac:dyDescent="0.25">
      <c r="A4041">
        <v>1101476</v>
      </c>
      <c r="B4041" t="s">
        <v>3875</v>
      </c>
      <c r="C4041" s="1">
        <v>-118295</v>
      </c>
      <c r="D4041" s="1">
        <v>-613153</v>
      </c>
      <c r="E4041">
        <v>0</v>
      </c>
      <c r="F4041">
        <v>11</v>
      </c>
    </row>
    <row r="4042" spans="1:6" x14ac:dyDescent="0.25">
      <c r="A4042">
        <v>5107040</v>
      </c>
      <c r="B4042" t="s">
        <v>3876</v>
      </c>
      <c r="C4042" s="1">
        <v>-15544</v>
      </c>
      <c r="D4042" s="1">
        <v>-542811</v>
      </c>
      <c r="E4042">
        <v>0</v>
      </c>
      <c r="F4042">
        <v>51</v>
      </c>
    </row>
    <row r="4043" spans="1:6" x14ac:dyDescent="0.25">
      <c r="A4043">
        <v>2109403</v>
      </c>
      <c r="B4043" t="s">
        <v>3877</v>
      </c>
      <c r="C4043" s="1">
        <v>-250568</v>
      </c>
      <c r="D4043" s="1">
        <v>-434232</v>
      </c>
      <c r="E4043">
        <v>0</v>
      </c>
      <c r="F4043">
        <v>21</v>
      </c>
    </row>
    <row r="4044" spans="1:6" x14ac:dyDescent="0.25">
      <c r="A4044">
        <v>4120507</v>
      </c>
      <c r="B4044" t="s">
        <v>3878</v>
      </c>
      <c r="C4044" s="1">
        <v>-228517</v>
      </c>
      <c r="D4044" s="1">
        <v>-510293</v>
      </c>
      <c r="E4044">
        <v>0</v>
      </c>
      <c r="F4044">
        <v>41</v>
      </c>
    </row>
    <row r="4045" spans="1:6" x14ac:dyDescent="0.25">
      <c r="A4045">
        <v>4214151</v>
      </c>
      <c r="B4045" t="s">
        <v>3879</v>
      </c>
      <c r="C4045" s="1">
        <v>-264441</v>
      </c>
      <c r="D4045" s="1">
        <v>-535994</v>
      </c>
      <c r="E4045">
        <v>0</v>
      </c>
      <c r="F4045">
        <v>42</v>
      </c>
    </row>
    <row r="4046" spans="1:6" x14ac:dyDescent="0.25">
      <c r="A4046">
        <v>2512309</v>
      </c>
      <c r="B4046" t="s">
        <v>3880</v>
      </c>
      <c r="C4046" s="1">
        <v>-773175</v>
      </c>
      <c r="D4046" s="1">
        <v>-379886</v>
      </c>
      <c r="E4046">
        <v>0</v>
      </c>
      <c r="F4046">
        <v>25</v>
      </c>
    </row>
    <row r="4047" spans="1:6" x14ac:dyDescent="0.25">
      <c r="A4047">
        <v>5218391</v>
      </c>
      <c r="B4047" t="s">
        <v>3881</v>
      </c>
      <c r="C4047" s="1">
        <v>-172497</v>
      </c>
      <c r="D4047" s="1">
        <v>-49244</v>
      </c>
      <c r="E4047">
        <v>0</v>
      </c>
      <c r="F4047">
        <v>52</v>
      </c>
    </row>
    <row r="4048" spans="1:6" x14ac:dyDescent="0.25">
      <c r="A4048">
        <v>4315156</v>
      </c>
      <c r="B4048" t="s">
        <v>3882</v>
      </c>
      <c r="C4048" s="1">
        <v>-292441</v>
      </c>
      <c r="D4048" s="1">
        <v>-523197</v>
      </c>
      <c r="E4048">
        <v>0</v>
      </c>
      <c r="F4048">
        <v>43</v>
      </c>
    </row>
    <row r="4049" spans="1:6" x14ac:dyDescent="0.25">
      <c r="A4049">
        <v>3541604</v>
      </c>
      <c r="B4049" t="s">
        <v>3883</v>
      </c>
      <c r="C4049" s="1">
        <v>-215356</v>
      </c>
      <c r="D4049" s="1">
        <v>-498599</v>
      </c>
      <c r="E4049">
        <v>0</v>
      </c>
      <c r="F4049">
        <v>35</v>
      </c>
    </row>
    <row r="4050" spans="1:6" x14ac:dyDescent="0.25">
      <c r="A4050">
        <v>2805703</v>
      </c>
      <c r="B4050" t="s">
        <v>3884</v>
      </c>
      <c r="C4050" s="1">
        <v>-102138</v>
      </c>
      <c r="D4050" s="1">
        <v>-368442</v>
      </c>
      <c r="E4050">
        <v>0</v>
      </c>
      <c r="F4050">
        <v>28</v>
      </c>
    </row>
    <row r="4051" spans="1:6" x14ac:dyDescent="0.25">
      <c r="A4051">
        <v>4315172</v>
      </c>
      <c r="B4051" t="s">
        <v>3885</v>
      </c>
      <c r="C4051" s="1">
        <v>-287572</v>
      </c>
      <c r="D4051" s="1">
        <v>-514757</v>
      </c>
      <c r="E4051">
        <v>0</v>
      </c>
      <c r="F4051">
        <v>43</v>
      </c>
    </row>
    <row r="4052" spans="1:6" x14ac:dyDescent="0.25">
      <c r="A4052">
        <v>3153608</v>
      </c>
      <c r="B4052" t="s">
        <v>3886</v>
      </c>
      <c r="C4052" s="1">
        <v>-194742</v>
      </c>
      <c r="D4052" s="1">
        <v>-441591</v>
      </c>
      <c r="E4052">
        <v>0</v>
      </c>
      <c r="F4052">
        <v>31</v>
      </c>
    </row>
    <row r="4053" spans="1:6" x14ac:dyDescent="0.25">
      <c r="A4053">
        <v>4120606</v>
      </c>
      <c r="B4053" t="s">
        <v>3887</v>
      </c>
      <c r="C4053" s="1">
        <v>-252111</v>
      </c>
      <c r="D4053" s="1">
        <v>-509754</v>
      </c>
      <c r="E4053">
        <v>0</v>
      </c>
      <c r="F4053">
        <v>41</v>
      </c>
    </row>
    <row r="4054" spans="1:6" x14ac:dyDescent="0.25">
      <c r="A4054">
        <v>1718451</v>
      </c>
      <c r="B4054" t="s">
        <v>3888</v>
      </c>
      <c r="C4054" s="1">
        <v>-10424</v>
      </c>
      <c r="D4054" s="1">
        <v>-488957</v>
      </c>
      <c r="E4054">
        <v>0</v>
      </c>
      <c r="F4054">
        <v>17</v>
      </c>
    </row>
    <row r="4055" spans="1:6" x14ac:dyDescent="0.25">
      <c r="A4055">
        <v>2410405</v>
      </c>
      <c r="B4055" t="s">
        <v>3889</v>
      </c>
      <c r="C4055" s="1">
        <v>-546393</v>
      </c>
      <c r="D4055" s="1">
        <v>-355554</v>
      </c>
      <c r="E4055">
        <v>0</v>
      </c>
      <c r="F4055">
        <v>24</v>
      </c>
    </row>
    <row r="4056" spans="1:6" x14ac:dyDescent="0.25">
      <c r="A4056">
        <v>4315206</v>
      </c>
      <c r="B4056" t="s">
        <v>3890</v>
      </c>
      <c r="C4056" s="1">
        <v>-290045</v>
      </c>
      <c r="D4056" s="1">
        <v>-521569</v>
      </c>
      <c r="E4056">
        <v>0</v>
      </c>
      <c r="F4056">
        <v>43</v>
      </c>
    </row>
    <row r="4057" spans="1:6" x14ac:dyDescent="0.25">
      <c r="A4057">
        <v>2512408</v>
      </c>
      <c r="B4057" t="s">
        <v>3891</v>
      </c>
      <c r="C4057" s="1">
        <v>-715479</v>
      </c>
      <c r="D4057" s="1">
        <v>-359543</v>
      </c>
      <c r="E4057">
        <v>0</v>
      </c>
      <c r="F4057">
        <v>25</v>
      </c>
    </row>
    <row r="4058" spans="1:6" x14ac:dyDescent="0.25">
      <c r="A4058">
        <v>3541653</v>
      </c>
      <c r="B4058" t="s">
        <v>3892</v>
      </c>
      <c r="C4058" s="1">
        <v>-232993</v>
      </c>
      <c r="D4058" s="1">
        <v>-480547</v>
      </c>
      <c r="E4058">
        <v>0</v>
      </c>
      <c r="F4058">
        <v>35</v>
      </c>
    </row>
    <row r="4059" spans="1:6" x14ac:dyDescent="0.25">
      <c r="A4059">
        <v>4315305</v>
      </c>
      <c r="B4059" t="s">
        <v>3893</v>
      </c>
      <c r="C4059" s="1">
        <v>-30384</v>
      </c>
      <c r="D4059" s="1">
        <v>-564483</v>
      </c>
      <c r="E4059">
        <v>0</v>
      </c>
      <c r="F4059">
        <v>43</v>
      </c>
    </row>
    <row r="4060" spans="1:6" x14ac:dyDescent="0.25">
      <c r="A4060">
        <v>3153707</v>
      </c>
      <c r="B4060" t="s">
        <v>3894</v>
      </c>
      <c r="C4060" s="1">
        <v>-192703</v>
      </c>
      <c r="D4060" s="1">
        <v>-455569</v>
      </c>
      <c r="E4060">
        <v>0</v>
      </c>
      <c r="F4060">
        <v>31</v>
      </c>
    </row>
    <row r="4061" spans="1:6" x14ac:dyDescent="0.25">
      <c r="A4061">
        <v>4120655</v>
      </c>
      <c r="B4061" t="s">
        <v>3895</v>
      </c>
      <c r="C4061" s="1">
        <v>-242775</v>
      </c>
      <c r="D4061" s="1">
        <v>-530759</v>
      </c>
      <c r="E4061">
        <v>0</v>
      </c>
      <c r="F4061">
        <v>41</v>
      </c>
    </row>
    <row r="4062" spans="1:6" x14ac:dyDescent="0.25">
      <c r="A4062">
        <v>3541703</v>
      </c>
      <c r="B4062" t="s">
        <v>3896</v>
      </c>
      <c r="C4062" s="1">
        <v>-222456</v>
      </c>
      <c r="D4062" s="1">
        <v>-506966</v>
      </c>
      <c r="E4062">
        <v>0</v>
      </c>
      <c r="F4062">
        <v>35</v>
      </c>
    </row>
    <row r="4063" spans="1:6" x14ac:dyDescent="0.25">
      <c r="A4063">
        <v>4120705</v>
      </c>
      <c r="B4063" t="s">
        <v>3897</v>
      </c>
      <c r="C4063" s="1">
        <v>-235671</v>
      </c>
      <c r="D4063" s="1">
        <v>-49916</v>
      </c>
      <c r="E4063">
        <v>0</v>
      </c>
      <c r="F4063">
        <v>41</v>
      </c>
    </row>
    <row r="4064" spans="1:6" x14ac:dyDescent="0.25">
      <c r="A4064">
        <v>1506112</v>
      </c>
      <c r="B4064" t="s">
        <v>3898</v>
      </c>
      <c r="C4064" t="e" vm="76">
        <f>_FV(0,"899604")</f>
        <v>#VALUE!</v>
      </c>
      <c r="D4064" s="1">
        <v>-470134</v>
      </c>
      <c r="E4064">
        <v>0</v>
      </c>
      <c r="F4064">
        <v>15</v>
      </c>
    </row>
    <row r="4065" spans="1:6" x14ac:dyDescent="0.25">
      <c r="A4065">
        <v>3304128</v>
      </c>
      <c r="B4065" t="s">
        <v>3899</v>
      </c>
      <c r="C4065" s="1">
        <v>-224045</v>
      </c>
      <c r="D4065" s="1">
        <v>-442597</v>
      </c>
      <c r="E4065">
        <v>0</v>
      </c>
      <c r="F4065">
        <v>33</v>
      </c>
    </row>
    <row r="4066" spans="1:6" x14ac:dyDescent="0.25">
      <c r="A4066">
        <v>4120804</v>
      </c>
      <c r="B4066" t="s">
        <v>3900</v>
      </c>
      <c r="C4066" s="1">
        <v>-253673</v>
      </c>
      <c r="D4066" s="1">
        <v>-490763</v>
      </c>
      <c r="E4066">
        <v>0</v>
      </c>
      <c r="F4066">
        <v>41</v>
      </c>
    </row>
    <row r="4067" spans="1:6" x14ac:dyDescent="0.25">
      <c r="A4067">
        <v>4315313</v>
      </c>
      <c r="B4067" t="s">
        <v>3901</v>
      </c>
      <c r="C4067" s="1">
        <v>-278257</v>
      </c>
      <c r="D4067" s="1">
        <v>-524424</v>
      </c>
      <c r="E4067">
        <v>0</v>
      </c>
      <c r="F4067">
        <v>43</v>
      </c>
    </row>
    <row r="4068" spans="1:6" x14ac:dyDescent="0.25">
      <c r="A4068">
        <v>4120853</v>
      </c>
      <c r="B4068" t="s">
        <v>3902</v>
      </c>
      <c r="C4068" s="1">
        <v>-245752</v>
      </c>
      <c r="D4068" s="1">
        <v>-539759</v>
      </c>
      <c r="E4068">
        <v>0</v>
      </c>
      <c r="F4068">
        <v>41</v>
      </c>
    </row>
    <row r="4069" spans="1:6" x14ac:dyDescent="0.25">
      <c r="A4069">
        <v>2707602</v>
      </c>
      <c r="B4069" t="s">
        <v>3903</v>
      </c>
      <c r="C4069" s="1">
        <v>-932001</v>
      </c>
      <c r="D4069" s="1">
        <v>-364692</v>
      </c>
      <c r="E4069">
        <v>0</v>
      </c>
      <c r="F4069">
        <v>27</v>
      </c>
    </row>
    <row r="4070" spans="1:6" x14ac:dyDescent="0.25">
      <c r="A4070">
        <v>4120903</v>
      </c>
      <c r="B4070" t="s">
        <v>3904</v>
      </c>
      <c r="C4070" s="1">
        <v>-254492</v>
      </c>
      <c r="D4070" s="1">
        <v>-529102</v>
      </c>
      <c r="E4070">
        <v>0</v>
      </c>
      <c r="F4070">
        <v>41</v>
      </c>
    </row>
    <row r="4071" spans="1:6" x14ac:dyDescent="0.25">
      <c r="A4071">
        <v>2208650</v>
      </c>
      <c r="B4071" t="s">
        <v>3905</v>
      </c>
      <c r="C4071" s="1">
        <v>-857064</v>
      </c>
      <c r="D4071" s="1">
        <v>-414106</v>
      </c>
      <c r="E4071">
        <v>0</v>
      </c>
      <c r="F4071">
        <v>22</v>
      </c>
    </row>
    <row r="4072" spans="1:6" x14ac:dyDescent="0.25">
      <c r="A4072">
        <v>2512507</v>
      </c>
      <c r="B4072" t="s">
        <v>3906</v>
      </c>
      <c r="C4072" s="1">
        <v>-735029</v>
      </c>
      <c r="D4072" s="1">
        <v>-359031</v>
      </c>
      <c r="E4072">
        <v>0</v>
      </c>
      <c r="F4072">
        <v>25</v>
      </c>
    </row>
    <row r="4073" spans="1:6" x14ac:dyDescent="0.25">
      <c r="A4073">
        <v>2925808</v>
      </c>
      <c r="B4073" t="s">
        <v>3906</v>
      </c>
      <c r="C4073" s="1">
        <v>-109736</v>
      </c>
      <c r="D4073" s="1">
        <v>-396293</v>
      </c>
      <c r="E4073">
        <v>0</v>
      </c>
      <c r="F4073">
        <v>29</v>
      </c>
    </row>
    <row r="4074" spans="1:6" x14ac:dyDescent="0.25">
      <c r="A4074">
        <v>3304144</v>
      </c>
      <c r="B4074" t="s">
        <v>3907</v>
      </c>
      <c r="C4074" s="1">
        <v>-227102</v>
      </c>
      <c r="D4074" s="1">
        <v>-435518</v>
      </c>
      <c r="E4074">
        <v>0</v>
      </c>
      <c r="F4074">
        <v>33</v>
      </c>
    </row>
    <row r="4075" spans="1:6" x14ac:dyDescent="0.25">
      <c r="A4075">
        <v>3541802</v>
      </c>
      <c r="B4075" t="s">
        <v>3908</v>
      </c>
      <c r="C4075" s="1">
        <v>-217969</v>
      </c>
      <c r="D4075" s="1">
        <v>-502415</v>
      </c>
      <c r="E4075">
        <v>0</v>
      </c>
      <c r="F4075">
        <v>35</v>
      </c>
    </row>
    <row r="4076" spans="1:6" x14ac:dyDescent="0.25">
      <c r="A4076">
        <v>3541901</v>
      </c>
      <c r="B4076" t="s">
        <v>3909</v>
      </c>
      <c r="C4076" s="1">
        <v>-225312</v>
      </c>
      <c r="D4076" s="1">
        <v>-447781</v>
      </c>
      <c r="E4076">
        <v>0</v>
      </c>
      <c r="F4076">
        <v>35</v>
      </c>
    </row>
    <row r="4077" spans="1:6" x14ac:dyDescent="0.25">
      <c r="A4077">
        <v>3153806</v>
      </c>
      <c r="B4077" t="s">
        <v>3910</v>
      </c>
      <c r="C4077" s="1">
        <v>-207416</v>
      </c>
      <c r="D4077" s="1">
        <v>-438851</v>
      </c>
      <c r="E4077">
        <v>0</v>
      </c>
      <c r="F4077">
        <v>31</v>
      </c>
    </row>
    <row r="4078" spans="1:6" x14ac:dyDescent="0.25">
      <c r="A4078">
        <v>5107065</v>
      </c>
      <c r="B4078" t="s">
        <v>3911</v>
      </c>
      <c r="C4078" s="1">
        <v>-126093</v>
      </c>
      <c r="D4078" s="1">
        <v>-521821</v>
      </c>
      <c r="E4078">
        <v>0</v>
      </c>
      <c r="F4078">
        <v>51</v>
      </c>
    </row>
    <row r="4079" spans="1:6" x14ac:dyDescent="0.25">
      <c r="A4079">
        <v>4121000</v>
      </c>
      <c r="B4079" t="s">
        <v>3912</v>
      </c>
      <c r="C4079" s="1">
        <v>-230838</v>
      </c>
      <c r="D4079" s="1">
        <v>-53483</v>
      </c>
      <c r="E4079">
        <v>0</v>
      </c>
      <c r="F4079">
        <v>41</v>
      </c>
    </row>
    <row r="4080" spans="1:6" x14ac:dyDescent="0.25">
      <c r="A4080">
        <v>4315321</v>
      </c>
      <c r="B4080" t="s">
        <v>3913</v>
      </c>
      <c r="C4080" s="1">
        <v>-293504</v>
      </c>
      <c r="D4080" s="1">
        <v>-540789</v>
      </c>
      <c r="E4080">
        <v>0</v>
      </c>
      <c r="F4080">
        <v>43</v>
      </c>
    </row>
    <row r="4081" spans="1:6" x14ac:dyDescent="0.25">
      <c r="A4081">
        <v>2925907</v>
      </c>
      <c r="B4081" t="s">
        <v>3914</v>
      </c>
      <c r="C4081" s="1">
        <v>-107505</v>
      </c>
      <c r="D4081" s="1">
        <v>-392137</v>
      </c>
      <c r="E4081">
        <v>0</v>
      </c>
      <c r="F4081">
        <v>29</v>
      </c>
    </row>
    <row r="4082" spans="1:6" x14ac:dyDescent="0.25">
      <c r="A4082">
        <v>4214201</v>
      </c>
      <c r="B4082" t="s">
        <v>3915</v>
      </c>
      <c r="C4082" s="1">
        <v>-267264</v>
      </c>
      <c r="D4082" s="1">
        <v>-52724</v>
      </c>
      <c r="E4082">
        <v>0</v>
      </c>
      <c r="F4082">
        <v>42</v>
      </c>
    </row>
    <row r="4083" spans="1:6" x14ac:dyDescent="0.25">
      <c r="A4083">
        <v>4121109</v>
      </c>
      <c r="B4083" t="s">
        <v>3916</v>
      </c>
      <c r="C4083" s="1">
        <v>-238533</v>
      </c>
      <c r="D4083" s="1">
        <v>-521309</v>
      </c>
      <c r="E4083">
        <v>0</v>
      </c>
      <c r="F4083">
        <v>41</v>
      </c>
    </row>
    <row r="4084" spans="1:6" x14ac:dyDescent="0.25">
      <c r="A4084">
        <v>3542008</v>
      </c>
      <c r="B4084" t="s">
        <v>3917</v>
      </c>
      <c r="C4084" s="1">
        <v>-220692</v>
      </c>
      <c r="D4084" s="1">
        <v>-50307</v>
      </c>
      <c r="E4084">
        <v>0</v>
      </c>
      <c r="F4084">
        <v>35</v>
      </c>
    </row>
    <row r="4085" spans="1:6" x14ac:dyDescent="0.25">
      <c r="A4085">
        <v>4315354</v>
      </c>
      <c r="B4085" t="s">
        <v>3918</v>
      </c>
      <c r="C4085" s="1">
        <v>-287466</v>
      </c>
      <c r="D4085" s="1">
        <v>-531011</v>
      </c>
      <c r="E4085">
        <v>0</v>
      </c>
      <c r="F4085">
        <v>43</v>
      </c>
    </row>
    <row r="4086" spans="1:6" x14ac:dyDescent="0.25">
      <c r="A4086">
        <v>2611507</v>
      </c>
      <c r="B4086" t="s">
        <v>3919</v>
      </c>
      <c r="C4086" s="1">
        <v>-881175</v>
      </c>
      <c r="D4086" s="1">
        <v>-360137</v>
      </c>
      <c r="E4086">
        <v>0</v>
      </c>
      <c r="F4086">
        <v>26</v>
      </c>
    </row>
    <row r="4087" spans="1:6" x14ac:dyDescent="0.25">
      <c r="A4087">
        <v>5218508</v>
      </c>
      <c r="B4087" t="s">
        <v>3920</v>
      </c>
      <c r="C4087" s="1">
        <v>-184472</v>
      </c>
      <c r="D4087" s="1">
        <v>-504547</v>
      </c>
      <c r="E4087">
        <v>0</v>
      </c>
      <c r="F4087">
        <v>52</v>
      </c>
    </row>
    <row r="4088" spans="1:6" x14ac:dyDescent="0.25">
      <c r="A4088">
        <v>3304151</v>
      </c>
      <c r="B4088" t="s">
        <v>3921</v>
      </c>
      <c r="C4088" s="1">
        <v>-221031</v>
      </c>
      <c r="D4088" s="1">
        <v>-414693</v>
      </c>
      <c r="E4088">
        <v>0</v>
      </c>
      <c r="F4088">
        <v>33</v>
      </c>
    </row>
    <row r="4089" spans="1:6" x14ac:dyDescent="0.25">
      <c r="A4089">
        <v>4121208</v>
      </c>
      <c r="B4089" t="s">
        <v>3922</v>
      </c>
      <c r="C4089" s="1">
        <v>-258734</v>
      </c>
      <c r="D4089" s="1">
        <v>-494973</v>
      </c>
      <c r="E4089">
        <v>0</v>
      </c>
      <c r="F4089">
        <v>41</v>
      </c>
    </row>
    <row r="4090" spans="1:6" x14ac:dyDescent="0.25">
      <c r="A4090">
        <v>2311264</v>
      </c>
      <c r="B4090" t="s">
        <v>3923</v>
      </c>
      <c r="C4090" s="1">
        <v>-58425</v>
      </c>
      <c r="D4090" s="1">
        <v>-407002</v>
      </c>
      <c r="E4090">
        <v>0</v>
      </c>
      <c r="F4090">
        <v>23</v>
      </c>
    </row>
    <row r="4091" spans="1:6" x14ac:dyDescent="0.25">
      <c r="A4091">
        <v>2512606</v>
      </c>
      <c r="B4091" t="s">
        <v>3924</v>
      </c>
      <c r="C4091" s="1">
        <v>-70224</v>
      </c>
      <c r="D4091" s="1">
        <v>-371458</v>
      </c>
      <c r="E4091">
        <v>0</v>
      </c>
      <c r="F4091">
        <v>25</v>
      </c>
    </row>
    <row r="4092" spans="1:6" x14ac:dyDescent="0.25">
      <c r="A4092">
        <v>2611533</v>
      </c>
      <c r="B4092" t="s">
        <v>3925</v>
      </c>
      <c r="C4092" s="1">
        <v>-770734</v>
      </c>
      <c r="D4092" s="1">
        <v>-378446</v>
      </c>
      <c r="E4092">
        <v>0</v>
      </c>
      <c r="F4092">
        <v>26</v>
      </c>
    </row>
    <row r="4093" spans="1:6" x14ac:dyDescent="0.25">
      <c r="A4093">
        <v>2925931</v>
      </c>
      <c r="B4093" t="s">
        <v>3926</v>
      </c>
      <c r="C4093" s="1">
        <v>-114031</v>
      </c>
      <c r="D4093" t="e" vm="77">
        <f>_FV(-40,"12")</f>
        <v>#VALUE!</v>
      </c>
      <c r="E4093">
        <v>0</v>
      </c>
      <c r="F4093">
        <v>29</v>
      </c>
    </row>
    <row r="4094" spans="1:6" x14ac:dyDescent="0.25">
      <c r="A4094">
        <v>2311306</v>
      </c>
      <c r="B4094" t="s">
        <v>3927</v>
      </c>
      <c r="C4094" s="1">
        <v>-49663</v>
      </c>
      <c r="D4094" s="1">
        <v>-390155</v>
      </c>
      <c r="E4094">
        <v>0</v>
      </c>
      <c r="F4094">
        <v>23</v>
      </c>
    </row>
    <row r="4095" spans="1:6" x14ac:dyDescent="0.25">
      <c r="A4095">
        <v>2311355</v>
      </c>
      <c r="B4095" t="s">
        <v>3928</v>
      </c>
      <c r="C4095" s="1">
        <v>-624637</v>
      </c>
      <c r="D4095" s="1">
        <v>-392011</v>
      </c>
      <c r="E4095">
        <v>0</v>
      </c>
      <c r="F4095">
        <v>23</v>
      </c>
    </row>
    <row r="4096" spans="1:6" x14ac:dyDescent="0.25">
      <c r="A4096">
        <v>2311405</v>
      </c>
      <c r="B4096" t="s">
        <v>3929</v>
      </c>
      <c r="C4096" s="1">
        <v>-519067</v>
      </c>
      <c r="D4096" s="1">
        <v>-392889</v>
      </c>
      <c r="E4096">
        <v>0</v>
      </c>
      <c r="F4096">
        <v>23</v>
      </c>
    </row>
    <row r="4097" spans="1:6" x14ac:dyDescent="0.25">
      <c r="A4097">
        <v>2311504</v>
      </c>
      <c r="B4097" t="s">
        <v>3930</v>
      </c>
      <c r="C4097" s="1">
        <v>-507148</v>
      </c>
      <c r="D4097" s="1">
        <v>-379802</v>
      </c>
      <c r="E4097">
        <v>0</v>
      </c>
      <c r="F4097">
        <v>23</v>
      </c>
    </row>
    <row r="4098" spans="1:6" x14ac:dyDescent="0.25">
      <c r="A4098">
        <v>2410504</v>
      </c>
      <c r="B4098" t="s">
        <v>3931</v>
      </c>
      <c r="C4098" s="1">
        <v>-618987</v>
      </c>
      <c r="D4098" s="1">
        <v>-382211</v>
      </c>
      <c r="E4098">
        <v>0</v>
      </c>
      <c r="F4098">
        <v>24</v>
      </c>
    </row>
    <row r="4099" spans="1:6" x14ac:dyDescent="0.25">
      <c r="A4099">
        <v>2410603</v>
      </c>
      <c r="B4099" t="s">
        <v>3932</v>
      </c>
      <c r="C4099" s="1">
        <v>-607244</v>
      </c>
      <c r="D4099" s="1">
        <v>-37716</v>
      </c>
      <c r="E4099">
        <v>0</v>
      </c>
      <c r="F4099">
        <v>24</v>
      </c>
    </row>
    <row r="4100" spans="1:6" x14ac:dyDescent="0.25">
      <c r="A4100">
        <v>2925956</v>
      </c>
      <c r="B4100" t="s">
        <v>3933</v>
      </c>
      <c r="C4100" s="1">
        <v>-124053</v>
      </c>
      <c r="D4100" s="1">
        <v>-395007</v>
      </c>
      <c r="E4100">
        <v>0</v>
      </c>
      <c r="F4100">
        <v>29</v>
      </c>
    </row>
    <row r="4101" spans="1:6" x14ac:dyDescent="0.25">
      <c r="A4101">
        <v>3542107</v>
      </c>
      <c r="B4101" t="s">
        <v>3934</v>
      </c>
      <c r="C4101" s="1">
        <v>-230105</v>
      </c>
      <c r="D4101" s="1">
        <v>-475318</v>
      </c>
      <c r="E4101">
        <v>0</v>
      </c>
      <c r="F4101">
        <v>35</v>
      </c>
    </row>
    <row r="4102" spans="1:6" x14ac:dyDescent="0.25">
      <c r="A4102">
        <v>4121257</v>
      </c>
      <c r="B4102" t="s">
        <v>3935</v>
      </c>
      <c r="C4102" s="1">
        <v>-251195</v>
      </c>
      <c r="D4102" s="1">
        <v>-54023</v>
      </c>
      <c r="E4102">
        <v>0</v>
      </c>
      <c r="F4102">
        <v>41</v>
      </c>
    </row>
    <row r="4103" spans="1:6" x14ac:dyDescent="0.25">
      <c r="A4103">
        <v>3542206</v>
      </c>
      <c r="B4103" t="s">
        <v>3936</v>
      </c>
      <c r="C4103" s="1">
        <v>-222269</v>
      </c>
      <c r="D4103" s="1">
        <v>-50893</v>
      </c>
      <c r="E4103">
        <v>0</v>
      </c>
      <c r="F4103">
        <v>35</v>
      </c>
    </row>
    <row r="4104" spans="1:6" x14ac:dyDescent="0.25">
      <c r="A4104">
        <v>4121307</v>
      </c>
      <c r="B4104" t="s">
        <v>3937</v>
      </c>
      <c r="C4104" s="1">
        <v>-230676</v>
      </c>
      <c r="D4104" s="1">
        <v>-509145</v>
      </c>
      <c r="E4104">
        <v>0</v>
      </c>
      <c r="F4104">
        <v>41</v>
      </c>
    </row>
    <row r="4105" spans="1:6" x14ac:dyDescent="0.25">
      <c r="A4105">
        <v>4121356</v>
      </c>
      <c r="B4105" t="s">
        <v>3938</v>
      </c>
      <c r="C4105" s="1">
        <v>-243065</v>
      </c>
      <c r="D4105" s="1">
        <v>-529552</v>
      </c>
      <c r="E4105">
        <v>0</v>
      </c>
      <c r="F4105">
        <v>41</v>
      </c>
    </row>
    <row r="4106" spans="1:6" x14ac:dyDescent="0.25">
      <c r="A4106">
        <v>4214300</v>
      </c>
      <c r="B4106" t="s">
        <v>3939</v>
      </c>
      <c r="C4106" s="1">
        <v>-276727</v>
      </c>
      <c r="D4106" s="1">
        <v>-490191</v>
      </c>
      <c r="E4106">
        <v>0</v>
      </c>
      <c r="F4106">
        <v>42</v>
      </c>
    </row>
    <row r="4107" spans="1:6" x14ac:dyDescent="0.25">
      <c r="A4107">
        <v>2109452</v>
      </c>
      <c r="B4107" t="s">
        <v>3940</v>
      </c>
      <c r="C4107" s="1">
        <v>-24254</v>
      </c>
      <c r="D4107" s="1">
        <v>-440973</v>
      </c>
      <c r="E4107">
        <v>0</v>
      </c>
      <c r="F4107">
        <v>21</v>
      </c>
    </row>
    <row r="4108" spans="1:6" x14ac:dyDescent="0.25">
      <c r="A4108">
        <v>3153905</v>
      </c>
      <c r="B4108" t="s">
        <v>3941</v>
      </c>
      <c r="C4108" s="1">
        <v>-199636</v>
      </c>
      <c r="D4108" s="1">
        <v>-438079</v>
      </c>
      <c r="E4108">
        <v>0</v>
      </c>
      <c r="F4108">
        <v>31</v>
      </c>
    </row>
    <row r="4109" spans="1:6" x14ac:dyDescent="0.25">
      <c r="A4109">
        <v>3154002</v>
      </c>
      <c r="B4109" t="s">
        <v>3942</v>
      </c>
      <c r="C4109" s="1">
        <v>-201061</v>
      </c>
      <c r="D4109" s="1">
        <v>-424502</v>
      </c>
      <c r="E4109">
        <v>0</v>
      </c>
      <c r="F4109">
        <v>31</v>
      </c>
    </row>
    <row r="4110" spans="1:6" x14ac:dyDescent="0.25">
      <c r="A4110">
        <v>4121406</v>
      </c>
      <c r="B4110" t="s">
        <v>3943</v>
      </c>
      <c r="C4110" s="1">
        <v>-257711</v>
      </c>
      <c r="D4110" s="1">
        <v>-53526</v>
      </c>
      <c r="E4110">
        <v>0</v>
      </c>
      <c r="F4110">
        <v>41</v>
      </c>
    </row>
    <row r="4111" spans="1:6" x14ac:dyDescent="0.25">
      <c r="A4111">
        <v>4121505</v>
      </c>
      <c r="B4111" t="s">
        <v>3944</v>
      </c>
      <c r="C4111" s="1">
        <v>-256232</v>
      </c>
      <c r="D4111" s="1">
        <v>-506877</v>
      </c>
      <c r="E4111">
        <v>0</v>
      </c>
      <c r="F4111">
        <v>41</v>
      </c>
    </row>
    <row r="4112" spans="1:6" x14ac:dyDescent="0.25">
      <c r="A4112">
        <v>2611606</v>
      </c>
      <c r="B4112" t="s">
        <v>3945</v>
      </c>
      <c r="C4112" s="1">
        <v>-804666</v>
      </c>
      <c r="D4112" s="1">
        <v>-348771</v>
      </c>
      <c r="E4112">
        <v>1</v>
      </c>
      <c r="F4112">
        <v>26</v>
      </c>
    </row>
    <row r="4113" spans="1:6" x14ac:dyDescent="0.25">
      <c r="A4113">
        <v>3154101</v>
      </c>
      <c r="B4113" t="s">
        <v>3946</v>
      </c>
      <c r="C4113" s="1">
        <v>-215289</v>
      </c>
      <c r="D4113" s="1">
        <v>-424676</v>
      </c>
      <c r="E4113">
        <v>0</v>
      </c>
      <c r="F4113">
        <v>31</v>
      </c>
    </row>
    <row r="4114" spans="1:6" x14ac:dyDescent="0.25">
      <c r="A4114">
        <v>1718501</v>
      </c>
      <c r="B4114" t="s">
        <v>3947</v>
      </c>
      <c r="C4114" s="1">
        <v>-87227</v>
      </c>
      <c r="D4114" s="1">
        <v>-472421</v>
      </c>
      <c r="E4114">
        <v>0</v>
      </c>
      <c r="F4114">
        <v>17</v>
      </c>
    </row>
    <row r="4115" spans="1:6" x14ac:dyDescent="0.25">
      <c r="A4115">
        <v>1506138</v>
      </c>
      <c r="B4115" t="s">
        <v>3948</v>
      </c>
      <c r="C4115" s="1">
        <v>-802529</v>
      </c>
      <c r="D4115" s="1">
        <v>-500317</v>
      </c>
      <c r="E4115">
        <v>0</v>
      </c>
      <c r="F4115">
        <v>15</v>
      </c>
    </row>
    <row r="4116" spans="1:6" x14ac:dyDescent="0.25">
      <c r="A4116">
        <v>2311603</v>
      </c>
      <c r="B4116" t="s">
        <v>3948</v>
      </c>
      <c r="C4116" s="1">
        <v>-421587</v>
      </c>
      <c r="D4116" s="1">
        <v>-387277</v>
      </c>
      <c r="E4116">
        <v>0</v>
      </c>
      <c r="F4116">
        <v>23</v>
      </c>
    </row>
    <row r="4117" spans="1:6" x14ac:dyDescent="0.25">
      <c r="A4117">
        <v>3542305</v>
      </c>
      <c r="B4117" t="s">
        <v>3949</v>
      </c>
      <c r="C4117" s="1">
        <v>-232638</v>
      </c>
      <c r="D4117" s="1">
        <v>-455422</v>
      </c>
      <c r="E4117">
        <v>0</v>
      </c>
      <c r="F4117">
        <v>35</v>
      </c>
    </row>
    <row r="4118" spans="1:6" x14ac:dyDescent="0.25">
      <c r="A4118">
        <v>2208700</v>
      </c>
      <c r="B4118" t="s">
        <v>3950</v>
      </c>
      <c r="C4118" s="1">
        <v>-947937</v>
      </c>
      <c r="D4118" s="1">
        <v>-445811</v>
      </c>
      <c r="E4118">
        <v>0</v>
      </c>
      <c r="F4118">
        <v>22</v>
      </c>
    </row>
    <row r="4119" spans="1:6" x14ac:dyDescent="0.25">
      <c r="A4119">
        <v>4315404</v>
      </c>
      <c r="B4119" t="s">
        <v>3951</v>
      </c>
      <c r="C4119" s="1">
        <v>-27664</v>
      </c>
      <c r="D4119" s="1">
        <v>-536407</v>
      </c>
      <c r="E4119">
        <v>0</v>
      </c>
      <c r="F4119">
        <v>43</v>
      </c>
    </row>
    <row r="4120" spans="1:6" x14ac:dyDescent="0.25">
      <c r="A4120">
        <v>3154150</v>
      </c>
      <c r="B4120" t="s">
        <v>3952</v>
      </c>
      <c r="C4120" s="1">
        <v>-202401</v>
      </c>
      <c r="D4120" s="1">
        <v>-419848</v>
      </c>
      <c r="E4120">
        <v>0</v>
      </c>
      <c r="F4120">
        <v>31</v>
      </c>
    </row>
    <row r="4121" spans="1:6" x14ac:dyDescent="0.25">
      <c r="A4121">
        <v>2208809</v>
      </c>
      <c r="B4121" t="s">
        <v>3953</v>
      </c>
      <c r="C4121" s="1">
        <v>-623115</v>
      </c>
      <c r="D4121" s="1">
        <v>-426842</v>
      </c>
      <c r="E4121">
        <v>0</v>
      </c>
      <c r="F4121">
        <v>22</v>
      </c>
    </row>
    <row r="4122" spans="1:6" x14ac:dyDescent="0.25">
      <c r="A4122">
        <v>3542404</v>
      </c>
      <c r="B4122" t="s">
        <v>3954</v>
      </c>
      <c r="C4122" s="1">
        <v>-222181</v>
      </c>
      <c r="D4122" s="1">
        <v>-513055</v>
      </c>
      <c r="E4122">
        <v>0</v>
      </c>
      <c r="F4122">
        <v>35</v>
      </c>
    </row>
    <row r="4123" spans="1:6" x14ac:dyDescent="0.25">
      <c r="A4123">
        <v>3542503</v>
      </c>
      <c r="B4123" t="s">
        <v>3955</v>
      </c>
      <c r="C4123" s="1">
        <v>-218914</v>
      </c>
      <c r="D4123" s="1">
        <v>-492268</v>
      </c>
      <c r="E4123">
        <v>0</v>
      </c>
      <c r="F4123">
        <v>35</v>
      </c>
    </row>
    <row r="4124" spans="1:6" x14ac:dyDescent="0.25">
      <c r="A4124">
        <v>3542602</v>
      </c>
      <c r="B4124" t="s">
        <v>3956</v>
      </c>
      <c r="C4124" s="1">
        <v>-244979</v>
      </c>
      <c r="D4124" s="1">
        <v>-478449</v>
      </c>
      <c r="E4124">
        <v>0</v>
      </c>
      <c r="F4124">
        <v>35</v>
      </c>
    </row>
    <row r="4125" spans="1:6" x14ac:dyDescent="0.25">
      <c r="A4125">
        <v>4315453</v>
      </c>
      <c r="B4125" t="s">
        <v>3957</v>
      </c>
      <c r="C4125" s="1">
        <v>-291164</v>
      </c>
      <c r="D4125" s="1">
        <v>-520778</v>
      </c>
      <c r="E4125">
        <v>0</v>
      </c>
      <c r="F4125">
        <v>43</v>
      </c>
    </row>
    <row r="4126" spans="1:6" x14ac:dyDescent="0.25">
      <c r="A4126">
        <v>2926004</v>
      </c>
      <c r="B4126" t="s">
        <v>3958</v>
      </c>
      <c r="C4126" s="1">
        <v>-961944</v>
      </c>
      <c r="D4126" s="1">
        <v>-420848</v>
      </c>
      <c r="E4126">
        <v>0</v>
      </c>
      <c r="F4126">
        <v>29</v>
      </c>
    </row>
    <row r="4127" spans="1:6" x14ac:dyDescent="0.25">
      <c r="A4127">
        <v>2512705</v>
      </c>
      <c r="B4127" t="s">
        <v>3959</v>
      </c>
      <c r="C4127" s="1">
        <v>-694992</v>
      </c>
      <c r="D4127" s="1">
        <v>-358011</v>
      </c>
      <c r="E4127">
        <v>0</v>
      </c>
      <c r="F4127">
        <v>25</v>
      </c>
    </row>
    <row r="4128" spans="1:6" x14ac:dyDescent="0.25">
      <c r="A4128">
        <v>4121604</v>
      </c>
      <c r="B4128" t="s">
        <v>3960</v>
      </c>
      <c r="C4128" s="1">
        <v>-261588</v>
      </c>
      <c r="D4128" s="1">
        <v>-529703</v>
      </c>
      <c r="E4128">
        <v>0</v>
      </c>
      <c r="F4128">
        <v>41</v>
      </c>
    </row>
    <row r="4129" spans="1:6" x14ac:dyDescent="0.25">
      <c r="A4129">
        <v>2311702</v>
      </c>
      <c r="B4129" t="s">
        <v>3961</v>
      </c>
      <c r="C4129" s="1">
        <v>-414191</v>
      </c>
      <c r="D4129" s="1">
        <v>-405759</v>
      </c>
      <c r="E4129">
        <v>0</v>
      </c>
      <c r="F4129">
        <v>23</v>
      </c>
    </row>
    <row r="4130" spans="1:6" x14ac:dyDescent="0.25">
      <c r="A4130">
        <v>3304201</v>
      </c>
      <c r="B4130" t="s">
        <v>3962</v>
      </c>
      <c r="C4130" s="1">
        <v>-224705</v>
      </c>
      <c r="D4130" s="1">
        <v>-444509</v>
      </c>
      <c r="E4130">
        <v>0</v>
      </c>
      <c r="F4130">
        <v>33</v>
      </c>
    </row>
    <row r="4131" spans="1:6" x14ac:dyDescent="0.25">
      <c r="A4131">
        <v>3154200</v>
      </c>
      <c r="B4131" t="s">
        <v>3963</v>
      </c>
      <c r="C4131" s="1">
        <v>-209171</v>
      </c>
      <c r="D4131" s="1">
        <v>-442407</v>
      </c>
      <c r="E4131">
        <v>0</v>
      </c>
      <c r="F4131">
        <v>31</v>
      </c>
    </row>
    <row r="4132" spans="1:6" x14ac:dyDescent="0.25">
      <c r="A4132">
        <v>4121703</v>
      </c>
      <c r="B4132" t="s">
        <v>3964</v>
      </c>
      <c r="C4132" s="1">
        <v>-246492</v>
      </c>
      <c r="D4132" s="1">
        <v>-508466</v>
      </c>
      <c r="E4132">
        <v>0</v>
      </c>
      <c r="F4132">
        <v>41</v>
      </c>
    </row>
    <row r="4133" spans="1:6" x14ac:dyDescent="0.25">
      <c r="A4133">
        <v>5107156</v>
      </c>
      <c r="B4133" t="s">
        <v>3965</v>
      </c>
      <c r="C4133" s="1">
        <v>-150743</v>
      </c>
      <c r="D4133" s="1">
        <v>-584585</v>
      </c>
      <c r="E4133">
        <v>0</v>
      </c>
      <c r="F4133">
        <v>51</v>
      </c>
    </row>
    <row r="4134" spans="1:6" x14ac:dyDescent="0.25">
      <c r="A4134">
        <v>4121752</v>
      </c>
      <c r="B4134" t="s">
        <v>3966</v>
      </c>
      <c r="C4134" s="1">
        <v>-258319</v>
      </c>
      <c r="D4134" s="1">
        <v>-520272</v>
      </c>
      <c r="E4134">
        <v>0</v>
      </c>
      <c r="F4134">
        <v>41</v>
      </c>
    </row>
    <row r="4135" spans="1:6" x14ac:dyDescent="0.25">
      <c r="A4135">
        <v>3154309</v>
      </c>
      <c r="B4135" t="s">
        <v>3967</v>
      </c>
      <c r="C4135" s="1">
        <v>-193194</v>
      </c>
      <c r="D4135" s="1">
        <v>-412462</v>
      </c>
      <c r="E4135">
        <v>0</v>
      </c>
      <c r="F4135">
        <v>31</v>
      </c>
    </row>
    <row r="4136" spans="1:6" x14ac:dyDescent="0.25">
      <c r="A4136">
        <v>3154408</v>
      </c>
      <c r="B4136" t="s">
        <v>3968</v>
      </c>
      <c r="C4136" s="1">
        <v>-210642</v>
      </c>
      <c r="D4136" s="1">
        <v>-437598</v>
      </c>
      <c r="E4136">
        <v>0</v>
      </c>
      <c r="F4136">
        <v>31</v>
      </c>
    </row>
    <row r="4137" spans="1:6" x14ac:dyDescent="0.25">
      <c r="A4137">
        <v>3542701</v>
      </c>
      <c r="B4137" t="s">
        <v>3969</v>
      </c>
      <c r="C4137" s="1">
        <v>-206056</v>
      </c>
      <c r="D4137" s="1">
        <v>-474833</v>
      </c>
      <c r="E4137">
        <v>0</v>
      </c>
      <c r="F4137">
        <v>35</v>
      </c>
    </row>
    <row r="4138" spans="1:6" x14ac:dyDescent="0.25">
      <c r="A4138">
        <v>4315503</v>
      </c>
      <c r="B4138" t="s">
        <v>3970</v>
      </c>
      <c r="C4138" s="1">
        <v>-298188</v>
      </c>
      <c r="D4138" s="1">
        <v>-533807</v>
      </c>
      <c r="E4138">
        <v>0</v>
      </c>
      <c r="F4138">
        <v>43</v>
      </c>
    </row>
    <row r="4139" spans="1:6" x14ac:dyDescent="0.25">
      <c r="A4139">
        <v>2926103</v>
      </c>
      <c r="B4139" t="s">
        <v>3971</v>
      </c>
      <c r="C4139" s="1">
        <v>-114832</v>
      </c>
      <c r="D4139" s="1">
        <v>-394234</v>
      </c>
      <c r="E4139">
        <v>0</v>
      </c>
      <c r="F4139">
        <v>29</v>
      </c>
    </row>
    <row r="4140" spans="1:6" x14ac:dyDescent="0.25">
      <c r="A4140">
        <v>2512747</v>
      </c>
      <c r="B4140" t="s">
        <v>3972</v>
      </c>
      <c r="C4140" s="1">
        <v>-654269</v>
      </c>
      <c r="D4140" s="1">
        <v>-35661</v>
      </c>
      <c r="E4140">
        <v>0</v>
      </c>
      <c r="F4140">
        <v>25</v>
      </c>
    </row>
    <row r="4141" spans="1:6" x14ac:dyDescent="0.25">
      <c r="A4141">
        <v>2109502</v>
      </c>
      <c r="B4141" t="s">
        <v>3972</v>
      </c>
      <c r="C4141" s="1">
        <v>-735819</v>
      </c>
      <c r="D4141" s="1">
        <v>-466225</v>
      </c>
      <c r="E4141">
        <v>0</v>
      </c>
      <c r="F4141">
        <v>21</v>
      </c>
    </row>
    <row r="4142" spans="1:6" x14ac:dyDescent="0.25">
      <c r="A4142">
        <v>2926202</v>
      </c>
      <c r="B4142" t="s">
        <v>3973</v>
      </c>
      <c r="C4142" s="1">
        <v>-117508</v>
      </c>
      <c r="D4142" s="1">
        <v>-449143</v>
      </c>
      <c r="E4142">
        <v>0</v>
      </c>
      <c r="F4142">
        <v>29</v>
      </c>
    </row>
    <row r="4143" spans="1:6" x14ac:dyDescent="0.25">
      <c r="A4143">
        <v>2512754</v>
      </c>
      <c r="B4143" t="s">
        <v>3974</v>
      </c>
      <c r="C4143" s="1">
        <v>-725347</v>
      </c>
      <c r="D4143" s="1">
        <v>-356693</v>
      </c>
      <c r="E4143">
        <v>0</v>
      </c>
      <c r="F4143">
        <v>25</v>
      </c>
    </row>
    <row r="4144" spans="1:6" x14ac:dyDescent="0.25">
      <c r="A4144">
        <v>2805802</v>
      </c>
      <c r="B4144" t="s">
        <v>3975</v>
      </c>
      <c r="C4144" s="1">
        <v>-110729</v>
      </c>
      <c r="D4144" s="1">
        <v>-37731</v>
      </c>
      <c r="E4144">
        <v>0</v>
      </c>
      <c r="F4144">
        <v>28</v>
      </c>
    </row>
    <row r="4145" spans="1:6" x14ac:dyDescent="0.25">
      <c r="A4145">
        <v>2926301</v>
      </c>
      <c r="B4145" t="s">
        <v>3976</v>
      </c>
      <c r="C4145" s="1">
        <v>-118067</v>
      </c>
      <c r="D4145" s="1">
        <v>-393818</v>
      </c>
      <c r="E4145">
        <v>0</v>
      </c>
      <c r="F4145">
        <v>29</v>
      </c>
    </row>
    <row r="4146" spans="1:6" x14ac:dyDescent="0.25">
      <c r="A4146">
        <v>2512762</v>
      </c>
      <c r="B4146" t="s">
        <v>3977</v>
      </c>
      <c r="C4146" s="1">
        <v>-714173</v>
      </c>
      <c r="D4146" s="1">
        <v>-352914</v>
      </c>
      <c r="E4146">
        <v>0</v>
      </c>
      <c r="F4146">
        <v>25</v>
      </c>
    </row>
    <row r="4147" spans="1:6" x14ac:dyDescent="0.25">
      <c r="A4147">
        <v>1718550</v>
      </c>
      <c r="B4147" t="s">
        <v>3978</v>
      </c>
      <c r="C4147" s="1">
        <v>-644005</v>
      </c>
      <c r="D4147" s="1">
        <v>-481371</v>
      </c>
      <c r="E4147">
        <v>0</v>
      </c>
      <c r="F4147">
        <v>17</v>
      </c>
    </row>
    <row r="4148" spans="1:6" x14ac:dyDescent="0.25">
      <c r="A4148">
        <v>3154457</v>
      </c>
      <c r="B4148" t="s">
        <v>3978</v>
      </c>
      <c r="C4148" s="1">
        <v>-162258</v>
      </c>
      <c r="D4148" s="1">
        <v>-459888</v>
      </c>
      <c r="E4148">
        <v>0</v>
      </c>
      <c r="F4148">
        <v>31</v>
      </c>
    </row>
    <row r="4149" spans="1:6" x14ac:dyDescent="0.25">
      <c r="A4149">
        <v>2410702</v>
      </c>
      <c r="B4149" t="s">
        <v>3979</v>
      </c>
      <c r="C4149" s="1">
        <v>-592654</v>
      </c>
      <c r="D4149" s="1">
        <v>-37949</v>
      </c>
      <c r="E4149">
        <v>0</v>
      </c>
      <c r="F4149">
        <v>24</v>
      </c>
    </row>
    <row r="4150" spans="1:6" x14ac:dyDescent="0.25">
      <c r="A4150">
        <v>2611705</v>
      </c>
      <c r="B4150" t="s">
        <v>3980</v>
      </c>
      <c r="C4150" s="1">
        <v>-813742</v>
      </c>
      <c r="D4150" s="1">
        <v>-358648</v>
      </c>
      <c r="E4150">
        <v>0</v>
      </c>
      <c r="F4150">
        <v>26</v>
      </c>
    </row>
    <row r="4151" spans="1:6" x14ac:dyDescent="0.25">
      <c r="A4151">
        <v>2410801</v>
      </c>
      <c r="B4151" t="s">
        <v>3981</v>
      </c>
      <c r="C4151" s="1">
        <v>-625139</v>
      </c>
      <c r="D4151" s="1">
        <v>-383116</v>
      </c>
      <c r="E4151">
        <v>0</v>
      </c>
      <c r="F4151">
        <v>24</v>
      </c>
    </row>
    <row r="4152" spans="1:6" x14ac:dyDescent="0.25">
      <c r="A4152">
        <v>2926400</v>
      </c>
      <c r="B4152" t="s">
        <v>3981</v>
      </c>
      <c r="C4152" s="1">
        <v>-136059</v>
      </c>
      <c r="D4152" s="1">
        <v>-429397</v>
      </c>
      <c r="E4152">
        <v>0</v>
      </c>
      <c r="F4152">
        <v>29</v>
      </c>
    </row>
    <row r="4153" spans="1:6" x14ac:dyDescent="0.25">
      <c r="A4153">
        <v>2512788</v>
      </c>
      <c r="B4153" t="s">
        <v>3982</v>
      </c>
      <c r="C4153" s="1">
        <v>-768023</v>
      </c>
      <c r="D4153" s="1">
        <v>-36157</v>
      </c>
      <c r="E4153">
        <v>0</v>
      </c>
      <c r="F4153">
        <v>25</v>
      </c>
    </row>
    <row r="4154" spans="1:6" x14ac:dyDescent="0.25">
      <c r="A4154">
        <v>2512804</v>
      </c>
      <c r="B4154" t="s">
        <v>3983</v>
      </c>
      <c r="C4154" s="1">
        <v>-644067</v>
      </c>
      <c r="D4154" s="1">
        <v>-376483</v>
      </c>
      <c r="E4154">
        <v>0</v>
      </c>
      <c r="F4154">
        <v>25</v>
      </c>
    </row>
    <row r="4155" spans="1:6" x14ac:dyDescent="0.25">
      <c r="A4155">
        <v>3154507</v>
      </c>
      <c r="B4155" t="s">
        <v>3984</v>
      </c>
      <c r="C4155" s="1">
        <v>-160091</v>
      </c>
      <c r="D4155" s="1">
        <v>-430488</v>
      </c>
      <c r="E4155">
        <v>0</v>
      </c>
      <c r="F4155">
        <v>31</v>
      </c>
    </row>
    <row r="4156" spans="1:6" x14ac:dyDescent="0.25">
      <c r="A4156">
        <v>2208858</v>
      </c>
      <c r="B4156" t="s">
        <v>3985</v>
      </c>
      <c r="C4156" s="1">
        <v>-101244</v>
      </c>
      <c r="D4156" s="1">
        <v>-449503</v>
      </c>
      <c r="E4156">
        <v>0</v>
      </c>
      <c r="F4156">
        <v>22</v>
      </c>
    </row>
    <row r="4157" spans="1:6" x14ac:dyDescent="0.25">
      <c r="A4157">
        <v>2410900</v>
      </c>
      <c r="B4157" t="s">
        <v>3986</v>
      </c>
      <c r="C4157" s="1">
        <v>-582156</v>
      </c>
      <c r="D4157" s="1">
        <v>-358215</v>
      </c>
      <c r="E4157">
        <v>0</v>
      </c>
      <c r="F4157">
        <v>24</v>
      </c>
    </row>
    <row r="4158" spans="1:6" x14ac:dyDescent="0.25">
      <c r="A4158">
        <v>2805901</v>
      </c>
      <c r="B4158" t="s">
        <v>3986</v>
      </c>
      <c r="C4158" s="1">
        <v>-10735</v>
      </c>
      <c r="D4158" s="1">
        <v>-371966</v>
      </c>
      <c r="E4158">
        <v>0</v>
      </c>
      <c r="F4158">
        <v>28</v>
      </c>
    </row>
    <row r="4159" spans="1:6" x14ac:dyDescent="0.25">
      <c r="A4159">
        <v>5218607</v>
      </c>
      <c r="B4159" t="s">
        <v>3987</v>
      </c>
      <c r="C4159" s="1">
        <v>-153145</v>
      </c>
      <c r="D4159" s="1">
        <v>-495814</v>
      </c>
      <c r="E4159">
        <v>0</v>
      </c>
      <c r="F4159">
        <v>52</v>
      </c>
    </row>
    <row r="4160" spans="1:6" x14ac:dyDescent="0.25">
      <c r="A4160">
        <v>5218706</v>
      </c>
      <c r="B4160" t="s">
        <v>3988</v>
      </c>
      <c r="C4160" s="1">
        <v>-154456</v>
      </c>
      <c r="D4160" s="1">
        <v>-495114</v>
      </c>
      <c r="E4160">
        <v>0</v>
      </c>
      <c r="F4160">
        <v>52</v>
      </c>
    </row>
    <row r="4161" spans="1:6" x14ac:dyDescent="0.25">
      <c r="A4161">
        <v>2109551</v>
      </c>
      <c r="B4161" t="s">
        <v>3989</v>
      </c>
      <c r="C4161" s="1">
        <v>-593067</v>
      </c>
      <c r="D4161" s="1">
        <v>-473888</v>
      </c>
      <c r="E4161">
        <v>0</v>
      </c>
      <c r="F4161">
        <v>21</v>
      </c>
    </row>
    <row r="4162" spans="1:6" x14ac:dyDescent="0.25">
      <c r="A4162">
        <v>5007109</v>
      </c>
      <c r="B4162" t="s">
        <v>3990</v>
      </c>
      <c r="C4162" s="1">
        <v>-204445</v>
      </c>
      <c r="D4162" s="1">
        <v>-537588</v>
      </c>
      <c r="E4162">
        <v>0</v>
      </c>
      <c r="F4162">
        <v>50</v>
      </c>
    </row>
    <row r="4163" spans="1:6" x14ac:dyDescent="0.25">
      <c r="A4163">
        <v>3542800</v>
      </c>
      <c r="B4163" t="s">
        <v>3991</v>
      </c>
      <c r="C4163" s="1">
        <v>-246517</v>
      </c>
      <c r="D4163" s="1">
        <v>-490044</v>
      </c>
      <c r="E4163">
        <v>0</v>
      </c>
      <c r="F4163">
        <v>35</v>
      </c>
    </row>
    <row r="4164" spans="1:6" x14ac:dyDescent="0.25">
      <c r="A4164">
        <v>2926509</v>
      </c>
      <c r="B4164" t="s">
        <v>3992</v>
      </c>
      <c r="C4164" s="1">
        <v>-110421</v>
      </c>
      <c r="D4164" s="1">
        <v>-384242</v>
      </c>
      <c r="E4164">
        <v>0</v>
      </c>
      <c r="F4164">
        <v>29</v>
      </c>
    </row>
    <row r="4165" spans="1:6" x14ac:dyDescent="0.25">
      <c r="A4165">
        <v>2208874</v>
      </c>
      <c r="B4165" t="s">
        <v>3993</v>
      </c>
      <c r="C4165" s="1">
        <v>-769028</v>
      </c>
      <c r="D4165" s="1">
        <v>-427128</v>
      </c>
      <c r="E4165">
        <v>0</v>
      </c>
      <c r="F4165">
        <v>22</v>
      </c>
    </row>
    <row r="4166" spans="1:6" x14ac:dyDescent="0.25">
      <c r="A4166">
        <v>2926608</v>
      </c>
      <c r="B4166" t="s">
        <v>3994</v>
      </c>
      <c r="C4166" s="1">
        <v>-108373</v>
      </c>
      <c r="D4166" s="1">
        <v>-385382</v>
      </c>
      <c r="E4166">
        <v>0</v>
      </c>
      <c r="F4166">
        <v>29</v>
      </c>
    </row>
    <row r="4167" spans="1:6" x14ac:dyDescent="0.25">
      <c r="A4167">
        <v>2611804</v>
      </c>
      <c r="B4167" t="s">
        <v>3995</v>
      </c>
      <c r="C4167" s="1">
        <v>-850957</v>
      </c>
      <c r="D4167" s="1">
        <v>-353698</v>
      </c>
      <c r="E4167">
        <v>0</v>
      </c>
      <c r="F4167">
        <v>26</v>
      </c>
    </row>
    <row r="4168" spans="1:6" x14ac:dyDescent="0.25">
      <c r="A4168">
        <v>3542909</v>
      </c>
      <c r="B4168" t="s">
        <v>3996</v>
      </c>
      <c r="C4168" s="1">
        <v>-220685</v>
      </c>
      <c r="D4168" s="1">
        <v>-48182</v>
      </c>
      <c r="E4168">
        <v>0</v>
      </c>
      <c r="F4168">
        <v>35</v>
      </c>
    </row>
    <row r="4169" spans="1:6" x14ac:dyDescent="0.25">
      <c r="A4169">
        <v>3543006</v>
      </c>
      <c r="B4169" t="s">
        <v>3997</v>
      </c>
      <c r="C4169" s="1">
        <v>-242206</v>
      </c>
      <c r="D4169" s="1">
        <v>-487635</v>
      </c>
      <c r="E4169">
        <v>0</v>
      </c>
      <c r="F4169">
        <v>35</v>
      </c>
    </row>
    <row r="4170" spans="1:6" x14ac:dyDescent="0.25">
      <c r="A4170">
        <v>5107180</v>
      </c>
      <c r="B4170" t="s">
        <v>3998</v>
      </c>
      <c r="C4170" s="1">
        <v>-129367</v>
      </c>
      <c r="D4170" s="1">
        <v>-518244</v>
      </c>
      <c r="E4170">
        <v>0</v>
      </c>
      <c r="F4170">
        <v>51</v>
      </c>
    </row>
    <row r="4171" spans="1:6" x14ac:dyDescent="0.25">
      <c r="A4171">
        <v>4121802</v>
      </c>
      <c r="B4171" t="s">
        <v>3999</v>
      </c>
      <c r="C4171" s="1">
        <v>-231941</v>
      </c>
      <c r="D4171" s="1">
        <v>-497597</v>
      </c>
      <c r="E4171">
        <v>0</v>
      </c>
      <c r="F4171">
        <v>41</v>
      </c>
    </row>
    <row r="4172" spans="1:6" x14ac:dyDescent="0.25">
      <c r="A4172">
        <v>3543105</v>
      </c>
      <c r="B4172" t="s">
        <v>4000</v>
      </c>
      <c r="C4172" s="1">
        <v>-204579</v>
      </c>
      <c r="D4172" s="1">
        <v>-475904</v>
      </c>
      <c r="E4172">
        <v>0</v>
      </c>
      <c r="F4172">
        <v>35</v>
      </c>
    </row>
    <row r="4173" spans="1:6" x14ac:dyDescent="0.25">
      <c r="A4173">
        <v>3154606</v>
      </c>
      <c r="B4173" t="s">
        <v>4001</v>
      </c>
      <c r="C4173" s="1">
        <v>-197621</v>
      </c>
      <c r="D4173" s="1">
        <v>-440844</v>
      </c>
      <c r="E4173">
        <v>0</v>
      </c>
      <c r="F4173">
        <v>31</v>
      </c>
    </row>
    <row r="4174" spans="1:6" x14ac:dyDescent="0.25">
      <c r="A4174">
        <v>2926657</v>
      </c>
      <c r="B4174" t="s">
        <v>4002</v>
      </c>
      <c r="C4174" s="1">
        <v>-154508</v>
      </c>
      <c r="D4174" s="1">
        <v>-407441</v>
      </c>
      <c r="E4174">
        <v>0</v>
      </c>
      <c r="F4174">
        <v>29</v>
      </c>
    </row>
    <row r="4175" spans="1:6" x14ac:dyDescent="0.25">
      <c r="A4175">
        <v>4121901</v>
      </c>
      <c r="B4175" t="s">
        <v>4003</v>
      </c>
      <c r="C4175" s="1">
        <v>-234091</v>
      </c>
      <c r="D4175" s="1">
        <v>-503601</v>
      </c>
      <c r="E4175">
        <v>0</v>
      </c>
      <c r="F4175">
        <v>41</v>
      </c>
    </row>
    <row r="4176" spans="1:6" x14ac:dyDescent="0.25">
      <c r="A4176">
        <v>3543204</v>
      </c>
      <c r="B4176" t="s">
        <v>4004</v>
      </c>
      <c r="C4176" s="1">
        <v>-22789</v>
      </c>
      <c r="D4176" s="1">
        <v>-49933</v>
      </c>
      <c r="E4176">
        <v>0</v>
      </c>
      <c r="F4176">
        <v>35</v>
      </c>
    </row>
    <row r="4177" spans="1:6" x14ac:dyDescent="0.25">
      <c r="A4177">
        <v>3543238</v>
      </c>
      <c r="B4177" t="s">
        <v>4005</v>
      </c>
      <c r="C4177" s="1">
        <v>-218382</v>
      </c>
      <c r="D4177" s="1">
        <v>-516103</v>
      </c>
      <c r="E4177">
        <v>0</v>
      </c>
      <c r="F4177">
        <v>35</v>
      </c>
    </row>
    <row r="4178" spans="1:6" x14ac:dyDescent="0.25">
      <c r="A4178">
        <v>3543253</v>
      </c>
      <c r="B4178" t="s">
        <v>4006</v>
      </c>
      <c r="C4178" s="1">
        <v>-241011</v>
      </c>
      <c r="D4178" s="1">
        <v>-483679</v>
      </c>
      <c r="E4178">
        <v>0</v>
      </c>
      <c r="F4178">
        <v>35</v>
      </c>
    </row>
    <row r="4179" spans="1:6" x14ac:dyDescent="0.25">
      <c r="A4179">
        <v>3543303</v>
      </c>
      <c r="B4179" t="s">
        <v>4007</v>
      </c>
      <c r="C4179" s="1">
        <v>-237067</v>
      </c>
      <c r="D4179" s="1">
        <v>-464058</v>
      </c>
      <c r="E4179">
        <v>0</v>
      </c>
      <c r="F4179">
        <v>35</v>
      </c>
    </row>
    <row r="4180" spans="1:6" x14ac:dyDescent="0.25">
      <c r="A4180">
        <v>3543402</v>
      </c>
      <c r="B4180" t="s">
        <v>4008</v>
      </c>
      <c r="C4180" s="1">
        <v>-211699</v>
      </c>
      <c r="D4180" s="1">
        <v>-478099</v>
      </c>
      <c r="E4180">
        <v>0</v>
      </c>
      <c r="F4180">
        <v>35</v>
      </c>
    </row>
    <row r="4181" spans="1:6" x14ac:dyDescent="0.25">
      <c r="A4181">
        <v>3154705</v>
      </c>
      <c r="B4181" t="s">
        <v>4009</v>
      </c>
      <c r="C4181" s="1">
        <v>-211879</v>
      </c>
      <c r="D4181" s="1">
        <v>-450637</v>
      </c>
      <c r="E4181">
        <v>0</v>
      </c>
      <c r="F4181">
        <v>31</v>
      </c>
    </row>
    <row r="4182" spans="1:6" x14ac:dyDescent="0.25">
      <c r="A4182">
        <v>5107198</v>
      </c>
      <c r="B4182" t="s">
        <v>4010</v>
      </c>
      <c r="C4182" s="1">
        <v>-164856</v>
      </c>
      <c r="D4182" s="1">
        <v>-526924</v>
      </c>
      <c r="E4182">
        <v>0</v>
      </c>
      <c r="F4182">
        <v>51</v>
      </c>
    </row>
    <row r="4183" spans="1:6" x14ac:dyDescent="0.25">
      <c r="A4183">
        <v>2208908</v>
      </c>
      <c r="B4183" t="s">
        <v>4011</v>
      </c>
      <c r="C4183" s="1">
        <v>-755651</v>
      </c>
      <c r="D4183" s="1">
        <v>-452447</v>
      </c>
      <c r="E4183">
        <v>0</v>
      </c>
      <c r="F4183">
        <v>22</v>
      </c>
    </row>
    <row r="4184" spans="1:6" x14ac:dyDescent="0.25">
      <c r="A4184">
        <v>2806008</v>
      </c>
      <c r="B4184" t="s">
        <v>4012</v>
      </c>
      <c r="C4184" s="1">
        <v>-105357</v>
      </c>
      <c r="D4184" s="1">
        <v>-37438</v>
      </c>
      <c r="E4184">
        <v>0</v>
      </c>
      <c r="F4184">
        <v>28</v>
      </c>
    </row>
    <row r="4185" spans="1:6" x14ac:dyDescent="0.25">
      <c r="A4185">
        <v>3543600</v>
      </c>
      <c r="B4185" t="s">
        <v>4013</v>
      </c>
      <c r="C4185" s="1">
        <v>-200803</v>
      </c>
      <c r="D4185" s="1">
        <v>-474291</v>
      </c>
      <c r="E4185">
        <v>0</v>
      </c>
      <c r="F4185">
        <v>35</v>
      </c>
    </row>
    <row r="4186" spans="1:6" x14ac:dyDescent="0.25">
      <c r="A4186">
        <v>3543709</v>
      </c>
      <c r="B4186" t="s">
        <v>4014</v>
      </c>
      <c r="C4186" s="1">
        <v>-215894</v>
      </c>
      <c r="D4186" s="1">
        <v>-480728</v>
      </c>
      <c r="E4186">
        <v>0</v>
      </c>
      <c r="F4186">
        <v>35</v>
      </c>
    </row>
    <row r="4187" spans="1:6" x14ac:dyDescent="0.25">
      <c r="A4187">
        <v>3543808</v>
      </c>
      <c r="B4187" t="s">
        <v>4015</v>
      </c>
      <c r="C4187" s="1">
        <v>-217284</v>
      </c>
      <c r="D4187" s="1">
        <v>-507239</v>
      </c>
      <c r="E4187">
        <v>0</v>
      </c>
      <c r="F4187">
        <v>35</v>
      </c>
    </row>
    <row r="4188" spans="1:6" x14ac:dyDescent="0.25">
      <c r="A4188">
        <v>3154804</v>
      </c>
      <c r="B4188" t="s">
        <v>4016</v>
      </c>
      <c r="C4188" s="1">
        <v>-200876</v>
      </c>
      <c r="D4188" s="1">
        <v>-437878</v>
      </c>
      <c r="E4188">
        <v>0</v>
      </c>
      <c r="F4188">
        <v>31</v>
      </c>
    </row>
    <row r="4189" spans="1:6" x14ac:dyDescent="0.25">
      <c r="A4189">
        <v>4122008</v>
      </c>
      <c r="B4189" t="s">
        <v>4017</v>
      </c>
      <c r="C4189" s="1">
        <v>-257306</v>
      </c>
      <c r="D4189" s="1">
        <v>-507985</v>
      </c>
      <c r="E4189">
        <v>0</v>
      </c>
      <c r="F4189">
        <v>41</v>
      </c>
    </row>
    <row r="4190" spans="1:6" x14ac:dyDescent="0.25">
      <c r="A4190">
        <v>3204351</v>
      </c>
      <c r="B4190" t="s">
        <v>4018</v>
      </c>
      <c r="C4190" s="1">
        <v>-192719</v>
      </c>
      <c r="D4190" s="1">
        <v>-403366</v>
      </c>
      <c r="E4190">
        <v>0</v>
      </c>
      <c r="F4190">
        <v>32</v>
      </c>
    </row>
    <row r="4191" spans="1:6" x14ac:dyDescent="0.25">
      <c r="A4191">
        <v>4122107</v>
      </c>
      <c r="B4191" t="s">
        <v>4019</v>
      </c>
      <c r="C4191" s="1">
        <v>-237606</v>
      </c>
      <c r="D4191" s="1">
        <v>-514122</v>
      </c>
      <c r="E4191">
        <v>0</v>
      </c>
      <c r="F4191">
        <v>41</v>
      </c>
    </row>
    <row r="4192" spans="1:6" x14ac:dyDescent="0.25">
      <c r="A4192">
        <v>3304300</v>
      </c>
      <c r="B4192" t="s">
        <v>4020</v>
      </c>
      <c r="C4192" s="1">
        <v>-227181</v>
      </c>
      <c r="D4192" s="1">
        <v>-426276</v>
      </c>
      <c r="E4192">
        <v>0</v>
      </c>
      <c r="F4192">
        <v>33</v>
      </c>
    </row>
    <row r="4193" spans="1:6" x14ac:dyDescent="0.25">
      <c r="A4193">
        <v>4122156</v>
      </c>
      <c r="B4193" t="s">
        <v>4021</v>
      </c>
      <c r="C4193" s="1">
        <v>-254874</v>
      </c>
      <c r="D4193" s="1">
        <v>-525292</v>
      </c>
      <c r="E4193">
        <v>0</v>
      </c>
      <c r="F4193">
        <v>41</v>
      </c>
    </row>
    <row r="4194" spans="1:6" x14ac:dyDescent="0.25">
      <c r="A4194">
        <v>5107206</v>
      </c>
      <c r="B4194" t="s">
        <v>4022</v>
      </c>
      <c r="C4194" s="1">
        <v>-152483</v>
      </c>
      <c r="D4194" s="1">
        <v>-581259</v>
      </c>
      <c r="E4194">
        <v>0</v>
      </c>
      <c r="F4194">
        <v>51</v>
      </c>
    </row>
    <row r="4195" spans="1:6" x14ac:dyDescent="0.25">
      <c r="A4195">
        <v>1200401</v>
      </c>
      <c r="B4195" t="s">
        <v>4022</v>
      </c>
      <c r="C4195" s="1">
        <v>-997499</v>
      </c>
      <c r="D4195" s="1">
        <v>-678243</v>
      </c>
      <c r="E4195">
        <v>1</v>
      </c>
      <c r="F4195">
        <v>12</v>
      </c>
    </row>
    <row r="4196" spans="1:6" x14ac:dyDescent="0.25">
      <c r="A4196">
        <v>4122172</v>
      </c>
      <c r="B4196" t="s">
        <v>4023</v>
      </c>
      <c r="C4196" s="1">
        <v>-243244</v>
      </c>
      <c r="D4196" s="1">
        <v>-513187</v>
      </c>
      <c r="E4196">
        <v>0</v>
      </c>
      <c r="F4196">
        <v>41</v>
      </c>
    </row>
    <row r="4197" spans="1:6" x14ac:dyDescent="0.25">
      <c r="A4197">
        <v>4122206</v>
      </c>
      <c r="B4197" t="s">
        <v>4024</v>
      </c>
      <c r="C4197" s="1">
        <v>-251892</v>
      </c>
      <c r="D4197" s="1">
        <v>-493115</v>
      </c>
      <c r="E4197">
        <v>0</v>
      </c>
      <c r="F4197">
        <v>41</v>
      </c>
    </row>
    <row r="4198" spans="1:6" x14ac:dyDescent="0.25">
      <c r="A4198">
        <v>5007208</v>
      </c>
      <c r="B4198" t="s">
        <v>4025</v>
      </c>
      <c r="C4198" s="1">
        <v>-218033</v>
      </c>
      <c r="D4198" s="1">
        <v>-545427</v>
      </c>
      <c r="E4198">
        <v>0</v>
      </c>
      <c r="F4198">
        <v>50</v>
      </c>
    </row>
    <row r="4199" spans="1:6" x14ac:dyDescent="0.25">
      <c r="A4199">
        <v>3154903</v>
      </c>
      <c r="B4199" t="s">
        <v>4026</v>
      </c>
      <c r="C4199" s="1">
        <v>-202285</v>
      </c>
      <c r="D4199" s="1">
        <v>-426462</v>
      </c>
      <c r="E4199">
        <v>0</v>
      </c>
      <c r="F4199">
        <v>31</v>
      </c>
    </row>
    <row r="4200" spans="1:6" x14ac:dyDescent="0.25">
      <c r="A4200">
        <v>3304409</v>
      </c>
      <c r="B4200" t="s">
        <v>4027</v>
      </c>
      <c r="C4200" t="e" vm="78">
        <f>_FV(-22,"72")</f>
        <v>#VALUE!</v>
      </c>
      <c r="D4200" s="1">
        <v>-441419</v>
      </c>
      <c r="E4200">
        <v>0</v>
      </c>
      <c r="F4200">
        <v>33</v>
      </c>
    </row>
    <row r="4201" spans="1:6" x14ac:dyDescent="0.25">
      <c r="A4201">
        <v>3543907</v>
      </c>
      <c r="B4201" t="s">
        <v>4027</v>
      </c>
      <c r="C4201" s="1">
        <v>-223984</v>
      </c>
      <c r="D4201" s="1">
        <v>-475546</v>
      </c>
      <c r="E4201">
        <v>0</v>
      </c>
      <c r="F4201">
        <v>35</v>
      </c>
    </row>
    <row r="4202" spans="1:6" x14ac:dyDescent="0.25">
      <c r="A4202">
        <v>1100262</v>
      </c>
      <c r="B4202" t="s">
        <v>4028</v>
      </c>
      <c r="C4202" s="1">
        <v>-969965</v>
      </c>
      <c r="D4202" s="1">
        <v>-629011</v>
      </c>
      <c r="E4202">
        <v>0</v>
      </c>
      <c r="F4202">
        <v>11</v>
      </c>
    </row>
    <row r="4203" spans="1:6" x14ac:dyDescent="0.25">
      <c r="A4203">
        <v>1718659</v>
      </c>
      <c r="B4203" t="s">
        <v>4029</v>
      </c>
      <c r="C4203" s="1">
        <v>-113949</v>
      </c>
      <c r="D4203" s="1">
        <v>-468847</v>
      </c>
      <c r="E4203">
        <v>0</v>
      </c>
      <c r="F4203">
        <v>17</v>
      </c>
    </row>
    <row r="4204" spans="1:6" x14ac:dyDescent="0.25">
      <c r="A4204">
        <v>4214409</v>
      </c>
      <c r="B4204" t="s">
        <v>4030</v>
      </c>
      <c r="C4204" s="1">
        <v>-268946</v>
      </c>
      <c r="D4204" s="1">
        <v>-510674</v>
      </c>
      <c r="E4204">
        <v>0</v>
      </c>
      <c r="F4204">
        <v>42</v>
      </c>
    </row>
    <row r="4205" spans="1:6" x14ac:dyDescent="0.25">
      <c r="A4205">
        <v>3304508</v>
      </c>
      <c r="B4205" t="s">
        <v>4031</v>
      </c>
      <c r="C4205" s="1">
        <v>-221692</v>
      </c>
      <c r="D4205" s="1">
        <v>-435856</v>
      </c>
      <c r="E4205">
        <v>0</v>
      </c>
      <c r="F4205">
        <v>33</v>
      </c>
    </row>
    <row r="4206" spans="1:6" x14ac:dyDescent="0.25">
      <c r="A4206">
        <v>3304524</v>
      </c>
      <c r="B4206" t="s">
        <v>4032</v>
      </c>
      <c r="C4206" s="1">
        <v>-225174</v>
      </c>
      <c r="D4206" s="1">
        <v>-419475</v>
      </c>
      <c r="E4206">
        <v>0</v>
      </c>
      <c r="F4206">
        <v>33</v>
      </c>
    </row>
    <row r="4207" spans="1:6" x14ac:dyDescent="0.25">
      <c r="A4207">
        <v>3544004</v>
      </c>
      <c r="B4207" t="s">
        <v>4033</v>
      </c>
      <c r="C4207" s="1">
        <v>-228417</v>
      </c>
      <c r="D4207" s="1">
        <v>-476047</v>
      </c>
      <c r="E4207">
        <v>0</v>
      </c>
      <c r="F4207">
        <v>35</v>
      </c>
    </row>
    <row r="4208" spans="1:6" x14ac:dyDescent="0.25">
      <c r="A4208">
        <v>2926707</v>
      </c>
      <c r="B4208" t="s">
        <v>4034</v>
      </c>
      <c r="C4208" s="1">
        <v>-135852</v>
      </c>
      <c r="D4208" s="1">
        <v>-418048</v>
      </c>
      <c r="E4208">
        <v>0</v>
      </c>
      <c r="F4208">
        <v>29</v>
      </c>
    </row>
    <row r="4209" spans="1:6" x14ac:dyDescent="0.25">
      <c r="A4209">
        <v>3304557</v>
      </c>
      <c r="B4209" t="s">
        <v>4035</v>
      </c>
      <c r="C4209" s="1">
        <v>-229129</v>
      </c>
      <c r="D4209" s="1">
        <v>-432003</v>
      </c>
      <c r="E4209">
        <v>1</v>
      </c>
      <c r="F4209">
        <v>33</v>
      </c>
    </row>
    <row r="4210" spans="1:6" x14ac:dyDescent="0.25">
      <c r="A4210">
        <v>2926806</v>
      </c>
      <c r="B4210" t="s">
        <v>4036</v>
      </c>
      <c r="C4210" s="1">
        <v>-144071</v>
      </c>
      <c r="D4210" s="1">
        <v>-420721</v>
      </c>
      <c r="E4210">
        <v>0</v>
      </c>
      <c r="F4210">
        <v>29</v>
      </c>
    </row>
    <row r="4211" spans="1:6" x14ac:dyDescent="0.25">
      <c r="A4211">
        <v>4214508</v>
      </c>
      <c r="B4211" t="s">
        <v>4037</v>
      </c>
      <c r="C4211" s="1">
        <v>-269452</v>
      </c>
      <c r="D4211" s="1">
        <v>-50136</v>
      </c>
      <c r="E4211">
        <v>0</v>
      </c>
      <c r="F4211">
        <v>42</v>
      </c>
    </row>
    <row r="4212" spans="1:6" x14ac:dyDescent="0.25">
      <c r="A4212">
        <v>2408953</v>
      </c>
      <c r="B4212" t="s">
        <v>4038</v>
      </c>
      <c r="C4212" s="1">
        <v>-52765</v>
      </c>
      <c r="D4212" s="1">
        <v>-353794</v>
      </c>
      <c r="E4212">
        <v>0</v>
      </c>
      <c r="F4212">
        <v>24</v>
      </c>
    </row>
    <row r="4213" spans="1:6" x14ac:dyDescent="0.25">
      <c r="A4213">
        <v>4214607</v>
      </c>
      <c r="B4213" t="s">
        <v>4039</v>
      </c>
      <c r="C4213" s="1">
        <v>-271952</v>
      </c>
      <c r="D4213" s="1">
        <v>-497989</v>
      </c>
      <c r="E4213">
        <v>0</v>
      </c>
      <c r="F4213">
        <v>42</v>
      </c>
    </row>
    <row r="4214" spans="1:6" x14ac:dyDescent="0.25">
      <c r="A4214">
        <v>2926905</v>
      </c>
      <c r="B4214" t="s">
        <v>4040</v>
      </c>
      <c r="C4214" s="1">
        <v>-131185</v>
      </c>
      <c r="D4214" s="1">
        <v>-422902</v>
      </c>
      <c r="E4214">
        <v>0</v>
      </c>
      <c r="F4214">
        <v>29</v>
      </c>
    </row>
    <row r="4215" spans="1:6" x14ac:dyDescent="0.25">
      <c r="A4215">
        <v>3155108</v>
      </c>
      <c r="B4215" t="s">
        <v>4041</v>
      </c>
      <c r="C4215" s="1">
        <v>-166056</v>
      </c>
      <c r="D4215" s="1">
        <v>-405714</v>
      </c>
      <c r="E4215">
        <v>0</v>
      </c>
      <c r="F4215">
        <v>31</v>
      </c>
    </row>
    <row r="4216" spans="1:6" x14ac:dyDescent="0.25">
      <c r="A4216">
        <v>4214805</v>
      </c>
      <c r="B4216" t="s">
        <v>4042</v>
      </c>
      <c r="C4216" s="1">
        <v>-272156</v>
      </c>
      <c r="D4216" s="1">
        <v>-49643</v>
      </c>
      <c r="E4216">
        <v>0</v>
      </c>
      <c r="F4216">
        <v>42</v>
      </c>
    </row>
    <row r="4217" spans="1:6" x14ac:dyDescent="0.25">
      <c r="A4217">
        <v>3155009</v>
      </c>
      <c r="B4217" t="s">
        <v>4043</v>
      </c>
      <c r="C4217" s="1">
        <v>-202412</v>
      </c>
      <c r="D4217" s="1">
        <v>-428995</v>
      </c>
      <c r="E4217">
        <v>0</v>
      </c>
      <c r="F4217">
        <v>31</v>
      </c>
    </row>
    <row r="4218" spans="1:6" x14ac:dyDescent="0.25">
      <c r="A4218">
        <v>1718709</v>
      </c>
      <c r="B4218" t="s">
        <v>4044</v>
      </c>
      <c r="C4218" s="1">
        <v>-934425</v>
      </c>
      <c r="D4218" s="1">
        <v>-485245</v>
      </c>
      <c r="E4218">
        <v>0</v>
      </c>
      <c r="F4218">
        <v>17</v>
      </c>
    </row>
    <row r="4219" spans="1:6" x14ac:dyDescent="0.25">
      <c r="A4219">
        <v>4214706</v>
      </c>
      <c r="B4219" t="s">
        <v>4045</v>
      </c>
      <c r="C4219" s="1">
        <v>-267398</v>
      </c>
      <c r="D4219" s="1">
        <v>-492718</v>
      </c>
      <c r="E4219">
        <v>0</v>
      </c>
      <c r="F4219">
        <v>42</v>
      </c>
    </row>
    <row r="4220" spans="1:6" x14ac:dyDescent="0.25">
      <c r="A4220">
        <v>4315552</v>
      </c>
      <c r="B4220" t="s">
        <v>4046</v>
      </c>
      <c r="C4220" s="1">
        <v>-272973</v>
      </c>
      <c r="D4220" s="1">
        <v>-528417</v>
      </c>
      <c r="E4220">
        <v>0</v>
      </c>
      <c r="F4220">
        <v>43</v>
      </c>
    </row>
    <row r="4221" spans="1:6" x14ac:dyDescent="0.25">
      <c r="A4221">
        <v>3155207</v>
      </c>
      <c r="B4221" t="s">
        <v>4047</v>
      </c>
      <c r="C4221" s="1">
        <v>-20855</v>
      </c>
      <c r="D4221" s="1">
        <v>-434721</v>
      </c>
      <c r="E4221">
        <v>0</v>
      </c>
      <c r="F4221">
        <v>31</v>
      </c>
    </row>
    <row r="4222" spans="1:6" x14ac:dyDescent="0.25">
      <c r="A4222">
        <v>2611903</v>
      </c>
      <c r="B4222" t="s">
        <v>4048</v>
      </c>
      <c r="C4222" s="1">
        <v>-86592</v>
      </c>
      <c r="D4222" s="1">
        <v>-351532</v>
      </c>
      <c r="E4222">
        <v>0</v>
      </c>
      <c r="F4222">
        <v>26</v>
      </c>
    </row>
    <row r="4223" spans="1:6" x14ac:dyDescent="0.25">
      <c r="A4223">
        <v>4214904</v>
      </c>
      <c r="B4223" t="s">
        <v>4049</v>
      </c>
      <c r="C4223" s="1">
        <v>-281244</v>
      </c>
      <c r="D4223" s="1">
        <v>-491068</v>
      </c>
      <c r="E4223">
        <v>0</v>
      </c>
      <c r="F4223">
        <v>42</v>
      </c>
    </row>
    <row r="4224" spans="1:6" x14ac:dyDescent="0.25">
      <c r="A4224">
        <v>4315602</v>
      </c>
      <c r="B4224" t="s">
        <v>4050</v>
      </c>
      <c r="C4224" s="1">
        <v>-320349</v>
      </c>
      <c r="D4224" s="1">
        <v>-521071</v>
      </c>
      <c r="E4224">
        <v>0</v>
      </c>
      <c r="F4224">
        <v>43</v>
      </c>
    </row>
    <row r="4225" spans="1:6" x14ac:dyDescent="0.25">
      <c r="A4225">
        <v>3544103</v>
      </c>
      <c r="B4225" t="s">
        <v>4051</v>
      </c>
      <c r="C4225" s="1">
        <v>-237437</v>
      </c>
      <c r="D4225" s="1">
        <v>-463971</v>
      </c>
      <c r="E4225">
        <v>0</v>
      </c>
      <c r="F4225">
        <v>35</v>
      </c>
    </row>
    <row r="4226" spans="1:6" x14ac:dyDescent="0.25">
      <c r="A4226">
        <v>2209005</v>
      </c>
      <c r="B4226" t="s">
        <v>4052</v>
      </c>
      <c r="C4226" s="1">
        <v>-778029</v>
      </c>
      <c r="D4226" s="1">
        <v>-431369</v>
      </c>
      <c r="E4226">
        <v>0</v>
      </c>
      <c r="F4226">
        <v>22</v>
      </c>
    </row>
    <row r="4227" spans="1:6" x14ac:dyDescent="0.25">
      <c r="A4227">
        <v>2707701</v>
      </c>
      <c r="B4227" t="s">
        <v>4053</v>
      </c>
      <c r="C4227" s="1">
        <v>-947783</v>
      </c>
      <c r="D4227" s="1">
        <v>-358394</v>
      </c>
      <c r="E4227">
        <v>0</v>
      </c>
      <c r="F4227">
        <v>27</v>
      </c>
    </row>
    <row r="4228" spans="1:6" x14ac:dyDescent="0.25">
      <c r="A4228">
        <v>3155306</v>
      </c>
      <c r="B4228" t="s">
        <v>4054</v>
      </c>
      <c r="C4228" s="1">
        <v>-202666</v>
      </c>
      <c r="D4228" s="1">
        <v>-443069</v>
      </c>
      <c r="E4228">
        <v>0</v>
      </c>
      <c r="F4228">
        <v>31</v>
      </c>
    </row>
    <row r="4229" spans="1:6" x14ac:dyDescent="0.25">
      <c r="A4229">
        <v>1506161</v>
      </c>
      <c r="B4229" t="s">
        <v>4055</v>
      </c>
      <c r="C4229" s="1">
        <v>-731236</v>
      </c>
      <c r="D4229" s="1">
        <v>-500379</v>
      </c>
      <c r="E4229">
        <v>0</v>
      </c>
      <c r="F4229">
        <v>15</v>
      </c>
    </row>
    <row r="4230" spans="1:6" x14ac:dyDescent="0.25">
      <c r="A4230">
        <v>4215000</v>
      </c>
      <c r="B4230" t="s">
        <v>4056</v>
      </c>
      <c r="C4230" s="1">
        <v>-262591</v>
      </c>
      <c r="D4230" s="1">
        <v>-495177</v>
      </c>
      <c r="E4230">
        <v>0</v>
      </c>
      <c r="F4230">
        <v>42</v>
      </c>
    </row>
    <row r="4231" spans="1:6" x14ac:dyDescent="0.25">
      <c r="A4231">
        <v>5007307</v>
      </c>
      <c r="B4231" t="s">
        <v>4057</v>
      </c>
      <c r="C4231" s="1">
        <v>-19447</v>
      </c>
      <c r="D4231" s="1">
        <v>-549859</v>
      </c>
      <c r="E4231">
        <v>0</v>
      </c>
      <c r="F4231">
        <v>50</v>
      </c>
    </row>
    <row r="4232" spans="1:6" x14ac:dyDescent="0.25">
      <c r="A4232">
        <v>4122305</v>
      </c>
      <c r="B4232" t="s">
        <v>4057</v>
      </c>
      <c r="C4232" s="1">
        <v>-26095</v>
      </c>
      <c r="D4232" s="1">
        <v>-497982</v>
      </c>
      <c r="E4232">
        <v>0</v>
      </c>
      <c r="F4232">
        <v>41</v>
      </c>
    </row>
    <row r="4233" spans="1:6" x14ac:dyDescent="0.25">
      <c r="A4233">
        <v>3155405</v>
      </c>
      <c r="B4233" t="s">
        <v>4058</v>
      </c>
      <c r="C4233" s="1">
        <v>-214649</v>
      </c>
      <c r="D4233" s="1">
        <v>-431168</v>
      </c>
      <c r="E4233">
        <v>0</v>
      </c>
      <c r="F4233">
        <v>31</v>
      </c>
    </row>
    <row r="4234" spans="1:6" x14ac:dyDescent="0.25">
      <c r="A4234">
        <v>3204401</v>
      </c>
      <c r="B4234" t="s">
        <v>4059</v>
      </c>
      <c r="C4234" s="1">
        <v>-208556</v>
      </c>
      <c r="D4234" s="1">
        <v>-409388</v>
      </c>
      <c r="E4234">
        <v>0</v>
      </c>
      <c r="F4234">
        <v>32</v>
      </c>
    </row>
    <row r="4235" spans="1:6" x14ac:dyDescent="0.25">
      <c r="A4235">
        <v>3155504</v>
      </c>
      <c r="B4235" t="s">
        <v>4060</v>
      </c>
      <c r="C4235" s="1">
        <v>-191861</v>
      </c>
      <c r="D4235" s="1">
        <v>-462455</v>
      </c>
      <c r="E4235">
        <v>0</v>
      </c>
      <c r="F4235">
        <v>31</v>
      </c>
    </row>
    <row r="4236" spans="1:6" x14ac:dyDescent="0.25">
      <c r="A4236">
        <v>4315701</v>
      </c>
      <c r="B4236" t="s">
        <v>4061</v>
      </c>
      <c r="C4236" s="1">
        <v>-29988</v>
      </c>
      <c r="D4236" s="1">
        <v>-523711</v>
      </c>
      <c r="E4236">
        <v>0</v>
      </c>
      <c r="F4236">
        <v>43</v>
      </c>
    </row>
    <row r="4237" spans="1:6" x14ac:dyDescent="0.25">
      <c r="A4237">
        <v>3155603</v>
      </c>
      <c r="B4237" t="s">
        <v>4062</v>
      </c>
      <c r="C4237" s="1">
        <v>-15616</v>
      </c>
      <c r="D4237" s="1">
        <v>-425405</v>
      </c>
      <c r="E4237">
        <v>0</v>
      </c>
      <c r="F4237">
        <v>31</v>
      </c>
    </row>
    <row r="4238" spans="1:6" x14ac:dyDescent="0.25">
      <c r="A4238">
        <v>3155702</v>
      </c>
      <c r="B4238" t="s">
        <v>4063</v>
      </c>
      <c r="C4238" s="1">
        <v>-199284</v>
      </c>
      <c r="D4238" s="1">
        <v>-431829</v>
      </c>
      <c r="E4238">
        <v>0</v>
      </c>
      <c r="F4238">
        <v>31</v>
      </c>
    </row>
    <row r="4239" spans="1:6" x14ac:dyDescent="0.25">
      <c r="A4239">
        <v>3155801</v>
      </c>
      <c r="B4239" t="s">
        <v>4064</v>
      </c>
      <c r="C4239" s="1">
        <v>-212712</v>
      </c>
      <c r="D4239" s="1">
        <v>-431696</v>
      </c>
      <c r="E4239">
        <v>0</v>
      </c>
      <c r="F4239">
        <v>31</v>
      </c>
    </row>
    <row r="4240" spans="1:6" x14ac:dyDescent="0.25">
      <c r="A4240">
        <v>3155900</v>
      </c>
      <c r="B4240" t="s">
        <v>4065</v>
      </c>
      <c r="C4240" s="1">
        <v>-220861</v>
      </c>
      <c r="D4240" s="1">
        <v>-438293</v>
      </c>
      <c r="E4240">
        <v>0</v>
      </c>
      <c r="F4240">
        <v>31</v>
      </c>
    </row>
    <row r="4241" spans="1:6" x14ac:dyDescent="0.25">
      <c r="A4241">
        <v>1303569</v>
      </c>
      <c r="B4241" t="s">
        <v>4066</v>
      </c>
      <c r="C4241" s="1">
        <v>-27045</v>
      </c>
      <c r="D4241" s="1">
        <v>-596858</v>
      </c>
      <c r="E4241">
        <v>0</v>
      </c>
      <c r="F4241">
        <v>13</v>
      </c>
    </row>
    <row r="4242" spans="1:6" x14ac:dyDescent="0.25">
      <c r="A4242">
        <v>5218789</v>
      </c>
      <c r="B4242" t="s">
        <v>4067</v>
      </c>
      <c r="C4242" s="1">
        <v>-17774</v>
      </c>
      <c r="D4242" s="1">
        <v>-487725</v>
      </c>
      <c r="E4242">
        <v>0</v>
      </c>
      <c r="F4242">
        <v>52</v>
      </c>
    </row>
    <row r="4243" spans="1:6" x14ac:dyDescent="0.25">
      <c r="A4243">
        <v>2927002</v>
      </c>
      <c r="B4243" t="s">
        <v>4068</v>
      </c>
      <c r="C4243" s="1">
        <v>-114814</v>
      </c>
      <c r="D4243" s="1">
        <v>-379332</v>
      </c>
      <c r="E4243">
        <v>0</v>
      </c>
      <c r="F4243">
        <v>29</v>
      </c>
    </row>
    <row r="4244" spans="1:6" x14ac:dyDescent="0.25">
      <c r="A4244">
        <v>4215059</v>
      </c>
      <c r="B4244" t="s">
        <v>4069</v>
      </c>
      <c r="C4244" s="1">
        <v>-278592</v>
      </c>
      <c r="D4244" s="1">
        <v>-497754</v>
      </c>
      <c r="E4244">
        <v>0</v>
      </c>
      <c r="F4244">
        <v>42</v>
      </c>
    </row>
    <row r="4245" spans="1:6" x14ac:dyDescent="0.25">
      <c r="A4245">
        <v>1718758</v>
      </c>
      <c r="B4245" t="s">
        <v>4070</v>
      </c>
      <c r="C4245" s="1">
        <v>-935002</v>
      </c>
      <c r="D4245" s="1">
        <v>-47888</v>
      </c>
      <c r="E4245">
        <v>0</v>
      </c>
      <c r="F4245">
        <v>17</v>
      </c>
    </row>
    <row r="4246" spans="1:6" x14ac:dyDescent="0.25">
      <c r="A4246">
        <v>2512903</v>
      </c>
      <c r="B4246" t="s">
        <v>4071</v>
      </c>
      <c r="C4246" s="1">
        <v>-680383</v>
      </c>
      <c r="D4246" s="1">
        <v>-350776</v>
      </c>
      <c r="E4246">
        <v>0</v>
      </c>
      <c r="F4246">
        <v>25</v>
      </c>
    </row>
    <row r="4247" spans="1:6" x14ac:dyDescent="0.25">
      <c r="A4247">
        <v>5218805</v>
      </c>
      <c r="B4247" t="s">
        <v>4072</v>
      </c>
      <c r="C4247" s="1">
        <v>-177923</v>
      </c>
      <c r="D4247" s="1">
        <v>-509192</v>
      </c>
      <c r="E4247">
        <v>0</v>
      </c>
      <c r="F4247">
        <v>52</v>
      </c>
    </row>
    <row r="4248" spans="1:6" x14ac:dyDescent="0.25">
      <c r="A4248">
        <v>5007406</v>
      </c>
      <c r="B4248" t="s">
        <v>4073</v>
      </c>
      <c r="C4248" s="1">
        <v>-189249</v>
      </c>
      <c r="D4248" s="1">
        <v>-548434</v>
      </c>
      <c r="E4248">
        <v>0</v>
      </c>
      <c r="F4248">
        <v>50</v>
      </c>
    </row>
    <row r="4249" spans="1:6" x14ac:dyDescent="0.25">
      <c r="A4249">
        <v>3156007</v>
      </c>
      <c r="B4249" t="s">
        <v>4074</v>
      </c>
      <c r="C4249" s="1">
        <v>-182922</v>
      </c>
      <c r="D4249" s="1">
        <v>-430018</v>
      </c>
      <c r="E4249">
        <v>0</v>
      </c>
      <c r="F4249">
        <v>31</v>
      </c>
    </row>
    <row r="4250" spans="1:6" x14ac:dyDescent="0.25">
      <c r="A4250">
        <v>3544202</v>
      </c>
      <c r="B4250" t="s">
        <v>4075</v>
      </c>
      <c r="C4250" s="1">
        <v>-199868</v>
      </c>
      <c r="D4250" s="1">
        <v>-496836</v>
      </c>
      <c r="E4250">
        <v>0</v>
      </c>
      <c r="F4250">
        <v>35</v>
      </c>
    </row>
    <row r="4251" spans="1:6" x14ac:dyDescent="0.25">
      <c r="A4251">
        <v>4315750</v>
      </c>
      <c r="B4251" t="s">
        <v>4076</v>
      </c>
      <c r="C4251" s="1">
        <v>-29639</v>
      </c>
      <c r="D4251" s="1">
        <v>-504488</v>
      </c>
      <c r="E4251">
        <v>0</v>
      </c>
      <c r="F4251">
        <v>43</v>
      </c>
    </row>
    <row r="4252" spans="1:6" x14ac:dyDescent="0.25">
      <c r="A4252">
        <v>4215075</v>
      </c>
      <c r="B4252" t="s">
        <v>4077</v>
      </c>
      <c r="C4252" s="1">
        <v>-270653</v>
      </c>
      <c r="D4252" s="1">
        <v>-533265</v>
      </c>
      <c r="E4252">
        <v>0</v>
      </c>
      <c r="F4252">
        <v>42</v>
      </c>
    </row>
    <row r="4253" spans="1:6" x14ac:dyDescent="0.25">
      <c r="A4253">
        <v>3156106</v>
      </c>
      <c r="B4253" t="s">
        <v>4078</v>
      </c>
      <c r="C4253" s="1">
        <v>-210276</v>
      </c>
      <c r="D4253" s="1">
        <v>-443204</v>
      </c>
      <c r="E4253">
        <v>0</v>
      </c>
      <c r="F4253">
        <v>31</v>
      </c>
    </row>
    <row r="4254" spans="1:6" x14ac:dyDescent="0.25">
      <c r="A4254">
        <v>3543501</v>
      </c>
      <c r="B4254" t="s">
        <v>4079</v>
      </c>
      <c r="C4254" s="1">
        <v>-23829</v>
      </c>
      <c r="D4254" s="1">
        <v>-49429</v>
      </c>
      <c r="E4254">
        <v>0</v>
      </c>
      <c r="F4254">
        <v>35</v>
      </c>
    </row>
    <row r="4255" spans="1:6" x14ac:dyDescent="0.25">
      <c r="A4255">
        <v>4315800</v>
      </c>
      <c r="B4255" t="s">
        <v>4080</v>
      </c>
      <c r="C4255" s="1">
        <v>-292884</v>
      </c>
      <c r="D4255" s="1">
        <v>-518658</v>
      </c>
      <c r="E4255">
        <v>0</v>
      </c>
      <c r="F4255">
        <v>43</v>
      </c>
    </row>
    <row r="4256" spans="1:6" x14ac:dyDescent="0.25">
      <c r="A4256">
        <v>5007505</v>
      </c>
      <c r="B4256" t="s">
        <v>4081</v>
      </c>
      <c r="C4256" s="1">
        <v>-199565</v>
      </c>
      <c r="D4256" s="1">
        <v>-548848</v>
      </c>
      <c r="E4256">
        <v>0</v>
      </c>
      <c r="F4256">
        <v>50</v>
      </c>
    </row>
    <row r="4257" spans="1:6" x14ac:dyDescent="0.25">
      <c r="A4257">
        <v>3156205</v>
      </c>
      <c r="B4257" t="s">
        <v>4082</v>
      </c>
      <c r="C4257" s="1">
        <v>-216284</v>
      </c>
      <c r="D4257" s="1">
        <v>-430165</v>
      </c>
      <c r="E4257">
        <v>0</v>
      </c>
      <c r="F4257">
        <v>31</v>
      </c>
    </row>
    <row r="4258" spans="1:6" x14ac:dyDescent="0.25">
      <c r="A4258">
        <v>4215109</v>
      </c>
      <c r="B4258" t="s">
        <v>4083</v>
      </c>
      <c r="C4258" s="1">
        <v>-269243</v>
      </c>
      <c r="D4258" s="1">
        <v>-493649</v>
      </c>
      <c r="E4258">
        <v>0</v>
      </c>
      <c r="F4258">
        <v>42</v>
      </c>
    </row>
    <row r="4259" spans="1:6" x14ac:dyDescent="0.25">
      <c r="A4259">
        <v>4315909</v>
      </c>
      <c r="B4259" t="s">
        <v>4084</v>
      </c>
      <c r="C4259" s="1">
        <v>-274742</v>
      </c>
      <c r="D4259" s="1">
        <v>-531706</v>
      </c>
      <c r="E4259">
        <v>0</v>
      </c>
      <c r="F4259">
        <v>43</v>
      </c>
    </row>
    <row r="4260" spans="1:6" x14ac:dyDescent="0.25">
      <c r="A4260">
        <v>3156304</v>
      </c>
      <c r="B4260" t="s">
        <v>4085</v>
      </c>
      <c r="C4260" s="1">
        <v>-212035</v>
      </c>
      <c r="D4260" s="1">
        <v>-428586</v>
      </c>
      <c r="E4260">
        <v>0</v>
      </c>
      <c r="F4260">
        <v>31</v>
      </c>
    </row>
    <row r="4261" spans="1:6" x14ac:dyDescent="0.25">
      <c r="A4261">
        <v>2927101</v>
      </c>
      <c r="B4261" t="s">
        <v>4086</v>
      </c>
      <c r="C4261" s="1">
        <v>-885021</v>
      </c>
      <c r="D4261" t="e" vm="72">
        <f>_FV(-38,"78")</f>
        <v>#VALUE!</v>
      </c>
      <c r="E4261">
        <v>0</v>
      </c>
      <c r="F4261">
        <v>29</v>
      </c>
    </row>
    <row r="4262" spans="1:6" x14ac:dyDescent="0.25">
      <c r="A4262">
        <v>2411007</v>
      </c>
      <c r="B4262" t="s">
        <v>4087</v>
      </c>
      <c r="C4262" s="1">
        <v>-578393</v>
      </c>
      <c r="D4262" s="1">
        <v>-380579</v>
      </c>
      <c r="E4262">
        <v>0</v>
      </c>
      <c r="F4262">
        <v>24</v>
      </c>
    </row>
    <row r="4263" spans="1:6" x14ac:dyDescent="0.25">
      <c r="A4263">
        <v>1200427</v>
      </c>
      <c r="B4263" t="s">
        <v>4088</v>
      </c>
      <c r="C4263" s="1">
        <v>-773864</v>
      </c>
      <c r="D4263" s="1">
        <v>-72661</v>
      </c>
      <c r="E4263">
        <v>0</v>
      </c>
      <c r="F4263">
        <v>12</v>
      </c>
    </row>
    <row r="4264" spans="1:6" x14ac:dyDescent="0.25">
      <c r="A4264">
        <v>4315958</v>
      </c>
      <c r="B4264" t="s">
        <v>4089</v>
      </c>
      <c r="C4264" s="1">
        <v>-282566</v>
      </c>
      <c r="D4264" s="1">
        <v>-548186</v>
      </c>
      <c r="E4264">
        <v>0</v>
      </c>
      <c r="F4264">
        <v>43</v>
      </c>
    </row>
    <row r="4265" spans="1:6" x14ac:dyDescent="0.25">
      <c r="A4265">
        <v>4122404</v>
      </c>
      <c r="B4265" t="s">
        <v>4090</v>
      </c>
      <c r="C4265" s="1">
        <v>-233101</v>
      </c>
      <c r="D4265" s="1">
        <v>-513659</v>
      </c>
      <c r="E4265">
        <v>0</v>
      </c>
      <c r="F4265">
        <v>41</v>
      </c>
    </row>
    <row r="4266" spans="1:6" x14ac:dyDescent="0.25">
      <c r="A4266">
        <v>4316006</v>
      </c>
      <c r="B4266" t="s">
        <v>4091</v>
      </c>
      <c r="C4266" s="1">
        <v>-296462</v>
      </c>
      <c r="D4266" s="1">
        <v>-505819</v>
      </c>
      <c r="E4266">
        <v>0</v>
      </c>
      <c r="F4266">
        <v>43</v>
      </c>
    </row>
    <row r="4267" spans="1:6" x14ac:dyDescent="0.25">
      <c r="A4267">
        <v>1100288</v>
      </c>
      <c r="B4267" t="s">
        <v>4092</v>
      </c>
      <c r="C4267" s="1">
        <v>-117271</v>
      </c>
      <c r="D4267" s="1">
        <v>-617714</v>
      </c>
      <c r="E4267">
        <v>0</v>
      </c>
      <c r="F4267">
        <v>11</v>
      </c>
    </row>
    <row r="4268" spans="1:6" x14ac:dyDescent="0.25">
      <c r="A4268">
        <v>3156403</v>
      </c>
      <c r="B4268" t="s">
        <v>4093</v>
      </c>
      <c r="C4268" s="1">
        <v>-188838</v>
      </c>
      <c r="D4268" s="1">
        <v>-475782</v>
      </c>
      <c r="E4268">
        <v>0</v>
      </c>
      <c r="F4268">
        <v>31</v>
      </c>
    </row>
    <row r="4269" spans="1:6" x14ac:dyDescent="0.25">
      <c r="A4269">
        <v>4215208</v>
      </c>
      <c r="B4269" t="s">
        <v>4094</v>
      </c>
      <c r="C4269" s="1">
        <v>-266809</v>
      </c>
      <c r="D4269" s="1">
        <v>-533172</v>
      </c>
      <c r="E4269">
        <v>0</v>
      </c>
      <c r="F4269">
        <v>42</v>
      </c>
    </row>
    <row r="4270" spans="1:6" x14ac:dyDescent="0.25">
      <c r="A4270">
        <v>4122503</v>
      </c>
      <c r="B4270" t="s">
        <v>4095</v>
      </c>
      <c r="C4270" s="1">
        <v>-245958</v>
      </c>
      <c r="D4270" s="1">
        <v>-522716</v>
      </c>
      <c r="E4270">
        <v>0</v>
      </c>
      <c r="F4270">
        <v>41</v>
      </c>
    </row>
    <row r="4271" spans="1:6" x14ac:dyDescent="0.25">
      <c r="A4271">
        <v>4316105</v>
      </c>
      <c r="B4271" t="s">
        <v>4096</v>
      </c>
      <c r="C4271" s="1">
        <v>-277758</v>
      </c>
      <c r="D4271" s="1">
        <v>-528056</v>
      </c>
      <c r="E4271">
        <v>0</v>
      </c>
      <c r="F4271">
        <v>43</v>
      </c>
    </row>
    <row r="4272" spans="1:6" x14ac:dyDescent="0.25">
      <c r="A4272">
        <v>4316204</v>
      </c>
      <c r="B4272" t="s">
        <v>4097</v>
      </c>
      <c r="C4272" s="1">
        <v>-278315</v>
      </c>
      <c r="D4272" s="1">
        <v>-529081</v>
      </c>
      <c r="E4272">
        <v>0</v>
      </c>
      <c r="F4272">
        <v>43</v>
      </c>
    </row>
    <row r="4273" spans="1:6" x14ac:dyDescent="0.25">
      <c r="A4273">
        <v>5107578</v>
      </c>
      <c r="B4273" t="s">
        <v>4098</v>
      </c>
      <c r="C4273" s="1">
        <v>-108376</v>
      </c>
      <c r="D4273" s="1">
        <v>-614697</v>
      </c>
      <c r="E4273">
        <v>0</v>
      </c>
      <c r="F4273">
        <v>51</v>
      </c>
    </row>
    <row r="4274" spans="1:6" x14ac:dyDescent="0.25">
      <c r="A4274">
        <v>4122602</v>
      </c>
      <c r="B4274" t="s">
        <v>4099</v>
      </c>
      <c r="C4274" s="1">
        <v>-23412</v>
      </c>
      <c r="D4274" s="1">
        <v>-527659</v>
      </c>
      <c r="E4274">
        <v>0</v>
      </c>
      <c r="F4274">
        <v>41</v>
      </c>
    </row>
    <row r="4275" spans="1:6" x14ac:dyDescent="0.25">
      <c r="A4275">
        <v>1506187</v>
      </c>
      <c r="B4275" t="s">
        <v>4100</v>
      </c>
      <c r="C4275" s="1">
        <v>-477793</v>
      </c>
      <c r="D4275" s="1">
        <v>-48067</v>
      </c>
      <c r="E4275">
        <v>0</v>
      </c>
      <c r="F4275">
        <v>15</v>
      </c>
    </row>
    <row r="4276" spans="1:6" x14ac:dyDescent="0.25">
      <c r="A4276">
        <v>5107602</v>
      </c>
      <c r="B4276" t="s">
        <v>4101</v>
      </c>
      <c r="C4276" s="1">
        <v>-164673</v>
      </c>
      <c r="D4276" s="1">
        <v>-546372</v>
      </c>
      <c r="E4276">
        <v>0</v>
      </c>
      <c r="F4276">
        <v>51</v>
      </c>
    </row>
    <row r="4277" spans="1:6" x14ac:dyDescent="0.25">
      <c r="A4277">
        <v>4316303</v>
      </c>
      <c r="B4277" t="s">
        <v>4102</v>
      </c>
      <c r="C4277" s="1">
        <v>-281297</v>
      </c>
      <c r="D4277" s="1">
        <v>-550266</v>
      </c>
      <c r="E4277">
        <v>0</v>
      </c>
      <c r="F4277">
        <v>43</v>
      </c>
    </row>
    <row r="4278" spans="1:6" x14ac:dyDescent="0.25">
      <c r="A4278">
        <v>1400472</v>
      </c>
      <c r="B4278" t="s">
        <v>4103</v>
      </c>
      <c r="C4278" t="s">
        <v>4104</v>
      </c>
      <c r="D4278" s="1">
        <v>-604389</v>
      </c>
      <c r="E4278">
        <v>0</v>
      </c>
      <c r="F4278">
        <v>14</v>
      </c>
    </row>
    <row r="4279" spans="1:6" x14ac:dyDescent="0.25">
      <c r="A4279">
        <v>3544251</v>
      </c>
      <c r="B4279" t="s">
        <v>4105</v>
      </c>
      <c r="C4279" s="1">
        <v>-225782</v>
      </c>
      <c r="D4279" s="1">
        <v>-530603</v>
      </c>
      <c r="E4279">
        <v>0</v>
      </c>
      <c r="F4279">
        <v>35</v>
      </c>
    </row>
    <row r="4280" spans="1:6" x14ac:dyDescent="0.25">
      <c r="A4280">
        <v>2109601</v>
      </c>
      <c r="B4280" t="s">
        <v>4106</v>
      </c>
      <c r="C4280" s="1">
        <v>-293444</v>
      </c>
      <c r="D4280" s="1">
        <v>-442531</v>
      </c>
      <c r="E4280">
        <v>0</v>
      </c>
      <c r="F4280">
        <v>21</v>
      </c>
    </row>
    <row r="4281" spans="1:6" x14ac:dyDescent="0.25">
      <c r="A4281">
        <v>3156452</v>
      </c>
      <c r="B4281" t="s">
        <v>4107</v>
      </c>
      <c r="C4281" s="1">
        <v>-209812</v>
      </c>
      <c r="D4281" s="1">
        <v>-425112</v>
      </c>
      <c r="E4281">
        <v>0</v>
      </c>
      <c r="F4281">
        <v>31</v>
      </c>
    </row>
    <row r="4282" spans="1:6" x14ac:dyDescent="0.25">
      <c r="A4282">
        <v>2806107</v>
      </c>
      <c r="B4282" t="s">
        <v>4108</v>
      </c>
      <c r="C4282" s="1">
        <v>-106904</v>
      </c>
      <c r="D4282" s="1">
        <v>-370357</v>
      </c>
      <c r="E4282">
        <v>0</v>
      </c>
      <c r="F4282">
        <v>28</v>
      </c>
    </row>
    <row r="4283" spans="1:6" x14ac:dyDescent="0.25">
      <c r="A4283">
        <v>4122651</v>
      </c>
      <c r="B4283" t="s">
        <v>4109</v>
      </c>
      <c r="C4283" s="1">
        <v>-242682</v>
      </c>
      <c r="D4283" s="1">
        <v>-51272</v>
      </c>
      <c r="E4283">
        <v>0</v>
      </c>
      <c r="F4283">
        <v>41</v>
      </c>
    </row>
    <row r="4284" spans="1:6" x14ac:dyDescent="0.25">
      <c r="A4284">
        <v>4316402</v>
      </c>
      <c r="B4284" t="s">
        <v>4110</v>
      </c>
      <c r="C4284" s="1">
        <v>-302515</v>
      </c>
      <c r="D4284" s="1">
        <v>-549221</v>
      </c>
      <c r="E4284">
        <v>0</v>
      </c>
      <c r="F4284">
        <v>43</v>
      </c>
    </row>
    <row r="4285" spans="1:6" x14ac:dyDescent="0.25">
      <c r="A4285">
        <v>5107701</v>
      </c>
      <c r="B4285" t="s">
        <v>4111</v>
      </c>
      <c r="C4285" s="1">
        <v>-148259</v>
      </c>
      <c r="D4285" s="1">
        <v>-564236</v>
      </c>
      <c r="E4285">
        <v>0</v>
      </c>
      <c r="F4285">
        <v>51</v>
      </c>
    </row>
    <row r="4286" spans="1:6" x14ac:dyDescent="0.25">
      <c r="A4286">
        <v>3544301</v>
      </c>
      <c r="B4286" t="s">
        <v>4112</v>
      </c>
      <c r="C4286" s="1">
        <v>-228938</v>
      </c>
      <c r="D4286" s="1">
        <v>-45307</v>
      </c>
      <c r="E4286">
        <v>0</v>
      </c>
      <c r="F4286">
        <v>35</v>
      </c>
    </row>
    <row r="4287" spans="1:6" x14ac:dyDescent="0.25">
      <c r="A4287">
        <v>2707800</v>
      </c>
      <c r="B4287" t="s">
        <v>4113</v>
      </c>
      <c r="C4287" s="1">
        <v>-983503</v>
      </c>
      <c r="D4287" s="1">
        <v>-359782</v>
      </c>
      <c r="E4287">
        <v>0</v>
      </c>
      <c r="F4287">
        <v>27</v>
      </c>
    </row>
    <row r="4288" spans="1:6" x14ac:dyDescent="0.25">
      <c r="A4288">
        <v>3156502</v>
      </c>
      <c r="B4288" t="s">
        <v>4114</v>
      </c>
      <c r="C4288" s="1">
        <v>-164053</v>
      </c>
      <c r="D4288" s="1">
        <v>-42261</v>
      </c>
      <c r="E4288">
        <v>0</v>
      </c>
      <c r="F4288">
        <v>31</v>
      </c>
    </row>
    <row r="4289" spans="1:6" x14ac:dyDescent="0.25">
      <c r="A4289">
        <v>3544400</v>
      </c>
      <c r="B4289" t="s">
        <v>4115</v>
      </c>
      <c r="C4289" s="1">
        <v>-213006</v>
      </c>
      <c r="D4289" s="1">
        <v>-507296</v>
      </c>
      <c r="E4289">
        <v>0</v>
      </c>
      <c r="F4289">
        <v>35</v>
      </c>
    </row>
    <row r="4290" spans="1:6" x14ac:dyDescent="0.25">
      <c r="A4290">
        <v>5218904</v>
      </c>
      <c r="B4290" t="s">
        <v>4116</v>
      </c>
      <c r="C4290" s="1">
        <v>-151617</v>
      </c>
      <c r="D4290" s="1">
        <v>-498048</v>
      </c>
      <c r="E4290">
        <v>0</v>
      </c>
      <c r="F4290">
        <v>52</v>
      </c>
    </row>
    <row r="4291" spans="1:6" x14ac:dyDescent="0.25">
      <c r="A4291">
        <v>3156601</v>
      </c>
      <c r="B4291" t="s">
        <v>4117</v>
      </c>
      <c r="C4291" s="1">
        <v>-163775</v>
      </c>
      <c r="D4291" s="1">
        <v>-405397</v>
      </c>
      <c r="E4291">
        <v>0</v>
      </c>
      <c r="F4291">
        <v>31</v>
      </c>
    </row>
    <row r="4292" spans="1:6" x14ac:dyDescent="0.25">
      <c r="A4292">
        <v>3544509</v>
      </c>
      <c r="B4292" t="s">
        <v>4118</v>
      </c>
      <c r="C4292" s="1">
        <v>-201759</v>
      </c>
      <c r="D4292" s="1">
        <v>-51007</v>
      </c>
      <c r="E4292">
        <v>0</v>
      </c>
      <c r="F4292">
        <v>35</v>
      </c>
    </row>
    <row r="4293" spans="1:6" x14ac:dyDescent="0.25">
      <c r="A4293">
        <v>1506195</v>
      </c>
      <c r="B4293" t="s">
        <v>4119</v>
      </c>
      <c r="C4293" s="1">
        <v>-410028</v>
      </c>
      <c r="D4293" s="1">
        <v>-549092</v>
      </c>
      <c r="E4293">
        <v>0</v>
      </c>
      <c r="F4293">
        <v>15</v>
      </c>
    </row>
    <row r="4294" spans="1:6" x14ac:dyDescent="0.25">
      <c r="A4294">
        <v>2311801</v>
      </c>
      <c r="B4294" t="s">
        <v>4120</v>
      </c>
      <c r="C4294" s="1">
        <v>-492673</v>
      </c>
      <c r="D4294" s="1">
        <v>-379721</v>
      </c>
      <c r="E4294">
        <v>0</v>
      </c>
      <c r="F4294">
        <v>23</v>
      </c>
    </row>
    <row r="4295" spans="1:6" x14ac:dyDescent="0.25">
      <c r="A4295">
        <v>2411106</v>
      </c>
      <c r="B4295" t="s">
        <v>4121</v>
      </c>
      <c r="C4295" s="1">
        <v>-588745</v>
      </c>
      <c r="D4295" s="1">
        <v>-35933</v>
      </c>
      <c r="E4295">
        <v>0</v>
      </c>
      <c r="F4295">
        <v>24</v>
      </c>
    </row>
    <row r="4296" spans="1:6" x14ac:dyDescent="0.25">
      <c r="A4296">
        <v>2927200</v>
      </c>
      <c r="B4296" t="s">
        <v>4121</v>
      </c>
      <c r="C4296" s="1">
        <v>-122816</v>
      </c>
      <c r="D4296" s="1">
        <v>-404931</v>
      </c>
      <c r="E4296">
        <v>0</v>
      </c>
      <c r="F4296">
        <v>29</v>
      </c>
    </row>
    <row r="4297" spans="1:6" x14ac:dyDescent="0.25">
      <c r="A4297">
        <v>3156700</v>
      </c>
      <c r="B4297" t="s">
        <v>4122</v>
      </c>
      <c r="C4297" s="1">
        <v>-19884</v>
      </c>
      <c r="D4297" s="1">
        <v>-438263</v>
      </c>
      <c r="E4297">
        <v>0</v>
      </c>
      <c r="F4297">
        <v>31</v>
      </c>
    </row>
    <row r="4298" spans="1:6" x14ac:dyDescent="0.25">
      <c r="A4298">
        <v>4122701</v>
      </c>
      <c r="B4298" t="s">
        <v>4123</v>
      </c>
      <c r="C4298" s="1">
        <v>-233155</v>
      </c>
      <c r="D4298" s="1">
        <v>-51555</v>
      </c>
      <c r="E4298">
        <v>0</v>
      </c>
      <c r="F4298">
        <v>41</v>
      </c>
    </row>
    <row r="4299" spans="1:6" x14ac:dyDescent="0.25">
      <c r="A4299">
        <v>3544608</v>
      </c>
      <c r="B4299" t="s">
        <v>4124</v>
      </c>
      <c r="C4299" s="1">
        <v>-214593</v>
      </c>
      <c r="D4299" s="1">
        <v>-495755</v>
      </c>
      <c r="E4299">
        <v>0</v>
      </c>
      <c r="F4299">
        <v>35</v>
      </c>
    </row>
    <row r="4300" spans="1:6" x14ac:dyDescent="0.25">
      <c r="A4300">
        <v>3156809</v>
      </c>
      <c r="B4300" t="s">
        <v>4125</v>
      </c>
      <c r="C4300" s="1">
        <v>-186653</v>
      </c>
      <c r="D4300" s="1">
        <v>-430752</v>
      </c>
      <c r="E4300">
        <v>0</v>
      </c>
      <c r="F4300">
        <v>31</v>
      </c>
    </row>
    <row r="4301" spans="1:6" x14ac:dyDescent="0.25">
      <c r="A4301">
        <v>2311900</v>
      </c>
      <c r="B4301" t="s">
        <v>4126</v>
      </c>
      <c r="C4301" s="1">
        <v>-65346</v>
      </c>
      <c r="D4301" s="1">
        <v>-399017</v>
      </c>
      <c r="E4301">
        <v>0</v>
      </c>
      <c r="F4301">
        <v>23</v>
      </c>
    </row>
    <row r="4302" spans="1:6" x14ac:dyDescent="0.25">
      <c r="A4302">
        <v>3156908</v>
      </c>
      <c r="B4302" t="s">
        <v>4127</v>
      </c>
      <c r="C4302" s="1">
        <v>-198622</v>
      </c>
      <c r="D4302" s="1">
        <v>-474508</v>
      </c>
      <c r="E4302">
        <v>0</v>
      </c>
      <c r="F4302">
        <v>31</v>
      </c>
    </row>
    <row r="4303" spans="1:6" x14ac:dyDescent="0.25">
      <c r="A4303">
        <v>4316428</v>
      </c>
      <c r="B4303" t="s">
        <v>4128</v>
      </c>
      <c r="C4303" s="1">
        <v>-277085</v>
      </c>
      <c r="D4303" s="1">
        <v>-531351</v>
      </c>
      <c r="E4303">
        <v>0</v>
      </c>
      <c r="F4303">
        <v>43</v>
      </c>
    </row>
    <row r="4304" spans="1:6" x14ac:dyDescent="0.25">
      <c r="A4304">
        <v>3544707</v>
      </c>
      <c r="B4304" t="s">
        <v>4129</v>
      </c>
      <c r="C4304" s="1">
        <v>-218823</v>
      </c>
      <c r="D4304" s="1">
        <v>-509594</v>
      </c>
      <c r="E4304">
        <v>0</v>
      </c>
      <c r="F4304">
        <v>35</v>
      </c>
    </row>
    <row r="4305" spans="1:6" x14ac:dyDescent="0.25">
      <c r="A4305">
        <v>2612000</v>
      </c>
      <c r="B4305" t="s">
        <v>4130</v>
      </c>
      <c r="C4305" s="1">
        <v>-832864</v>
      </c>
      <c r="D4305" s="1">
        <v>-356967</v>
      </c>
      <c r="E4305">
        <v>0</v>
      </c>
      <c r="F4305">
        <v>26</v>
      </c>
    </row>
    <row r="4306" spans="1:6" x14ac:dyDescent="0.25">
      <c r="A4306">
        <v>4316436</v>
      </c>
      <c r="B4306" t="s">
        <v>4131</v>
      </c>
      <c r="C4306" s="1">
        <v>-283941</v>
      </c>
      <c r="D4306" s="1">
        <v>-53097</v>
      </c>
      <c r="E4306">
        <v>0</v>
      </c>
      <c r="F4306">
        <v>43</v>
      </c>
    </row>
    <row r="4307" spans="1:6" x14ac:dyDescent="0.25">
      <c r="A4307">
        <v>3544806</v>
      </c>
      <c r="B4307" t="s">
        <v>4132</v>
      </c>
      <c r="C4307" s="1">
        <v>-213427</v>
      </c>
      <c r="D4307" s="1">
        <v>-494897</v>
      </c>
      <c r="E4307">
        <v>0</v>
      </c>
      <c r="F4307">
        <v>35</v>
      </c>
    </row>
    <row r="4308" spans="1:6" x14ac:dyDescent="0.25">
      <c r="A4308">
        <v>3544905</v>
      </c>
      <c r="B4308" t="s">
        <v>4133</v>
      </c>
      <c r="C4308" s="1">
        <v>-207696</v>
      </c>
      <c r="D4308" s="1">
        <v>-478369</v>
      </c>
      <c r="E4308">
        <v>0</v>
      </c>
      <c r="F4308">
        <v>35</v>
      </c>
    </row>
    <row r="4309" spans="1:6" x14ac:dyDescent="0.25">
      <c r="A4309">
        <v>3545001</v>
      </c>
      <c r="B4309" t="s">
        <v>4134</v>
      </c>
      <c r="C4309" s="1">
        <v>-235288</v>
      </c>
      <c r="D4309" s="1">
        <v>-458465</v>
      </c>
      <c r="E4309">
        <v>0</v>
      </c>
      <c r="F4309">
        <v>35</v>
      </c>
    </row>
    <row r="4310" spans="1:6" x14ac:dyDescent="0.25">
      <c r="A4310">
        <v>4215307</v>
      </c>
      <c r="B4310" t="s">
        <v>4135</v>
      </c>
      <c r="C4310" s="1">
        <v>-269798</v>
      </c>
      <c r="D4310" s="1">
        <v>-499988</v>
      </c>
      <c r="E4310">
        <v>0</v>
      </c>
      <c r="F4310">
        <v>42</v>
      </c>
    </row>
    <row r="4311" spans="1:6" x14ac:dyDescent="0.25">
      <c r="A4311">
        <v>2513000</v>
      </c>
      <c r="B4311" t="s">
        <v>4136</v>
      </c>
      <c r="C4311" s="1">
        <v>-710098</v>
      </c>
      <c r="D4311" s="1">
        <v>-368458</v>
      </c>
      <c r="E4311">
        <v>0</v>
      </c>
      <c r="F4311">
        <v>25</v>
      </c>
    </row>
    <row r="4312" spans="1:6" x14ac:dyDescent="0.25">
      <c r="A4312">
        <v>2612109</v>
      </c>
      <c r="B4312" t="s">
        <v>4136</v>
      </c>
      <c r="C4312" s="1">
        <v>-79269</v>
      </c>
      <c r="D4312" s="1">
        <v>-356503</v>
      </c>
      <c r="E4312">
        <v>0</v>
      </c>
      <c r="F4312">
        <v>26</v>
      </c>
    </row>
    <row r="4313" spans="1:6" x14ac:dyDescent="0.25">
      <c r="A4313">
        <v>2806206</v>
      </c>
      <c r="B4313" t="s">
        <v>4137</v>
      </c>
      <c r="C4313" s="1">
        <v>-110288</v>
      </c>
      <c r="D4313" s="1">
        <v>-374804</v>
      </c>
      <c r="E4313">
        <v>0</v>
      </c>
      <c r="F4313">
        <v>28</v>
      </c>
    </row>
    <row r="4314" spans="1:6" x14ac:dyDescent="0.25">
      <c r="A4314">
        <v>2513109</v>
      </c>
      <c r="B4314" t="s">
        <v>4138</v>
      </c>
      <c r="C4314" s="1">
        <v>-735337</v>
      </c>
      <c r="D4314" s="1">
        <v>-354305</v>
      </c>
      <c r="E4314">
        <v>0</v>
      </c>
      <c r="F4314">
        <v>25</v>
      </c>
    </row>
    <row r="4315" spans="1:6" x14ac:dyDescent="0.25">
      <c r="A4315">
        <v>4122800</v>
      </c>
      <c r="B4315" t="s">
        <v>4139</v>
      </c>
      <c r="C4315" s="1">
        <v>-261777</v>
      </c>
      <c r="D4315" s="1">
        <v>-533631</v>
      </c>
      <c r="E4315">
        <v>0</v>
      </c>
      <c r="F4315">
        <v>41</v>
      </c>
    </row>
    <row r="4316" spans="1:6" x14ac:dyDescent="0.25">
      <c r="A4316">
        <v>2612208</v>
      </c>
      <c r="B4316" t="s">
        <v>4140</v>
      </c>
      <c r="C4316" s="1">
        <v>-807373</v>
      </c>
      <c r="D4316" s="1">
        <v>-391247</v>
      </c>
      <c r="E4316">
        <v>0</v>
      </c>
      <c r="F4316">
        <v>26</v>
      </c>
    </row>
    <row r="4317" spans="1:6" x14ac:dyDescent="0.25">
      <c r="A4317">
        <v>3157005</v>
      </c>
      <c r="B4317" t="s">
        <v>4141</v>
      </c>
      <c r="C4317" s="1">
        <v>-161753</v>
      </c>
      <c r="D4317" s="1">
        <v>-422964</v>
      </c>
      <c r="E4317">
        <v>0</v>
      </c>
      <c r="F4317">
        <v>31</v>
      </c>
    </row>
    <row r="4318" spans="1:6" x14ac:dyDescent="0.25">
      <c r="A4318">
        <v>2927309</v>
      </c>
      <c r="B4318" t="s">
        <v>4142</v>
      </c>
      <c r="C4318" s="1">
        <v>-12873</v>
      </c>
      <c r="D4318" s="1">
        <v>-387562</v>
      </c>
      <c r="E4318">
        <v>0</v>
      </c>
      <c r="F4318">
        <v>29</v>
      </c>
    </row>
    <row r="4319" spans="1:6" x14ac:dyDescent="0.25">
      <c r="A4319">
        <v>1506203</v>
      </c>
      <c r="B4319" t="s">
        <v>4143</v>
      </c>
      <c r="C4319" t="e" vm="79">
        <f>_FV(0,"630815")</f>
        <v>#VALUE!</v>
      </c>
      <c r="D4319" s="1">
        <v>-473465</v>
      </c>
      <c r="E4319">
        <v>0</v>
      </c>
      <c r="F4319">
        <v>15</v>
      </c>
    </row>
    <row r="4320" spans="1:6" x14ac:dyDescent="0.25">
      <c r="A4320">
        <v>2311959</v>
      </c>
      <c r="B4320" t="s">
        <v>4144</v>
      </c>
      <c r="C4320" s="1">
        <v>-728398</v>
      </c>
      <c r="D4320" t="e" vm="80">
        <f>_FV(-40,"45")</f>
        <v>#VALUE!</v>
      </c>
      <c r="E4320">
        <v>0</v>
      </c>
      <c r="F4320">
        <v>23</v>
      </c>
    </row>
    <row r="4321" spans="1:6" x14ac:dyDescent="0.25">
      <c r="A4321">
        <v>3545100</v>
      </c>
      <c r="B4321" t="s">
        <v>4145</v>
      </c>
      <c r="C4321" s="1">
        <v>-216267</v>
      </c>
      <c r="D4321" s="1">
        <v>-508614</v>
      </c>
      <c r="E4321">
        <v>0</v>
      </c>
      <c r="F4321">
        <v>35</v>
      </c>
    </row>
    <row r="4322" spans="1:6" x14ac:dyDescent="0.25">
      <c r="A4322">
        <v>2612307</v>
      </c>
      <c r="B4322" t="s">
        <v>4146</v>
      </c>
      <c r="C4322" s="1">
        <v>-89723</v>
      </c>
      <c r="D4322" s="1">
        <v>-36691</v>
      </c>
      <c r="E4322">
        <v>0</v>
      </c>
      <c r="F4322">
        <v>26</v>
      </c>
    </row>
    <row r="4323" spans="1:6" x14ac:dyDescent="0.25">
      <c r="A4323">
        <v>4215356</v>
      </c>
      <c r="B4323" t="s">
        <v>4147</v>
      </c>
      <c r="C4323" s="1">
        <v>-266049</v>
      </c>
      <c r="D4323" s="1">
        <v>-530578</v>
      </c>
      <c r="E4323">
        <v>0</v>
      </c>
      <c r="F4323">
        <v>42</v>
      </c>
    </row>
    <row r="4324" spans="1:6" x14ac:dyDescent="0.25">
      <c r="A4324">
        <v>3545159</v>
      </c>
      <c r="B4324" t="s">
        <v>4147</v>
      </c>
      <c r="C4324" s="1">
        <v>-228442</v>
      </c>
      <c r="D4324" s="1">
        <v>-476754</v>
      </c>
      <c r="E4324">
        <v>0</v>
      </c>
      <c r="F4324">
        <v>35</v>
      </c>
    </row>
    <row r="4325" spans="1:6" x14ac:dyDescent="0.25">
      <c r="A4325">
        <v>3545209</v>
      </c>
      <c r="B4325" t="s">
        <v>4148</v>
      </c>
      <c r="C4325" s="1">
        <v>-231996</v>
      </c>
      <c r="D4325" s="1">
        <v>-472931</v>
      </c>
      <c r="E4325">
        <v>0</v>
      </c>
      <c r="F4325">
        <v>35</v>
      </c>
    </row>
    <row r="4326" spans="1:6" x14ac:dyDescent="0.25">
      <c r="A4326">
        <v>3157104</v>
      </c>
      <c r="B4326" t="s">
        <v>4149</v>
      </c>
      <c r="C4326" s="1">
        <v>-160063</v>
      </c>
      <c r="D4326" s="1">
        <v>-399391</v>
      </c>
      <c r="E4326">
        <v>0</v>
      </c>
      <c r="F4326">
        <v>31</v>
      </c>
    </row>
    <row r="4327" spans="1:6" x14ac:dyDescent="0.25">
      <c r="A4327">
        <v>3545308</v>
      </c>
      <c r="B4327" t="s">
        <v>4150</v>
      </c>
      <c r="C4327" s="1">
        <v>-236474</v>
      </c>
      <c r="D4327" s="1">
        <v>-475743</v>
      </c>
      <c r="E4327">
        <v>0</v>
      </c>
      <c r="F4327">
        <v>35</v>
      </c>
    </row>
    <row r="4328" spans="1:6" x14ac:dyDescent="0.25">
      <c r="A4328">
        <v>5107750</v>
      </c>
      <c r="B4328" t="s">
        <v>4151</v>
      </c>
      <c r="C4328" s="1">
        <v>-151303</v>
      </c>
      <c r="D4328" s="1">
        <v>-581317</v>
      </c>
      <c r="E4328">
        <v>0</v>
      </c>
      <c r="F4328">
        <v>51</v>
      </c>
    </row>
    <row r="4329" spans="1:6" x14ac:dyDescent="0.25">
      <c r="A4329">
        <v>4122909</v>
      </c>
      <c r="B4329" t="s">
        <v>4152</v>
      </c>
      <c r="C4329" s="1">
        <v>-236074</v>
      </c>
      <c r="D4329" s="1">
        <v>-496354</v>
      </c>
      <c r="E4329">
        <v>0</v>
      </c>
      <c r="F4329">
        <v>41</v>
      </c>
    </row>
    <row r="4330" spans="1:6" x14ac:dyDescent="0.25">
      <c r="A4330">
        <v>4316451</v>
      </c>
      <c r="B4330" t="s">
        <v>4153</v>
      </c>
      <c r="C4330" s="1">
        <v>-290951</v>
      </c>
      <c r="D4330" s="1">
        <v>-532133</v>
      </c>
      <c r="E4330">
        <v>0</v>
      </c>
      <c r="F4330">
        <v>43</v>
      </c>
    </row>
    <row r="4331" spans="1:6" x14ac:dyDescent="0.25">
      <c r="A4331">
        <v>4123006</v>
      </c>
      <c r="B4331" t="s">
        <v>4154</v>
      </c>
      <c r="C4331" s="1">
        <v>-257813</v>
      </c>
      <c r="D4331" s="1">
        <v>-533135</v>
      </c>
      <c r="E4331">
        <v>0</v>
      </c>
      <c r="F4331">
        <v>41</v>
      </c>
    </row>
    <row r="4332" spans="1:6" x14ac:dyDescent="0.25">
      <c r="A4332">
        <v>3545407</v>
      </c>
      <c r="B4332" t="s">
        <v>4155</v>
      </c>
      <c r="C4332" s="1">
        <v>-228894</v>
      </c>
      <c r="D4332" s="1">
        <v>-499831</v>
      </c>
      <c r="E4332">
        <v>0</v>
      </c>
      <c r="F4332">
        <v>35</v>
      </c>
    </row>
    <row r="4333" spans="1:6" x14ac:dyDescent="0.25">
      <c r="A4333">
        <v>4215406</v>
      </c>
      <c r="B4333" t="s">
        <v>4156</v>
      </c>
      <c r="C4333" s="1">
        <v>-26903</v>
      </c>
      <c r="D4333" s="1">
        <v>-514043</v>
      </c>
      <c r="E4333">
        <v>0</v>
      </c>
      <c r="F4333">
        <v>42</v>
      </c>
    </row>
    <row r="4334" spans="1:6" x14ac:dyDescent="0.25">
      <c r="A4334">
        <v>2927408</v>
      </c>
      <c r="B4334" t="s">
        <v>4157</v>
      </c>
      <c r="C4334" s="1">
        <v>-129718</v>
      </c>
      <c r="D4334" s="1">
        <v>-385011</v>
      </c>
      <c r="E4334">
        <v>1</v>
      </c>
      <c r="F4334">
        <v>29</v>
      </c>
    </row>
    <row r="4335" spans="1:6" x14ac:dyDescent="0.25">
      <c r="A4335">
        <v>4316477</v>
      </c>
      <c r="B4335" t="s">
        <v>4158</v>
      </c>
      <c r="C4335" s="1">
        <v>-281233</v>
      </c>
      <c r="D4335" s="1">
        <v>-548373</v>
      </c>
      <c r="E4335">
        <v>0</v>
      </c>
      <c r="F4335">
        <v>43</v>
      </c>
    </row>
    <row r="4336" spans="1:6" x14ac:dyDescent="0.25">
      <c r="A4336">
        <v>4316501</v>
      </c>
      <c r="B4336" t="s">
        <v>4159</v>
      </c>
      <c r="C4336" s="1">
        <v>-294386</v>
      </c>
      <c r="D4336" s="1">
        <v>-515077</v>
      </c>
      <c r="E4336">
        <v>0</v>
      </c>
      <c r="F4336">
        <v>43</v>
      </c>
    </row>
    <row r="4337" spans="1:6" x14ac:dyDescent="0.25">
      <c r="A4337">
        <v>1506302</v>
      </c>
      <c r="B4337" t="s">
        <v>4160</v>
      </c>
      <c r="C4337" t="e" vm="81">
        <f>_FV(0,"758444")</f>
        <v>#VALUE!</v>
      </c>
      <c r="D4337" s="1">
        <v>-485139</v>
      </c>
      <c r="E4337">
        <v>0</v>
      </c>
      <c r="F4337">
        <v>15</v>
      </c>
    </row>
    <row r="4338" spans="1:6" x14ac:dyDescent="0.25">
      <c r="A4338">
        <v>2109700</v>
      </c>
      <c r="B4338" t="s">
        <v>4161</v>
      </c>
      <c r="C4338" s="1">
        <v>-713447</v>
      </c>
      <c r="D4338" s="1">
        <v>-453515</v>
      </c>
      <c r="E4338">
        <v>0</v>
      </c>
      <c r="F4338">
        <v>21</v>
      </c>
    </row>
    <row r="4339" spans="1:6" x14ac:dyDescent="0.25">
      <c r="A4339">
        <v>1718808</v>
      </c>
      <c r="B4339" t="s">
        <v>4162</v>
      </c>
      <c r="C4339" s="1">
        <v>-535423</v>
      </c>
      <c r="D4339" s="1">
        <v>-478782</v>
      </c>
      <c r="E4339">
        <v>0</v>
      </c>
      <c r="F4339">
        <v>17</v>
      </c>
    </row>
    <row r="4340" spans="1:6" x14ac:dyDescent="0.25">
      <c r="A4340">
        <v>4316600</v>
      </c>
      <c r="B4340" t="s">
        <v>4163</v>
      </c>
      <c r="C4340" s="1">
        <v>-27947</v>
      </c>
      <c r="D4340" s="1">
        <v>-518079</v>
      </c>
      <c r="E4340">
        <v>0</v>
      </c>
      <c r="F4340">
        <v>43</v>
      </c>
    </row>
    <row r="4341" spans="1:6" x14ac:dyDescent="0.25">
      <c r="A4341">
        <v>5219001</v>
      </c>
      <c r="B4341" t="s">
        <v>4164</v>
      </c>
      <c r="C4341" s="1">
        <v>-16197</v>
      </c>
      <c r="D4341" s="1">
        <v>-503124</v>
      </c>
      <c r="E4341">
        <v>0</v>
      </c>
      <c r="F4341">
        <v>52</v>
      </c>
    </row>
    <row r="4342" spans="1:6" x14ac:dyDescent="0.25">
      <c r="A4342">
        <v>1718840</v>
      </c>
      <c r="B4342" t="s">
        <v>4165</v>
      </c>
      <c r="C4342" s="1">
        <v>-12538</v>
      </c>
      <c r="D4342" s="1">
        <v>-499242</v>
      </c>
      <c r="E4342">
        <v>0</v>
      </c>
      <c r="F4342">
        <v>17</v>
      </c>
    </row>
    <row r="4343" spans="1:6" x14ac:dyDescent="0.25">
      <c r="A4343">
        <v>3545506</v>
      </c>
      <c r="B4343" t="s">
        <v>4166</v>
      </c>
      <c r="C4343" s="1">
        <v>-224551</v>
      </c>
      <c r="D4343" s="1">
        <v>-517648</v>
      </c>
      <c r="E4343">
        <v>0</v>
      </c>
      <c r="F4343">
        <v>35</v>
      </c>
    </row>
    <row r="4344" spans="1:6" x14ac:dyDescent="0.25">
      <c r="A4344">
        <v>4215455</v>
      </c>
      <c r="B4344" t="s">
        <v>4167</v>
      </c>
      <c r="C4344" s="1">
        <v>-286326</v>
      </c>
      <c r="D4344" s="1">
        <v>-491322</v>
      </c>
      <c r="E4344">
        <v>0</v>
      </c>
      <c r="F4344">
        <v>42</v>
      </c>
    </row>
    <row r="4345" spans="1:6" x14ac:dyDescent="0.25">
      <c r="A4345">
        <v>2612406</v>
      </c>
      <c r="B4345" t="s">
        <v>4168</v>
      </c>
      <c r="C4345" s="1">
        <v>-836097</v>
      </c>
      <c r="D4345" s="1">
        <v>-365696</v>
      </c>
      <c r="E4345">
        <v>0</v>
      </c>
      <c r="F4345">
        <v>26</v>
      </c>
    </row>
    <row r="4346" spans="1:6" x14ac:dyDescent="0.25">
      <c r="A4346">
        <v>4317103</v>
      </c>
      <c r="B4346" t="s">
        <v>4169</v>
      </c>
      <c r="C4346" s="1">
        <v>-308773</v>
      </c>
      <c r="D4346" s="1">
        <v>-555392</v>
      </c>
      <c r="E4346">
        <v>0</v>
      </c>
      <c r="F4346">
        <v>43</v>
      </c>
    </row>
    <row r="4347" spans="1:6" x14ac:dyDescent="0.25">
      <c r="A4347">
        <v>3545605</v>
      </c>
      <c r="B4347" t="s">
        <v>4170</v>
      </c>
      <c r="C4347" s="1">
        <v>-212427</v>
      </c>
      <c r="D4347" s="1">
        <v>-488063</v>
      </c>
      <c r="E4347">
        <v>0</v>
      </c>
      <c r="F4347">
        <v>35</v>
      </c>
    </row>
    <row r="4348" spans="1:6" x14ac:dyDescent="0.25">
      <c r="A4348">
        <v>3545704</v>
      </c>
      <c r="B4348" t="s">
        <v>4171</v>
      </c>
      <c r="C4348" s="1">
        <v>-200311</v>
      </c>
      <c r="D4348" s="1">
        <v>-507297</v>
      </c>
      <c r="E4348">
        <v>0</v>
      </c>
      <c r="F4348">
        <v>35</v>
      </c>
    </row>
    <row r="4349" spans="1:6" x14ac:dyDescent="0.25">
      <c r="A4349">
        <v>4123105</v>
      </c>
      <c r="B4349" t="s">
        <v>4172</v>
      </c>
      <c r="C4349" s="1">
        <v>-232654</v>
      </c>
      <c r="D4349" s="1">
        <v>-504288</v>
      </c>
      <c r="E4349">
        <v>0</v>
      </c>
      <c r="F4349">
        <v>41</v>
      </c>
    </row>
    <row r="4350" spans="1:6" x14ac:dyDescent="0.25">
      <c r="A4350">
        <v>2927507</v>
      </c>
      <c r="B4350" t="s">
        <v>4173</v>
      </c>
      <c r="C4350" s="1">
        <v>-119515</v>
      </c>
      <c r="D4350" s="1">
        <v>-389681</v>
      </c>
      <c r="E4350">
        <v>0</v>
      </c>
      <c r="F4350">
        <v>29</v>
      </c>
    </row>
    <row r="4351" spans="1:6" x14ac:dyDescent="0.25">
      <c r="A4351">
        <v>3157203</v>
      </c>
      <c r="B4351" t="s">
        <v>4173</v>
      </c>
      <c r="C4351" s="1">
        <v>-199604</v>
      </c>
      <c r="D4351" s="1">
        <v>-434101</v>
      </c>
      <c r="E4351">
        <v>0</v>
      </c>
      <c r="F4351">
        <v>31</v>
      </c>
    </row>
    <row r="4352" spans="1:6" x14ac:dyDescent="0.25">
      <c r="A4352">
        <v>3545803</v>
      </c>
      <c r="B4352" t="s">
        <v>4174</v>
      </c>
      <c r="C4352" s="1">
        <v>-227553</v>
      </c>
      <c r="D4352" s="1">
        <v>-474143</v>
      </c>
      <c r="E4352">
        <v>0</v>
      </c>
      <c r="F4352">
        <v>35</v>
      </c>
    </row>
    <row r="4353" spans="1:6" x14ac:dyDescent="0.25">
      <c r="A4353">
        <v>5219100</v>
      </c>
      <c r="B4353" t="s">
        <v>4175</v>
      </c>
      <c r="C4353" s="1">
        <v>-165714</v>
      </c>
      <c r="D4353" s="1">
        <v>-496954</v>
      </c>
      <c r="E4353">
        <v>0</v>
      </c>
      <c r="F4353">
        <v>52</v>
      </c>
    </row>
    <row r="4354" spans="1:6" x14ac:dyDescent="0.25">
      <c r="A4354">
        <v>3157252</v>
      </c>
      <c r="B4354" t="s">
        <v>4176</v>
      </c>
      <c r="C4354" s="1">
        <v>-199753</v>
      </c>
      <c r="D4354" s="1">
        <v>-421457</v>
      </c>
      <c r="E4354">
        <v>0</v>
      </c>
      <c r="F4354">
        <v>31</v>
      </c>
    </row>
    <row r="4355" spans="1:6" x14ac:dyDescent="0.25">
      <c r="A4355">
        <v>3157278</v>
      </c>
      <c r="B4355" t="s">
        <v>4177</v>
      </c>
      <c r="C4355" s="1">
        <v>-219592</v>
      </c>
      <c r="D4355" s="1">
        <v>-437027</v>
      </c>
      <c r="E4355">
        <v>0</v>
      </c>
      <c r="F4355">
        <v>31</v>
      </c>
    </row>
    <row r="4356" spans="1:6" x14ac:dyDescent="0.25">
      <c r="A4356">
        <v>1506351</v>
      </c>
      <c r="B4356" t="s">
        <v>4178</v>
      </c>
      <c r="C4356" s="1">
        <v>-119219</v>
      </c>
      <c r="D4356" s="1">
        <v>-48238</v>
      </c>
      <c r="E4356">
        <v>0</v>
      </c>
      <c r="F4356">
        <v>15</v>
      </c>
    </row>
    <row r="4357" spans="1:6" x14ac:dyDescent="0.25">
      <c r="A4357">
        <v>4316709</v>
      </c>
      <c r="B4357" t="s">
        <v>4179</v>
      </c>
      <c r="C4357" s="1">
        <v>-283653</v>
      </c>
      <c r="D4357" s="1">
        <v>-53251</v>
      </c>
      <c r="E4357">
        <v>0</v>
      </c>
      <c r="F4357">
        <v>43</v>
      </c>
    </row>
    <row r="4358" spans="1:6" x14ac:dyDescent="0.25">
      <c r="A4358">
        <v>3157302</v>
      </c>
      <c r="B4358" t="s">
        <v>4180</v>
      </c>
      <c r="C4358" s="1">
        <v>-212431</v>
      </c>
      <c r="D4358" s="1">
        <v>-435607</v>
      </c>
      <c r="E4358">
        <v>0</v>
      </c>
      <c r="F4358">
        <v>31</v>
      </c>
    </row>
    <row r="4359" spans="1:6" x14ac:dyDescent="0.25">
      <c r="A4359">
        <v>3546009</v>
      </c>
      <c r="B4359" t="s">
        <v>4181</v>
      </c>
      <c r="C4359" s="1">
        <v>-233933</v>
      </c>
      <c r="D4359" s="1">
        <v>-458875</v>
      </c>
      <c r="E4359">
        <v>0</v>
      </c>
      <c r="F4359">
        <v>35</v>
      </c>
    </row>
    <row r="4360" spans="1:6" x14ac:dyDescent="0.25">
      <c r="A4360">
        <v>2927606</v>
      </c>
      <c r="B4360" t="s">
        <v>4182</v>
      </c>
      <c r="C4360" s="1">
        <v>-973227</v>
      </c>
      <c r="D4360" s="1">
        <v>-381209</v>
      </c>
      <c r="E4360">
        <v>0</v>
      </c>
      <c r="F4360">
        <v>29</v>
      </c>
    </row>
    <row r="4361" spans="1:6" x14ac:dyDescent="0.25">
      <c r="A4361">
        <v>5107248</v>
      </c>
      <c r="B4361" t="s">
        <v>4183</v>
      </c>
      <c r="C4361" s="1">
        <v>-119125</v>
      </c>
      <c r="D4361" s="1">
        <v>-552263</v>
      </c>
      <c r="E4361">
        <v>0</v>
      </c>
      <c r="F4361">
        <v>51</v>
      </c>
    </row>
    <row r="4362" spans="1:6" x14ac:dyDescent="0.25">
      <c r="A4362">
        <v>4215505</v>
      </c>
      <c r="B4362" t="s">
        <v>4184</v>
      </c>
      <c r="C4362" s="1">
        <v>-269592</v>
      </c>
      <c r="D4362" s="1">
        <v>-504252</v>
      </c>
      <c r="E4362">
        <v>0</v>
      </c>
      <c r="F4362">
        <v>42</v>
      </c>
    </row>
    <row r="4363" spans="1:6" x14ac:dyDescent="0.25">
      <c r="A4363">
        <v>2513158</v>
      </c>
      <c r="B4363" t="s">
        <v>4184</v>
      </c>
      <c r="C4363" s="1">
        <v>-77389</v>
      </c>
      <c r="D4363" s="1">
        <v>-358764</v>
      </c>
      <c r="E4363">
        <v>0</v>
      </c>
      <c r="F4363">
        <v>25</v>
      </c>
    </row>
    <row r="4364" spans="1:6" x14ac:dyDescent="0.25">
      <c r="A4364">
        <v>4123204</v>
      </c>
      <c r="B4364" t="s">
        <v>4185</v>
      </c>
      <c r="C4364" s="1">
        <v>-235201</v>
      </c>
      <c r="D4364" s="1">
        <v>-507835</v>
      </c>
      <c r="E4364">
        <v>0</v>
      </c>
      <c r="F4364">
        <v>41</v>
      </c>
    </row>
    <row r="4365" spans="1:6" x14ac:dyDescent="0.25">
      <c r="A4365">
        <v>4316733</v>
      </c>
      <c r="B4365" t="s">
        <v>4186</v>
      </c>
      <c r="C4365" s="1">
        <v>-281609</v>
      </c>
      <c r="D4365" s="1">
        <v>-519279</v>
      </c>
      <c r="E4365">
        <v>0</v>
      </c>
      <c r="F4365">
        <v>43</v>
      </c>
    </row>
    <row r="4366" spans="1:6" x14ac:dyDescent="0.25">
      <c r="A4366">
        <v>3546108</v>
      </c>
      <c r="B4366" t="s">
        <v>4187</v>
      </c>
      <c r="C4366" t="e" vm="41">
        <f>_FV(-20,"09")</f>
        <v>#VALUE!</v>
      </c>
      <c r="D4366" s="1">
        <v>-509491</v>
      </c>
      <c r="E4366">
        <v>0</v>
      </c>
      <c r="F4366">
        <v>35</v>
      </c>
    </row>
    <row r="4367" spans="1:6" x14ac:dyDescent="0.25">
      <c r="A4367">
        <v>4316758</v>
      </c>
      <c r="B4367" t="s">
        <v>4188</v>
      </c>
      <c r="C4367" s="1">
        <v>-294747</v>
      </c>
      <c r="D4367" s="1">
        <v>-520843</v>
      </c>
      <c r="E4367">
        <v>0</v>
      </c>
      <c r="F4367">
        <v>43</v>
      </c>
    </row>
    <row r="4368" spans="1:6" x14ac:dyDescent="0.25">
      <c r="A4368">
        <v>2411205</v>
      </c>
      <c r="B4368" t="s">
        <v>4189</v>
      </c>
      <c r="C4368" s="1">
        <v>-622475</v>
      </c>
      <c r="D4368" s="1">
        <v>-360193</v>
      </c>
      <c r="E4368">
        <v>0</v>
      </c>
      <c r="F4368">
        <v>24</v>
      </c>
    </row>
    <row r="4369" spans="1:6" x14ac:dyDescent="0.25">
      <c r="A4369">
        <v>2513208</v>
      </c>
      <c r="B4369" t="s">
        <v>4189</v>
      </c>
      <c r="C4369" s="1">
        <v>-65237</v>
      </c>
      <c r="D4369" s="1">
        <v>-380617</v>
      </c>
      <c r="E4369">
        <v>0</v>
      </c>
      <c r="F4369">
        <v>25</v>
      </c>
    </row>
    <row r="4370" spans="1:6" x14ac:dyDescent="0.25">
      <c r="A4370">
        <v>2612455</v>
      </c>
      <c r="B4370" t="s">
        <v>4189</v>
      </c>
      <c r="C4370" s="1">
        <v>-824153</v>
      </c>
      <c r="D4370" s="1">
        <v>-403434</v>
      </c>
      <c r="E4370">
        <v>0</v>
      </c>
      <c r="F4370">
        <v>26</v>
      </c>
    </row>
    <row r="4371" spans="1:6" x14ac:dyDescent="0.25">
      <c r="A4371">
        <v>2927705</v>
      </c>
      <c r="B4371" t="s">
        <v>4190</v>
      </c>
      <c r="C4371" s="1">
        <v>-162825</v>
      </c>
      <c r="D4371" s="1">
        <v>-390295</v>
      </c>
      <c r="E4371">
        <v>0</v>
      </c>
      <c r="F4371">
        <v>29</v>
      </c>
    </row>
    <row r="4372" spans="1:6" x14ac:dyDescent="0.25">
      <c r="A4372">
        <v>2612471</v>
      </c>
      <c r="B4372" t="s">
        <v>4191</v>
      </c>
      <c r="C4372" s="1">
        <v>-781339</v>
      </c>
      <c r="D4372" s="1">
        <v>-381476</v>
      </c>
      <c r="E4372">
        <v>0</v>
      </c>
      <c r="F4372">
        <v>26</v>
      </c>
    </row>
    <row r="4373" spans="1:6" x14ac:dyDescent="0.25">
      <c r="A4373">
        <v>3546207</v>
      </c>
      <c r="B4373" t="s">
        <v>4192</v>
      </c>
      <c r="C4373" s="1">
        <v>-221405</v>
      </c>
      <c r="D4373" s="1">
        <v>-474512</v>
      </c>
      <c r="E4373">
        <v>0</v>
      </c>
      <c r="F4373">
        <v>35</v>
      </c>
    </row>
    <row r="4374" spans="1:6" x14ac:dyDescent="0.25">
      <c r="A4374">
        <v>3546256</v>
      </c>
      <c r="B4374" t="s">
        <v>4193</v>
      </c>
      <c r="C4374" s="1">
        <v>-212951</v>
      </c>
      <c r="D4374" s="1">
        <v>-474304</v>
      </c>
      <c r="E4374">
        <v>0</v>
      </c>
      <c r="F4374">
        <v>35</v>
      </c>
    </row>
    <row r="4375" spans="1:6" x14ac:dyDescent="0.25">
      <c r="A4375">
        <v>2927804</v>
      </c>
      <c r="B4375" t="s">
        <v>4194</v>
      </c>
      <c r="C4375" s="1">
        <v>-14964</v>
      </c>
      <c r="D4375" s="1">
        <v>-398115</v>
      </c>
      <c r="E4375">
        <v>0</v>
      </c>
      <c r="F4375">
        <v>29</v>
      </c>
    </row>
    <row r="4376" spans="1:6" x14ac:dyDescent="0.25">
      <c r="A4376">
        <v>3546306</v>
      </c>
      <c r="B4376" t="s">
        <v>4195</v>
      </c>
      <c r="C4376" s="1">
        <v>-218235</v>
      </c>
      <c r="D4376" s="1">
        <v>-47248</v>
      </c>
      <c r="E4376">
        <v>0</v>
      </c>
      <c r="F4376">
        <v>35</v>
      </c>
    </row>
    <row r="4377" spans="1:6" x14ac:dyDescent="0.25">
      <c r="A4377">
        <v>5219209</v>
      </c>
      <c r="B4377" t="s">
        <v>4196</v>
      </c>
      <c r="C4377" s="1">
        <v>-173155</v>
      </c>
      <c r="D4377" s="1">
        <v>-484809</v>
      </c>
      <c r="E4377">
        <v>0</v>
      </c>
      <c r="F4377">
        <v>52</v>
      </c>
    </row>
    <row r="4378" spans="1:6" x14ac:dyDescent="0.25">
      <c r="A4378">
        <v>3157336</v>
      </c>
      <c r="B4378" t="s">
        <v>4197</v>
      </c>
      <c r="C4378" s="1">
        <v>-211241</v>
      </c>
      <c r="D4378" s="1">
        <v>-442202</v>
      </c>
      <c r="E4378">
        <v>0</v>
      </c>
      <c r="F4378">
        <v>31</v>
      </c>
    </row>
    <row r="4379" spans="1:6" x14ac:dyDescent="0.25">
      <c r="A4379">
        <v>4123303</v>
      </c>
      <c r="B4379" t="s">
        <v>4198</v>
      </c>
      <c r="C4379" s="1">
        <v>-229582</v>
      </c>
      <c r="D4379" s="1">
        <v>-532949</v>
      </c>
      <c r="E4379">
        <v>0</v>
      </c>
      <c r="F4379">
        <v>41</v>
      </c>
    </row>
    <row r="4380" spans="1:6" x14ac:dyDescent="0.25">
      <c r="A4380">
        <v>3157377</v>
      </c>
      <c r="B4380" t="s">
        <v>4199</v>
      </c>
      <c r="C4380" s="1">
        <v>-160967</v>
      </c>
      <c r="D4380" s="1">
        <v>-417418</v>
      </c>
      <c r="E4380">
        <v>0</v>
      </c>
      <c r="F4380">
        <v>31</v>
      </c>
    </row>
    <row r="4381" spans="1:6" x14ac:dyDescent="0.25">
      <c r="A4381">
        <v>1506401</v>
      </c>
      <c r="B4381" t="s">
        <v>4200</v>
      </c>
      <c r="C4381" t="e" vm="82">
        <f>_FV(0,"661019")</f>
        <v>#VALUE!</v>
      </c>
      <c r="D4381" s="1">
        <v>-491771</v>
      </c>
      <c r="E4381">
        <v>0</v>
      </c>
      <c r="F4381">
        <v>15</v>
      </c>
    </row>
    <row r="4382" spans="1:6" x14ac:dyDescent="0.25">
      <c r="A4382">
        <v>2612505</v>
      </c>
      <c r="B4382" t="s">
        <v>4201</v>
      </c>
      <c r="C4382" s="1">
        <v>-794802</v>
      </c>
      <c r="D4382" s="1">
        <v>-362061</v>
      </c>
      <c r="E4382">
        <v>0</v>
      </c>
      <c r="F4382">
        <v>26</v>
      </c>
    </row>
    <row r="4383" spans="1:6" x14ac:dyDescent="0.25">
      <c r="A4383">
        <v>3157401</v>
      </c>
      <c r="B4383" t="s">
        <v>4202</v>
      </c>
      <c r="C4383" s="1">
        <v>-202372</v>
      </c>
      <c r="D4383" s="1">
        <v>-428169</v>
      </c>
      <c r="E4383">
        <v>0</v>
      </c>
      <c r="F4383">
        <v>31</v>
      </c>
    </row>
    <row r="4384" spans="1:6" x14ac:dyDescent="0.25">
      <c r="A4384">
        <v>2209104</v>
      </c>
      <c r="B4384" t="s">
        <v>4203</v>
      </c>
      <c r="C4384" s="1">
        <v>-71785</v>
      </c>
      <c r="D4384" s="1">
        <v>-417609</v>
      </c>
      <c r="E4384">
        <v>0</v>
      </c>
      <c r="F4384">
        <v>22</v>
      </c>
    </row>
    <row r="4385" spans="1:6" x14ac:dyDescent="0.25">
      <c r="A4385">
        <v>3546405</v>
      </c>
      <c r="B4385" t="s">
        <v>4204</v>
      </c>
      <c r="C4385" s="1">
        <v>-228988</v>
      </c>
      <c r="D4385" s="1">
        <v>-496354</v>
      </c>
      <c r="E4385">
        <v>0</v>
      </c>
      <c r="F4385">
        <v>35</v>
      </c>
    </row>
    <row r="4386" spans="1:6" x14ac:dyDescent="0.25">
      <c r="A4386">
        <v>4316808</v>
      </c>
      <c r="B4386" t="s">
        <v>4205</v>
      </c>
      <c r="C4386" s="1">
        <v>-29722</v>
      </c>
      <c r="D4386" s="1">
        <v>-524343</v>
      </c>
      <c r="E4386">
        <v>0</v>
      </c>
      <c r="F4386">
        <v>43</v>
      </c>
    </row>
    <row r="4387" spans="1:6" x14ac:dyDescent="0.25">
      <c r="A4387">
        <v>5107743</v>
      </c>
      <c r="B4387" t="s">
        <v>4206</v>
      </c>
      <c r="C4387" s="1">
        <v>-101532</v>
      </c>
      <c r="D4387" s="1">
        <v>-523953</v>
      </c>
      <c r="E4387">
        <v>0</v>
      </c>
      <c r="F4387">
        <v>51</v>
      </c>
    </row>
    <row r="4388" spans="1:6" x14ac:dyDescent="0.25">
      <c r="A4388">
        <v>2209153</v>
      </c>
      <c r="B4388" t="s">
        <v>4207</v>
      </c>
      <c r="C4388" s="1">
        <v>-580581</v>
      </c>
      <c r="D4388" s="1">
        <v>-419506</v>
      </c>
      <c r="E4388">
        <v>0</v>
      </c>
      <c r="F4388">
        <v>22</v>
      </c>
    </row>
    <row r="4389" spans="1:6" x14ac:dyDescent="0.25">
      <c r="A4389">
        <v>3157500</v>
      </c>
      <c r="B4389" t="s">
        <v>4208</v>
      </c>
      <c r="C4389" s="1">
        <v>-188235</v>
      </c>
      <c r="D4389" s="1">
        <v>-424388</v>
      </c>
      <c r="E4389">
        <v>0</v>
      </c>
      <c r="F4389">
        <v>31</v>
      </c>
    </row>
    <row r="4390" spans="1:6" x14ac:dyDescent="0.25">
      <c r="A4390">
        <v>3546504</v>
      </c>
      <c r="B4390" t="s">
        <v>4209</v>
      </c>
      <c r="C4390" s="1">
        <v>-214618</v>
      </c>
      <c r="D4390" s="1">
        <v>-483953</v>
      </c>
      <c r="E4390">
        <v>0</v>
      </c>
      <c r="F4390">
        <v>35</v>
      </c>
    </row>
    <row r="4391" spans="1:6" x14ac:dyDescent="0.25">
      <c r="A4391">
        <v>4123402</v>
      </c>
      <c r="B4391" t="s">
        <v>4210</v>
      </c>
      <c r="C4391" t="e" vm="58">
        <f>_FV(-23,"04")</f>
        <v>#VALUE!</v>
      </c>
      <c r="D4391" s="1">
        <v>-51808</v>
      </c>
      <c r="E4391">
        <v>0</v>
      </c>
      <c r="F4391">
        <v>41</v>
      </c>
    </row>
    <row r="4392" spans="1:6" x14ac:dyDescent="0.25">
      <c r="A4392">
        <v>5219258</v>
      </c>
      <c r="B4392" t="s">
        <v>4211</v>
      </c>
      <c r="C4392" s="1">
        <v>-157664</v>
      </c>
      <c r="D4392" s="1">
        <v>-511037</v>
      </c>
      <c r="E4392">
        <v>0</v>
      </c>
      <c r="F4392">
        <v>52</v>
      </c>
    </row>
    <row r="4393" spans="1:6" x14ac:dyDescent="0.25">
      <c r="A4393">
        <v>3157609</v>
      </c>
      <c r="B4393" t="s">
        <v>4212</v>
      </c>
      <c r="C4393" s="1">
        <v>-166859</v>
      </c>
      <c r="D4393" s="1">
        <v>-454102</v>
      </c>
      <c r="E4393">
        <v>0</v>
      </c>
      <c r="F4393">
        <v>31</v>
      </c>
    </row>
    <row r="4394" spans="1:6" x14ac:dyDescent="0.25">
      <c r="A4394">
        <v>1718865</v>
      </c>
      <c r="B4394" t="s">
        <v>4213</v>
      </c>
      <c r="C4394" s="1">
        <v>-715803</v>
      </c>
      <c r="D4394" s="1">
        <v>-487165</v>
      </c>
      <c r="E4394">
        <v>0</v>
      </c>
      <c r="F4394">
        <v>17</v>
      </c>
    </row>
    <row r="4395" spans="1:6" x14ac:dyDescent="0.25">
      <c r="A4395">
        <v>3546603</v>
      </c>
      <c r="B4395" t="s">
        <v>4214</v>
      </c>
      <c r="C4395" s="1">
        <v>-202083</v>
      </c>
      <c r="D4395" s="1">
        <v>-50932</v>
      </c>
      <c r="E4395">
        <v>0</v>
      </c>
      <c r="F4395">
        <v>35</v>
      </c>
    </row>
    <row r="4396" spans="1:6" x14ac:dyDescent="0.25">
      <c r="A4396">
        <v>2209203</v>
      </c>
      <c r="B4396" t="s">
        <v>4215</v>
      </c>
      <c r="C4396" s="1">
        <v>-911228</v>
      </c>
      <c r="D4396" s="1">
        <v>-459116</v>
      </c>
      <c r="E4396">
        <v>0</v>
      </c>
      <c r="F4396">
        <v>22</v>
      </c>
    </row>
    <row r="4397" spans="1:6" x14ac:dyDescent="0.25">
      <c r="A4397">
        <v>2612554</v>
      </c>
      <c r="B4397" t="s">
        <v>4215</v>
      </c>
      <c r="C4397" s="1">
        <v>-816688</v>
      </c>
      <c r="D4397" s="1">
        <v>-406079</v>
      </c>
      <c r="E4397">
        <v>0</v>
      </c>
      <c r="F4397">
        <v>26</v>
      </c>
    </row>
    <row r="4398" spans="1:6" x14ac:dyDescent="0.25">
      <c r="A4398">
        <v>2109759</v>
      </c>
      <c r="B4398" t="s">
        <v>4216</v>
      </c>
      <c r="C4398" s="1">
        <v>-549671</v>
      </c>
      <c r="D4398" s="1">
        <v>-445638</v>
      </c>
      <c r="E4398">
        <v>0</v>
      </c>
      <c r="F4398">
        <v>21</v>
      </c>
    </row>
    <row r="4399" spans="1:6" x14ac:dyDescent="0.25">
      <c r="A4399">
        <v>3546702</v>
      </c>
      <c r="B4399" t="s">
        <v>4217</v>
      </c>
      <c r="C4399" s="1">
        <v>-224572</v>
      </c>
      <c r="D4399" s="1">
        <v>-475272</v>
      </c>
      <c r="E4399">
        <v>0</v>
      </c>
      <c r="F4399">
        <v>35</v>
      </c>
    </row>
    <row r="4400" spans="1:6" x14ac:dyDescent="0.25">
      <c r="A4400">
        <v>4123501</v>
      </c>
      <c r="B4400" t="s">
        <v>4218</v>
      </c>
      <c r="C4400" s="1">
        <v>-248585</v>
      </c>
      <c r="D4400" s="1">
        <v>-54336</v>
      </c>
      <c r="E4400">
        <v>0</v>
      </c>
      <c r="F4400">
        <v>41</v>
      </c>
    </row>
    <row r="4401" spans="1:6" x14ac:dyDescent="0.25">
      <c r="A4401">
        <v>4215554</v>
      </c>
      <c r="B4401" t="s">
        <v>4218</v>
      </c>
      <c r="C4401" s="1">
        <v>-26937</v>
      </c>
      <c r="D4401" s="1">
        <v>-536214</v>
      </c>
      <c r="E4401">
        <v>0</v>
      </c>
      <c r="F4401">
        <v>42</v>
      </c>
    </row>
    <row r="4402" spans="1:6" x14ac:dyDescent="0.25">
      <c r="A4402">
        <v>2109809</v>
      </c>
      <c r="B4402" t="s">
        <v>4218</v>
      </c>
      <c r="C4402" s="1">
        <v>-224426</v>
      </c>
      <c r="D4402" t="e" vm="59">
        <f>_FV(-45,"29")</f>
        <v>#VALUE!</v>
      </c>
      <c r="E4402">
        <v>0</v>
      </c>
      <c r="F4402">
        <v>21</v>
      </c>
    </row>
    <row r="4403" spans="1:6" x14ac:dyDescent="0.25">
      <c r="A4403">
        <v>2513307</v>
      </c>
      <c r="B4403" t="s">
        <v>4218</v>
      </c>
      <c r="C4403" s="1">
        <v>-67176</v>
      </c>
      <c r="D4403" s="1">
        <v>-386427</v>
      </c>
      <c r="E4403">
        <v>0</v>
      </c>
      <c r="F4403">
        <v>25</v>
      </c>
    </row>
    <row r="4404" spans="1:6" x14ac:dyDescent="0.25">
      <c r="A4404">
        <v>5219308</v>
      </c>
      <c r="B4404" t="s">
        <v>4219</v>
      </c>
      <c r="C4404" s="1">
        <v>-178115</v>
      </c>
      <c r="D4404" s="1">
        <v>-505977</v>
      </c>
      <c r="E4404">
        <v>0</v>
      </c>
      <c r="F4404">
        <v>52</v>
      </c>
    </row>
    <row r="4405" spans="1:6" x14ac:dyDescent="0.25">
      <c r="A4405">
        <v>3157658</v>
      </c>
      <c r="B4405" t="s">
        <v>4220</v>
      </c>
      <c r="C4405" s="1">
        <v>-169707</v>
      </c>
      <c r="D4405" s="1">
        <v>-406727</v>
      </c>
      <c r="E4405">
        <v>0</v>
      </c>
      <c r="F4405">
        <v>31</v>
      </c>
    </row>
    <row r="4406" spans="1:6" x14ac:dyDescent="0.25">
      <c r="A4406">
        <v>2927903</v>
      </c>
      <c r="B4406" t="s">
        <v>4221</v>
      </c>
      <c r="C4406" s="1">
        <v>-132793</v>
      </c>
      <c r="D4406" s="1">
        <v>-39814</v>
      </c>
      <c r="E4406">
        <v>0</v>
      </c>
      <c r="F4406">
        <v>29</v>
      </c>
    </row>
    <row r="4407" spans="1:6" x14ac:dyDescent="0.25">
      <c r="A4407">
        <v>4123600</v>
      </c>
      <c r="B4407" t="s">
        <v>4221</v>
      </c>
      <c r="C4407" s="1">
        <v>-226376</v>
      </c>
      <c r="D4407" s="1">
        <v>-519024</v>
      </c>
      <c r="E4407">
        <v>0</v>
      </c>
      <c r="F4407">
        <v>41</v>
      </c>
    </row>
    <row r="4408" spans="1:6" x14ac:dyDescent="0.25">
      <c r="A4408">
        <v>2513356</v>
      </c>
      <c r="B4408" t="s">
        <v>4221</v>
      </c>
      <c r="C4408" s="1">
        <v>-7621</v>
      </c>
      <c r="D4408" s="1">
        <v>-38554</v>
      </c>
      <c r="E4408">
        <v>0</v>
      </c>
      <c r="F4408">
        <v>25</v>
      </c>
    </row>
    <row r="4409" spans="1:6" x14ac:dyDescent="0.25">
      <c r="A4409">
        <v>2109908</v>
      </c>
      <c r="B4409" t="s">
        <v>4221</v>
      </c>
      <c r="C4409" s="1">
        <v>-365112</v>
      </c>
      <c r="D4409" s="1">
        <v>-453774</v>
      </c>
      <c r="E4409">
        <v>0</v>
      </c>
      <c r="F4409">
        <v>21</v>
      </c>
    </row>
    <row r="4410" spans="1:6" x14ac:dyDescent="0.25">
      <c r="A4410">
        <v>3546801</v>
      </c>
      <c r="B4410" t="s">
        <v>4222</v>
      </c>
      <c r="C4410" s="1">
        <v>-233172</v>
      </c>
      <c r="D4410" s="1">
        <v>-462237</v>
      </c>
      <c r="E4410">
        <v>0</v>
      </c>
      <c r="F4410">
        <v>35</v>
      </c>
    </row>
    <row r="4411" spans="1:6" x14ac:dyDescent="0.25">
      <c r="A4411">
        <v>5219357</v>
      </c>
      <c r="B4411" t="s">
        <v>4222</v>
      </c>
      <c r="C4411" s="1">
        <v>-152958</v>
      </c>
      <c r="D4411" s="1">
        <v>-494259</v>
      </c>
      <c r="E4411">
        <v>0</v>
      </c>
      <c r="F4411">
        <v>52</v>
      </c>
    </row>
    <row r="4412" spans="1:6" x14ac:dyDescent="0.25">
      <c r="A4412">
        <v>4123709</v>
      </c>
      <c r="B4412" t="s">
        <v>4223</v>
      </c>
      <c r="C4412" s="1">
        <v>-230025</v>
      </c>
      <c r="D4412" s="1">
        <v>-531989</v>
      </c>
      <c r="E4412">
        <v>0</v>
      </c>
      <c r="F4412">
        <v>41</v>
      </c>
    </row>
    <row r="4413" spans="1:6" x14ac:dyDescent="0.25">
      <c r="A4413">
        <v>1303601</v>
      </c>
      <c r="B4413" t="s">
        <v>4224</v>
      </c>
      <c r="C4413" t="e" vm="83">
        <f>_FV(0,"410824")</f>
        <v>#VALUE!</v>
      </c>
      <c r="D4413" s="1">
        <v>-650092</v>
      </c>
      <c r="E4413">
        <v>0</v>
      </c>
      <c r="F4413">
        <v>13</v>
      </c>
    </row>
    <row r="4414" spans="1:6" x14ac:dyDescent="0.25">
      <c r="A4414">
        <v>4123808</v>
      </c>
      <c r="B4414" t="s">
        <v>4225</v>
      </c>
      <c r="C4414" s="1">
        <v>-258217</v>
      </c>
      <c r="D4414" s="1">
        <v>-534801</v>
      </c>
      <c r="E4414">
        <v>0</v>
      </c>
      <c r="F4414">
        <v>41</v>
      </c>
    </row>
    <row r="4415" spans="1:6" x14ac:dyDescent="0.25">
      <c r="A4415">
        <v>1506500</v>
      </c>
      <c r="B4415" t="s">
        <v>4226</v>
      </c>
      <c r="C4415" s="1">
        <v>-129686</v>
      </c>
      <c r="D4415" s="1">
        <v>-481606</v>
      </c>
      <c r="E4415">
        <v>0</v>
      </c>
      <c r="F4415">
        <v>15</v>
      </c>
    </row>
    <row r="4416" spans="1:6" x14ac:dyDescent="0.25">
      <c r="A4416">
        <v>3157708</v>
      </c>
      <c r="B4416" t="s">
        <v>4227</v>
      </c>
      <c r="C4416" s="1">
        <v>-193108</v>
      </c>
      <c r="D4416" s="1">
        <v>-475322</v>
      </c>
      <c r="E4416">
        <v>0</v>
      </c>
      <c r="F4416">
        <v>31</v>
      </c>
    </row>
    <row r="4417" spans="1:6" x14ac:dyDescent="0.25">
      <c r="A4417">
        <v>3204500</v>
      </c>
      <c r="B4417" t="s">
        <v>4228</v>
      </c>
      <c r="C4417" s="1">
        <v>-200999</v>
      </c>
      <c r="D4417" s="1">
        <v>-40527</v>
      </c>
      <c r="E4417">
        <v>0</v>
      </c>
      <c r="F4417">
        <v>32</v>
      </c>
    </row>
    <row r="4418" spans="1:6" x14ac:dyDescent="0.25">
      <c r="A4418">
        <v>3546900</v>
      </c>
      <c r="B4418" t="s">
        <v>4229</v>
      </c>
      <c r="C4418" s="1">
        <v>-21685</v>
      </c>
      <c r="D4418" s="1">
        <v>-480885</v>
      </c>
      <c r="E4418">
        <v>0</v>
      </c>
      <c r="F4418">
        <v>35</v>
      </c>
    </row>
    <row r="4419" spans="1:6" x14ac:dyDescent="0.25">
      <c r="A4419">
        <v>4123824</v>
      </c>
      <c r="B4419" t="s">
        <v>4229</v>
      </c>
      <c r="C4419" s="1">
        <v>-254104</v>
      </c>
      <c r="D4419" s="1">
        <v>-535638</v>
      </c>
      <c r="E4419">
        <v>0</v>
      </c>
      <c r="F4419">
        <v>41</v>
      </c>
    </row>
    <row r="4420" spans="1:6" x14ac:dyDescent="0.25">
      <c r="A4420">
        <v>2209302</v>
      </c>
      <c r="B4420" t="s">
        <v>4230</v>
      </c>
      <c r="C4420" s="1">
        <v>-89488</v>
      </c>
      <c r="D4420" s="1">
        <v>-441296</v>
      </c>
      <c r="E4420">
        <v>0</v>
      </c>
      <c r="F4420">
        <v>22</v>
      </c>
    </row>
    <row r="4421" spans="1:6" x14ac:dyDescent="0.25">
      <c r="A4421">
        <v>2110005</v>
      </c>
      <c r="B4421" t="s">
        <v>4231</v>
      </c>
      <c r="C4421" s="1">
        <v>-406873</v>
      </c>
      <c r="D4421" t="e" vm="84">
        <f>_FV(-45,"69")</f>
        <v>#VALUE!</v>
      </c>
      <c r="E4421">
        <v>0</v>
      </c>
      <c r="F4421">
        <v>21</v>
      </c>
    </row>
    <row r="4422" spans="1:6" x14ac:dyDescent="0.25">
      <c r="A4422">
        <v>2928059</v>
      </c>
      <c r="B4422" t="s">
        <v>4231</v>
      </c>
      <c r="C4422" s="1">
        <v>-154342</v>
      </c>
      <c r="D4422" s="1">
        <v>-393287</v>
      </c>
      <c r="E4422">
        <v>0</v>
      </c>
      <c r="F4422">
        <v>29</v>
      </c>
    </row>
    <row r="4423" spans="1:6" x14ac:dyDescent="0.25">
      <c r="A4423">
        <v>3157807</v>
      </c>
      <c r="B4423" t="s">
        <v>4231</v>
      </c>
      <c r="C4423" s="1">
        <v>-197548</v>
      </c>
      <c r="D4423" s="1">
        <v>-438497</v>
      </c>
      <c r="E4423">
        <v>0</v>
      </c>
      <c r="F4423">
        <v>31</v>
      </c>
    </row>
    <row r="4424" spans="1:6" x14ac:dyDescent="0.25">
      <c r="A4424">
        <v>2513406</v>
      </c>
      <c r="B4424" t="s">
        <v>4231</v>
      </c>
      <c r="C4424" s="1">
        <v>-686092</v>
      </c>
      <c r="D4424" s="1">
        <v>-369178</v>
      </c>
      <c r="E4424">
        <v>0</v>
      </c>
      <c r="F4424">
        <v>25</v>
      </c>
    </row>
    <row r="4425" spans="1:6" x14ac:dyDescent="0.25">
      <c r="A4425">
        <v>1100296</v>
      </c>
      <c r="B4425" t="s">
        <v>4232</v>
      </c>
      <c r="C4425" s="1">
        <v>-119074</v>
      </c>
      <c r="D4425" s="1">
        <v>-617777</v>
      </c>
      <c r="E4425">
        <v>0</v>
      </c>
      <c r="F4425">
        <v>11</v>
      </c>
    </row>
    <row r="4426" spans="1:6" x14ac:dyDescent="0.25">
      <c r="A4426">
        <v>2806305</v>
      </c>
      <c r="B4426" t="s">
        <v>4233</v>
      </c>
      <c r="C4426" s="1">
        <v>-113536</v>
      </c>
      <c r="D4426" s="1">
        <v>-374586</v>
      </c>
      <c r="E4426">
        <v>0</v>
      </c>
      <c r="F4426">
        <v>28</v>
      </c>
    </row>
    <row r="4427" spans="1:6" x14ac:dyDescent="0.25">
      <c r="A4427">
        <v>2707909</v>
      </c>
      <c r="B4427" t="s">
        <v>4234</v>
      </c>
      <c r="C4427" s="1">
        <v>-96037</v>
      </c>
      <c r="D4427" s="1">
        <v>-358232</v>
      </c>
      <c r="E4427">
        <v>0</v>
      </c>
      <c r="F4427">
        <v>27</v>
      </c>
    </row>
    <row r="4428" spans="1:6" x14ac:dyDescent="0.25">
      <c r="A4428">
        <v>1506559</v>
      </c>
      <c r="B4428" t="s">
        <v>4235</v>
      </c>
      <c r="C4428" s="1">
        <v>-152147</v>
      </c>
      <c r="D4428" s="1">
        <v>-469008</v>
      </c>
      <c r="E4428">
        <v>0</v>
      </c>
      <c r="F4428">
        <v>15</v>
      </c>
    </row>
    <row r="4429" spans="1:6" x14ac:dyDescent="0.25">
      <c r="A4429">
        <v>2110039</v>
      </c>
      <c r="B4429" t="s">
        <v>4236</v>
      </c>
      <c r="C4429" s="1">
        <v>-251123</v>
      </c>
      <c r="D4429" s="1">
        <v>-457801</v>
      </c>
      <c r="E4429">
        <v>0</v>
      </c>
      <c r="F4429">
        <v>21</v>
      </c>
    </row>
    <row r="4430" spans="1:6" x14ac:dyDescent="0.25">
      <c r="A4430">
        <v>3157906</v>
      </c>
      <c r="B4430" t="s">
        <v>4237</v>
      </c>
      <c r="C4430" s="1">
        <v>-203839</v>
      </c>
      <c r="D4430" s="1">
        <v>-422519</v>
      </c>
      <c r="E4430">
        <v>0</v>
      </c>
      <c r="F4430">
        <v>31</v>
      </c>
    </row>
    <row r="4431" spans="1:6" x14ac:dyDescent="0.25">
      <c r="A4431">
        <v>4316972</v>
      </c>
      <c r="B4431" t="s">
        <v>4238</v>
      </c>
      <c r="C4431" s="1">
        <v>-303393</v>
      </c>
      <c r="D4431" s="1">
        <v>-540817</v>
      </c>
      <c r="E4431">
        <v>0</v>
      </c>
      <c r="F4431">
        <v>43</v>
      </c>
    </row>
    <row r="4432" spans="1:6" x14ac:dyDescent="0.25">
      <c r="A4432">
        <v>4316907</v>
      </c>
      <c r="B4432" t="s">
        <v>4239</v>
      </c>
      <c r="C4432" s="1">
        <v>-296868</v>
      </c>
      <c r="D4432" s="1">
        <v>-538149</v>
      </c>
      <c r="E4432">
        <v>0</v>
      </c>
      <c r="F4432">
        <v>43</v>
      </c>
    </row>
    <row r="4433" spans="1:6" x14ac:dyDescent="0.25">
      <c r="A4433">
        <v>2409332</v>
      </c>
      <c r="B4433" t="s">
        <v>4239</v>
      </c>
      <c r="C4433" s="1">
        <v>-583802</v>
      </c>
      <c r="D4433" s="1">
        <v>-356914</v>
      </c>
      <c r="E4433">
        <v>0</v>
      </c>
      <c r="F4433">
        <v>24</v>
      </c>
    </row>
    <row r="4434" spans="1:6" x14ac:dyDescent="0.25">
      <c r="A4434">
        <v>2612604</v>
      </c>
      <c r="B4434" t="s">
        <v>4240</v>
      </c>
      <c r="C4434" s="1">
        <v>-879766</v>
      </c>
      <c r="D4434" s="1">
        <v>-398241</v>
      </c>
      <c r="E4434">
        <v>0</v>
      </c>
      <c r="F4434">
        <v>26</v>
      </c>
    </row>
    <row r="4435" spans="1:6" x14ac:dyDescent="0.25">
      <c r="A4435">
        <v>3547007</v>
      </c>
      <c r="B4435" t="s">
        <v>4241</v>
      </c>
      <c r="C4435" s="1">
        <v>-225661</v>
      </c>
      <c r="D4435" s="1">
        <v>-481593</v>
      </c>
      <c r="E4435">
        <v>0</v>
      </c>
      <c r="F4435">
        <v>35</v>
      </c>
    </row>
    <row r="4436" spans="1:6" x14ac:dyDescent="0.25">
      <c r="A4436">
        <v>2928109</v>
      </c>
      <c r="B4436" t="s">
        <v>4242</v>
      </c>
      <c r="C4436" s="1">
        <v>-133859</v>
      </c>
      <c r="D4436" s="1">
        <v>-442011</v>
      </c>
      <c r="E4436">
        <v>0</v>
      </c>
      <c r="F4436">
        <v>29</v>
      </c>
    </row>
    <row r="4437" spans="1:6" x14ac:dyDescent="0.25">
      <c r="A4437">
        <v>1506583</v>
      </c>
      <c r="B4437" t="s">
        <v>4243</v>
      </c>
      <c r="C4437" s="1">
        <v>-885784</v>
      </c>
      <c r="D4437" s="1">
        <v>-497215</v>
      </c>
      <c r="E4437">
        <v>0</v>
      </c>
      <c r="F4437">
        <v>15</v>
      </c>
    </row>
    <row r="4438" spans="1:6" x14ac:dyDescent="0.25">
      <c r="A4438">
        <v>3158003</v>
      </c>
      <c r="B4438" t="s">
        <v>4244</v>
      </c>
      <c r="C4438" s="1">
        <v>-194431</v>
      </c>
      <c r="D4438" s="1">
        <v>-431064</v>
      </c>
      <c r="E4438">
        <v>0</v>
      </c>
      <c r="F4438">
        <v>31</v>
      </c>
    </row>
    <row r="4439" spans="1:6" x14ac:dyDescent="0.25">
      <c r="A4439">
        <v>3204559</v>
      </c>
      <c r="B4439" t="s">
        <v>4245</v>
      </c>
      <c r="C4439" s="1">
        <v>-200253</v>
      </c>
      <c r="D4439" s="1">
        <v>-407439</v>
      </c>
      <c r="E4439">
        <v>0</v>
      </c>
      <c r="F4439">
        <v>32</v>
      </c>
    </row>
    <row r="4440" spans="1:6" x14ac:dyDescent="0.25">
      <c r="A4440">
        <v>2612703</v>
      </c>
      <c r="B4440" t="s">
        <v>4246</v>
      </c>
      <c r="C4440" s="1">
        <v>-783676</v>
      </c>
      <c r="D4440" s="1">
        <v>-358941</v>
      </c>
      <c r="E4440">
        <v>0</v>
      </c>
      <c r="F4440">
        <v>26</v>
      </c>
    </row>
    <row r="4441" spans="1:6" x14ac:dyDescent="0.25">
      <c r="A4441">
        <v>4316956</v>
      </c>
      <c r="B4441" t="s">
        <v>4247</v>
      </c>
      <c r="C4441" s="1">
        <v>-294902</v>
      </c>
      <c r="D4441" s="1">
        <v>-509919</v>
      </c>
      <c r="E4441">
        <v>0</v>
      </c>
      <c r="F4441">
        <v>43</v>
      </c>
    </row>
    <row r="4442" spans="1:6" x14ac:dyDescent="0.25">
      <c r="A4442">
        <v>4123857</v>
      </c>
      <c r="B4442" t="s">
        <v>4248</v>
      </c>
      <c r="C4442" s="1">
        <v>-249377</v>
      </c>
      <c r="D4442" s="1">
        <v>-518696</v>
      </c>
      <c r="E4442">
        <v>0</v>
      </c>
      <c r="F4442">
        <v>41</v>
      </c>
    </row>
    <row r="4443" spans="1:6" x14ac:dyDescent="0.25">
      <c r="A4443">
        <v>1506609</v>
      </c>
      <c r="B4443" t="s">
        <v>4249</v>
      </c>
      <c r="C4443" s="1">
        <v>-135392</v>
      </c>
      <c r="D4443" s="1">
        <v>-475712</v>
      </c>
      <c r="E4443">
        <v>0</v>
      </c>
      <c r="F4443">
        <v>15</v>
      </c>
    </row>
    <row r="4444" spans="1:6" x14ac:dyDescent="0.25">
      <c r="A4444">
        <v>3158102</v>
      </c>
      <c r="B4444" t="s">
        <v>4250</v>
      </c>
      <c r="C4444" s="1">
        <v>-162479</v>
      </c>
      <c r="D4444" s="1">
        <v>-401512</v>
      </c>
      <c r="E4444">
        <v>0</v>
      </c>
      <c r="F4444">
        <v>31</v>
      </c>
    </row>
    <row r="4445" spans="1:6" x14ac:dyDescent="0.25">
      <c r="A4445">
        <v>3158201</v>
      </c>
      <c r="B4445" t="s">
        <v>4251</v>
      </c>
      <c r="C4445" s="1">
        <v>-181896</v>
      </c>
      <c r="D4445" s="1">
        <v>-424139</v>
      </c>
      <c r="E4445">
        <v>0</v>
      </c>
      <c r="F4445">
        <v>31</v>
      </c>
    </row>
    <row r="4446" spans="1:6" x14ac:dyDescent="0.25">
      <c r="A4446">
        <v>1718881</v>
      </c>
      <c r="B4446" t="s">
        <v>4252</v>
      </c>
      <c r="C4446" s="1">
        <v>-88046</v>
      </c>
      <c r="D4446" s="1">
        <v>-477887</v>
      </c>
      <c r="E4446">
        <v>0</v>
      </c>
      <c r="F4446">
        <v>17</v>
      </c>
    </row>
    <row r="4447" spans="1:6" x14ac:dyDescent="0.25">
      <c r="A4447">
        <v>3304607</v>
      </c>
      <c r="B4447" t="s">
        <v>4253</v>
      </c>
      <c r="C4447" s="1">
        <v>-219547</v>
      </c>
      <c r="D4447" s="1">
        <v>-420098</v>
      </c>
      <c r="E4447">
        <v>0</v>
      </c>
      <c r="F4447">
        <v>33</v>
      </c>
    </row>
    <row r="4448" spans="1:6" x14ac:dyDescent="0.25">
      <c r="A4448">
        <v>4123907</v>
      </c>
      <c r="B4448" t="s">
        <v>4254</v>
      </c>
      <c r="C4448" s="1">
        <v>-231465</v>
      </c>
      <c r="D4448" s="1">
        <v>-505167</v>
      </c>
      <c r="E4448">
        <v>0</v>
      </c>
      <c r="F4448">
        <v>41</v>
      </c>
    </row>
    <row r="4449" spans="1:6" x14ac:dyDescent="0.25">
      <c r="A4449">
        <v>3547106</v>
      </c>
      <c r="B4449" t="s">
        <v>4255</v>
      </c>
      <c r="C4449" s="1">
        <v>-213495</v>
      </c>
      <c r="D4449" s="1">
        <v>-517564</v>
      </c>
      <c r="E4449">
        <v>0</v>
      </c>
      <c r="F4449">
        <v>35</v>
      </c>
    </row>
    <row r="4450" spans="1:6" x14ac:dyDescent="0.25">
      <c r="A4450">
        <v>4123956</v>
      </c>
      <c r="B4450" t="s">
        <v>4256</v>
      </c>
      <c r="C4450" s="1">
        <v>-23108</v>
      </c>
      <c r="D4450" s="1">
        <v>-531103</v>
      </c>
      <c r="E4450">
        <v>0</v>
      </c>
      <c r="F4450">
        <v>41</v>
      </c>
    </row>
    <row r="4451" spans="1:6" x14ac:dyDescent="0.25">
      <c r="A4451">
        <v>2312205</v>
      </c>
      <c r="B4451" t="s">
        <v>4257</v>
      </c>
      <c r="C4451" s="1">
        <v>-432608</v>
      </c>
      <c r="D4451" s="1">
        <v>-401523</v>
      </c>
      <c r="E4451">
        <v>0</v>
      </c>
      <c r="F4451">
        <v>23</v>
      </c>
    </row>
    <row r="4452" spans="1:6" x14ac:dyDescent="0.25">
      <c r="A4452">
        <v>2110104</v>
      </c>
      <c r="B4452" t="s">
        <v>4258</v>
      </c>
      <c r="C4452" s="1">
        <v>-349308</v>
      </c>
      <c r="D4452" s="1">
        <v>-425688</v>
      </c>
      <c r="E4452">
        <v>0</v>
      </c>
      <c r="F4452">
        <v>21</v>
      </c>
    </row>
    <row r="4453" spans="1:6" x14ac:dyDescent="0.25">
      <c r="A4453">
        <v>2110203</v>
      </c>
      <c r="B4453" t="s">
        <v>4259</v>
      </c>
      <c r="C4453" s="1">
        <v>-314241</v>
      </c>
      <c r="D4453" s="1">
        <v>-443211</v>
      </c>
      <c r="E4453">
        <v>0</v>
      </c>
      <c r="F4453">
        <v>21</v>
      </c>
    </row>
    <row r="4454" spans="1:6" x14ac:dyDescent="0.25">
      <c r="A4454">
        <v>2513703</v>
      </c>
      <c r="B4454" t="s">
        <v>4259</v>
      </c>
      <c r="C4454" s="1">
        <v>-711724</v>
      </c>
      <c r="D4454" s="1">
        <v>-349753</v>
      </c>
      <c r="E4454">
        <v>0</v>
      </c>
      <c r="F4454">
        <v>25</v>
      </c>
    </row>
    <row r="4455" spans="1:6" x14ac:dyDescent="0.25">
      <c r="A4455">
        <v>3547403</v>
      </c>
      <c r="B4455" t="s">
        <v>4260</v>
      </c>
      <c r="C4455" s="1">
        <v>-201414</v>
      </c>
      <c r="D4455" s="1">
        <v>-508358</v>
      </c>
      <c r="E4455">
        <v>0</v>
      </c>
      <c r="F4455">
        <v>35</v>
      </c>
    </row>
    <row r="4456" spans="1:6" x14ac:dyDescent="0.25">
      <c r="A4456">
        <v>3159209</v>
      </c>
      <c r="B4456" t="s">
        <v>4261</v>
      </c>
      <c r="C4456" s="1">
        <v>-220292</v>
      </c>
      <c r="D4456" s="1">
        <v>-463385</v>
      </c>
      <c r="E4456">
        <v>0</v>
      </c>
      <c r="F4456">
        <v>31</v>
      </c>
    </row>
    <row r="4457" spans="1:6" x14ac:dyDescent="0.25">
      <c r="A4457">
        <v>2928406</v>
      </c>
      <c r="B4457" t="s">
        <v>4262</v>
      </c>
      <c r="C4457" s="1">
        <v>-110063</v>
      </c>
      <c r="D4457" s="1">
        <v>-445255</v>
      </c>
      <c r="E4457">
        <v>0</v>
      </c>
      <c r="F4457">
        <v>29</v>
      </c>
    </row>
    <row r="4458" spans="1:6" x14ac:dyDescent="0.25">
      <c r="A4458">
        <v>3159407</v>
      </c>
      <c r="B4458" t="s">
        <v>4263</v>
      </c>
      <c r="C4458" s="1">
        <v>-215658</v>
      </c>
      <c r="D4458" s="1">
        <v>-439163</v>
      </c>
      <c r="E4458">
        <v>0</v>
      </c>
      <c r="F4458">
        <v>31</v>
      </c>
    </row>
    <row r="4459" spans="1:6" x14ac:dyDescent="0.25">
      <c r="A4459">
        <v>3159308</v>
      </c>
      <c r="B4459" t="s">
        <v>4264</v>
      </c>
      <c r="C4459" s="1">
        <v>-221474</v>
      </c>
      <c r="D4459" s="1">
        <v>-440977</v>
      </c>
      <c r="E4459">
        <v>0</v>
      </c>
      <c r="F4459">
        <v>31</v>
      </c>
    </row>
    <row r="4460" spans="1:6" x14ac:dyDescent="0.25">
      <c r="A4460">
        <v>3159357</v>
      </c>
      <c r="B4460" t="s">
        <v>4265</v>
      </c>
      <c r="C4460" s="1">
        <v>-19876</v>
      </c>
      <c r="D4460" s="1">
        <v>-421363</v>
      </c>
      <c r="E4460">
        <v>0</v>
      </c>
      <c r="F4460">
        <v>31</v>
      </c>
    </row>
    <row r="4461" spans="1:6" x14ac:dyDescent="0.25">
      <c r="A4461">
        <v>5219407</v>
      </c>
      <c r="B4461" t="s">
        <v>4266</v>
      </c>
      <c r="C4461" s="1">
        <v>-173269</v>
      </c>
      <c r="D4461" s="1">
        <v>-532012</v>
      </c>
      <c r="E4461">
        <v>0</v>
      </c>
      <c r="F4461">
        <v>52</v>
      </c>
    </row>
    <row r="4462" spans="1:6" x14ac:dyDescent="0.25">
      <c r="A4462">
        <v>3159506</v>
      </c>
      <c r="B4462" t="s">
        <v>4267</v>
      </c>
      <c r="C4462" s="1">
        <v>-193576</v>
      </c>
      <c r="D4462" s="1">
        <v>-413821</v>
      </c>
      <c r="E4462">
        <v>0</v>
      </c>
      <c r="F4462">
        <v>31</v>
      </c>
    </row>
    <row r="4463" spans="1:6" x14ac:dyDescent="0.25">
      <c r="A4463">
        <v>5219456</v>
      </c>
      <c r="B4463" t="s">
        <v>4268</v>
      </c>
      <c r="C4463" s="1">
        <v>-151351</v>
      </c>
      <c r="D4463" s="1">
        <v>-491203</v>
      </c>
      <c r="E4463">
        <v>0</v>
      </c>
      <c r="F4463">
        <v>52</v>
      </c>
    </row>
    <row r="4464" spans="1:6" x14ac:dyDescent="0.25">
      <c r="A4464">
        <v>5007554</v>
      </c>
      <c r="B4464" t="s">
        <v>4269</v>
      </c>
      <c r="C4464" s="1">
        <v>-213016</v>
      </c>
      <c r="D4464" s="1">
        <v>-528333</v>
      </c>
      <c r="E4464">
        <v>0</v>
      </c>
      <c r="F4464">
        <v>50</v>
      </c>
    </row>
    <row r="4465" spans="1:6" x14ac:dyDescent="0.25">
      <c r="A4465">
        <v>3547502</v>
      </c>
      <c r="B4465" t="s">
        <v>4270</v>
      </c>
      <c r="C4465" s="1">
        <v>-217083</v>
      </c>
      <c r="D4465" s="1">
        <v>-47478</v>
      </c>
      <c r="E4465">
        <v>0</v>
      </c>
      <c r="F4465">
        <v>35</v>
      </c>
    </row>
    <row r="4466" spans="1:6" x14ac:dyDescent="0.25">
      <c r="A4466">
        <v>3159605</v>
      </c>
      <c r="B4466" t="s">
        <v>4271</v>
      </c>
      <c r="C4466" s="1">
        <v>-222461</v>
      </c>
      <c r="D4466" s="1">
        <v>-457034</v>
      </c>
      <c r="E4466">
        <v>0</v>
      </c>
      <c r="F4466">
        <v>31</v>
      </c>
    </row>
    <row r="4467" spans="1:6" x14ac:dyDescent="0.25">
      <c r="A4467">
        <v>1718899</v>
      </c>
      <c r="B4467" t="s">
        <v>4272</v>
      </c>
      <c r="C4467" s="1">
        <v>-108617</v>
      </c>
      <c r="D4467" s="1">
        <v>-489161</v>
      </c>
      <c r="E4467">
        <v>0</v>
      </c>
      <c r="F4467">
        <v>17</v>
      </c>
    </row>
    <row r="4468" spans="1:6" x14ac:dyDescent="0.25">
      <c r="A4468">
        <v>5107768</v>
      </c>
      <c r="B4468" t="s">
        <v>4273</v>
      </c>
      <c r="C4468" s="1">
        <v>-138146</v>
      </c>
      <c r="D4468" s="1">
        <v>-552706</v>
      </c>
      <c r="E4468">
        <v>0</v>
      </c>
      <c r="F4468">
        <v>51</v>
      </c>
    </row>
    <row r="4469" spans="1:6" x14ac:dyDescent="0.25">
      <c r="A4469">
        <v>4317202</v>
      </c>
      <c r="B4469" t="s">
        <v>4274</v>
      </c>
      <c r="C4469" s="1">
        <v>-278702</v>
      </c>
      <c r="D4469" s="1">
        <v>-544796</v>
      </c>
      <c r="E4469">
        <v>0</v>
      </c>
      <c r="F4469">
        <v>43</v>
      </c>
    </row>
    <row r="4470" spans="1:6" x14ac:dyDescent="0.25">
      <c r="A4470">
        <v>3159704</v>
      </c>
      <c r="B4470" t="s">
        <v>4275</v>
      </c>
      <c r="C4470" s="1">
        <v>-195186</v>
      </c>
      <c r="D4470" s="1">
        <v>-459611</v>
      </c>
      <c r="E4470">
        <v>0</v>
      </c>
      <c r="F4470">
        <v>31</v>
      </c>
    </row>
    <row r="4471" spans="1:6" x14ac:dyDescent="0.25">
      <c r="A4471">
        <v>5219506</v>
      </c>
      <c r="B4471" t="s">
        <v>4276</v>
      </c>
      <c r="C4471" s="1">
        <v>-16084</v>
      </c>
      <c r="D4471" s="1">
        <v>-494953</v>
      </c>
      <c r="E4471">
        <v>0</v>
      </c>
      <c r="F4471">
        <v>52</v>
      </c>
    </row>
    <row r="4472" spans="1:6" x14ac:dyDescent="0.25">
      <c r="A4472">
        <v>4215604</v>
      </c>
      <c r="B4472" t="s">
        <v>4277</v>
      </c>
      <c r="C4472" s="1">
        <v>-280331</v>
      </c>
      <c r="D4472" s="1">
        <v>-49133</v>
      </c>
      <c r="E4472">
        <v>0</v>
      </c>
      <c r="F4472">
        <v>42</v>
      </c>
    </row>
    <row r="4473" spans="1:6" x14ac:dyDescent="0.25">
      <c r="A4473">
        <v>2806503</v>
      </c>
      <c r="B4473" t="s">
        <v>4277</v>
      </c>
      <c r="C4473" s="1">
        <v>-106434</v>
      </c>
      <c r="D4473" s="1">
        <v>-371931</v>
      </c>
      <c r="E4473">
        <v>0</v>
      </c>
      <c r="F4473">
        <v>28</v>
      </c>
    </row>
    <row r="4474" spans="1:6" x14ac:dyDescent="0.25">
      <c r="A4474">
        <v>3547601</v>
      </c>
      <c r="B4474" t="s">
        <v>4278</v>
      </c>
      <c r="C4474" s="1">
        <v>-214776</v>
      </c>
      <c r="D4474" s="1">
        <v>-473622</v>
      </c>
      <c r="E4474">
        <v>0</v>
      </c>
      <c r="F4474">
        <v>35</v>
      </c>
    </row>
    <row r="4475" spans="1:6" x14ac:dyDescent="0.25">
      <c r="A4475">
        <v>2209377</v>
      </c>
      <c r="B4475" t="s">
        <v>4279</v>
      </c>
      <c r="C4475" s="1">
        <v>-679581</v>
      </c>
      <c r="D4475" s="1">
        <v>-422814</v>
      </c>
      <c r="E4475">
        <v>0</v>
      </c>
      <c r="F4475">
        <v>22</v>
      </c>
    </row>
    <row r="4476" spans="1:6" x14ac:dyDescent="0.25">
      <c r="A4476">
        <v>1200435</v>
      </c>
      <c r="B4476" t="s">
        <v>4280</v>
      </c>
      <c r="C4476" s="1">
        <v>-944652</v>
      </c>
      <c r="D4476" s="1">
        <v>-704902</v>
      </c>
      <c r="E4476">
        <v>0</v>
      </c>
      <c r="F4476">
        <v>12</v>
      </c>
    </row>
    <row r="4477" spans="1:6" x14ac:dyDescent="0.25">
      <c r="A4477">
        <v>4215653</v>
      </c>
      <c r="B4477" t="s">
        <v>4281</v>
      </c>
      <c r="C4477" s="1">
        <v>-291313</v>
      </c>
      <c r="D4477" s="1">
        <v>-497109</v>
      </c>
      <c r="E4477">
        <v>0</v>
      </c>
      <c r="F4477">
        <v>42</v>
      </c>
    </row>
    <row r="4478" spans="1:6" x14ac:dyDescent="0.25">
      <c r="A4478">
        <v>1718907</v>
      </c>
      <c r="B4478" t="s">
        <v>4282</v>
      </c>
      <c r="C4478" s="1">
        <v>-114474</v>
      </c>
      <c r="D4478" s="1">
        <v>-481216</v>
      </c>
      <c r="E4478">
        <v>0</v>
      </c>
      <c r="F4478">
        <v>17</v>
      </c>
    </row>
    <row r="4479" spans="1:6" x14ac:dyDescent="0.25">
      <c r="A4479">
        <v>3547650</v>
      </c>
      <c r="B4479" t="s">
        <v>4283</v>
      </c>
      <c r="C4479" s="1">
        <v>-202429</v>
      </c>
      <c r="D4479" s="1">
        <v>-506887</v>
      </c>
      <c r="E4479">
        <v>0</v>
      </c>
      <c r="F4479">
        <v>35</v>
      </c>
    </row>
    <row r="4480" spans="1:6" x14ac:dyDescent="0.25">
      <c r="A4480">
        <v>3204609</v>
      </c>
      <c r="B4480" t="s">
        <v>4284</v>
      </c>
      <c r="C4480" s="1">
        <v>-199363</v>
      </c>
      <c r="D4480" s="1">
        <v>-405979</v>
      </c>
      <c r="E4480">
        <v>0</v>
      </c>
      <c r="F4480">
        <v>32</v>
      </c>
    </row>
    <row r="4481" spans="1:6" x14ac:dyDescent="0.25">
      <c r="A4481">
        <v>2928505</v>
      </c>
      <c r="B4481" t="s">
        <v>4285</v>
      </c>
      <c r="C4481" s="1">
        <v>-127697</v>
      </c>
      <c r="D4481" s="1">
        <v>-395215</v>
      </c>
      <c r="E4481">
        <v>0</v>
      </c>
      <c r="F4481">
        <v>29</v>
      </c>
    </row>
    <row r="4482" spans="1:6" x14ac:dyDescent="0.25">
      <c r="A4482">
        <v>2513802</v>
      </c>
      <c r="B4482" t="s">
        <v>4285</v>
      </c>
      <c r="C4482" s="1">
        <v>-707964</v>
      </c>
      <c r="D4482" s="1">
        <v>-374435</v>
      </c>
      <c r="E4482">
        <v>0</v>
      </c>
      <c r="F4482">
        <v>25</v>
      </c>
    </row>
    <row r="4483" spans="1:6" x14ac:dyDescent="0.25">
      <c r="A4483">
        <v>4317251</v>
      </c>
      <c r="B4483" t="s">
        <v>4286</v>
      </c>
      <c r="C4483" s="1">
        <v>-291655</v>
      </c>
      <c r="D4483" s="1">
        <v>-517351</v>
      </c>
      <c r="E4483">
        <v>0</v>
      </c>
      <c r="F4483">
        <v>43</v>
      </c>
    </row>
    <row r="4484" spans="1:6" x14ac:dyDescent="0.25">
      <c r="A4484">
        <v>5219605</v>
      </c>
      <c r="B4484" t="s">
        <v>4287</v>
      </c>
      <c r="C4484" s="1">
        <v>-137138</v>
      </c>
      <c r="D4484" s="1">
        <v>-490144</v>
      </c>
      <c r="E4484">
        <v>0</v>
      </c>
      <c r="F4484">
        <v>52</v>
      </c>
    </row>
    <row r="4485" spans="1:6" x14ac:dyDescent="0.25">
      <c r="A4485">
        <v>4124020</v>
      </c>
      <c r="B4485" t="s">
        <v>4288</v>
      </c>
      <c r="C4485" s="1">
        <v>-250543</v>
      </c>
      <c r="D4485" s="1">
        <v>-536274</v>
      </c>
      <c r="E4485">
        <v>0</v>
      </c>
      <c r="F4485">
        <v>41</v>
      </c>
    </row>
    <row r="4486" spans="1:6" x14ac:dyDescent="0.25">
      <c r="A4486">
        <v>1719004</v>
      </c>
      <c r="B4486" t="s">
        <v>4289</v>
      </c>
      <c r="C4486" s="1">
        <v>-102746</v>
      </c>
      <c r="D4486" s="1">
        <v>-478033</v>
      </c>
      <c r="E4486">
        <v>0</v>
      </c>
      <c r="F4486">
        <v>17</v>
      </c>
    </row>
    <row r="4487" spans="1:6" x14ac:dyDescent="0.25">
      <c r="A4487">
        <v>4215679</v>
      </c>
      <c r="B4487" t="s">
        <v>4290</v>
      </c>
      <c r="C4487" s="1">
        <v>-267813</v>
      </c>
      <c r="D4487" s="1">
        <v>-50009</v>
      </c>
      <c r="E4487">
        <v>0</v>
      </c>
      <c r="F4487">
        <v>42</v>
      </c>
    </row>
    <row r="4488" spans="1:6" x14ac:dyDescent="0.25">
      <c r="A4488">
        <v>5107776</v>
      </c>
      <c r="B4488" t="s">
        <v>4290</v>
      </c>
      <c r="C4488" s="1">
        <v>-104704</v>
      </c>
      <c r="D4488" s="1">
        <v>-50514</v>
      </c>
      <c r="E4488">
        <v>0</v>
      </c>
      <c r="F4488">
        <v>51</v>
      </c>
    </row>
    <row r="4489" spans="1:6" x14ac:dyDescent="0.25">
      <c r="A4489">
        <v>2612802</v>
      </c>
      <c r="B4489" t="s">
        <v>4290</v>
      </c>
      <c r="C4489" s="1">
        <v>-737696</v>
      </c>
      <c r="D4489" s="1">
        <v>-374787</v>
      </c>
      <c r="E4489">
        <v>0</v>
      </c>
      <c r="F4489">
        <v>26</v>
      </c>
    </row>
    <row r="4490" spans="1:6" x14ac:dyDescent="0.25">
      <c r="A4490">
        <v>5219704</v>
      </c>
      <c r="B4490" t="s">
        <v>4291</v>
      </c>
      <c r="C4490" s="1">
        <v>-144326</v>
      </c>
      <c r="D4490" s="1">
        <v>-497091</v>
      </c>
      <c r="E4490">
        <v>0</v>
      </c>
      <c r="F4490">
        <v>52</v>
      </c>
    </row>
    <row r="4491" spans="1:6" x14ac:dyDescent="0.25">
      <c r="A4491">
        <v>4124053</v>
      </c>
      <c r="B4491" t="s">
        <v>4292</v>
      </c>
      <c r="C4491" s="1">
        <v>-254391</v>
      </c>
      <c r="D4491" s="1">
        <v>-54402</v>
      </c>
      <c r="E4491">
        <v>0</v>
      </c>
      <c r="F4491">
        <v>41</v>
      </c>
    </row>
    <row r="4492" spans="1:6" x14ac:dyDescent="0.25">
      <c r="A4492">
        <v>4215695</v>
      </c>
      <c r="B4492" t="s">
        <v>4293</v>
      </c>
      <c r="C4492" s="1">
        <v>-26624</v>
      </c>
      <c r="D4492" s="1">
        <v>-531997</v>
      </c>
      <c r="E4492">
        <v>0</v>
      </c>
      <c r="F4492">
        <v>42</v>
      </c>
    </row>
    <row r="4493" spans="1:6" x14ac:dyDescent="0.25">
      <c r="A4493">
        <v>1720002</v>
      </c>
      <c r="B4493" t="s">
        <v>4294</v>
      </c>
      <c r="C4493" s="1">
        <v>-644438</v>
      </c>
      <c r="D4493" s="1">
        <v>-476684</v>
      </c>
      <c r="E4493">
        <v>0</v>
      </c>
      <c r="F4493">
        <v>17</v>
      </c>
    </row>
    <row r="4494" spans="1:6" x14ac:dyDescent="0.25">
      <c r="A4494">
        <v>3159803</v>
      </c>
      <c r="B4494" t="s">
        <v>4295</v>
      </c>
      <c r="C4494" s="1">
        <v>-188414</v>
      </c>
      <c r="D4494" s="1">
        <v>-501208</v>
      </c>
      <c r="E4494">
        <v>0</v>
      </c>
      <c r="F4494">
        <v>31</v>
      </c>
    </row>
    <row r="4495" spans="1:6" x14ac:dyDescent="0.25">
      <c r="A4495">
        <v>4317301</v>
      </c>
      <c r="B4495" t="s">
        <v>4296</v>
      </c>
      <c r="C4495" s="1">
        <v>-33525</v>
      </c>
      <c r="D4495" s="1">
        <v>-533717</v>
      </c>
      <c r="E4495">
        <v>0</v>
      </c>
      <c r="F4495">
        <v>43</v>
      </c>
    </row>
    <row r="4496" spans="1:6" x14ac:dyDescent="0.25">
      <c r="A4496">
        <v>2928000</v>
      </c>
      <c r="B4496" t="s">
        <v>4297</v>
      </c>
      <c r="C4496" s="1">
        <v>-112508</v>
      </c>
      <c r="D4496" s="1">
        <v>-39375</v>
      </c>
      <c r="E4496">
        <v>0</v>
      </c>
      <c r="F4496">
        <v>29</v>
      </c>
    </row>
    <row r="4497" spans="1:6" x14ac:dyDescent="0.25">
      <c r="A4497">
        <v>2928208</v>
      </c>
      <c r="B4497" t="s">
        <v>4298</v>
      </c>
      <c r="C4497" s="1">
        <v>-129792</v>
      </c>
      <c r="D4497" s="1">
        <v>-440506</v>
      </c>
      <c r="E4497">
        <v>0</v>
      </c>
      <c r="F4497">
        <v>29</v>
      </c>
    </row>
    <row r="4498" spans="1:6" x14ac:dyDescent="0.25">
      <c r="A4498">
        <v>1600600</v>
      </c>
      <c r="B4498" t="s">
        <v>4298</v>
      </c>
      <c r="C4498" t="e" vm="85">
        <f>_FV(0,"045434")</f>
        <v>#VALUE!</v>
      </c>
      <c r="D4498" s="1">
        <v>-511729</v>
      </c>
      <c r="E4498">
        <v>0</v>
      </c>
      <c r="F4498">
        <v>16</v>
      </c>
    </row>
    <row r="4499" spans="1:6" x14ac:dyDescent="0.25">
      <c r="A4499">
        <v>4317004</v>
      </c>
      <c r="B4499" t="s">
        <v>4299</v>
      </c>
      <c r="C4499" s="1">
        <v>-308697</v>
      </c>
      <c r="D4499" t="e" vm="39">
        <f>_FV(-53,"11")</f>
        <v>#VALUE!</v>
      </c>
      <c r="E4499">
        <v>0</v>
      </c>
      <c r="F4499">
        <v>43</v>
      </c>
    </row>
    <row r="4500" spans="1:6" x14ac:dyDescent="0.25">
      <c r="A4500">
        <v>3547205</v>
      </c>
      <c r="B4500" t="s">
        <v>4300</v>
      </c>
      <c r="C4500" s="1">
        <v>-202523</v>
      </c>
      <c r="D4500" s="1">
        <v>-508014</v>
      </c>
      <c r="E4500">
        <v>0</v>
      </c>
      <c r="F4500">
        <v>35</v>
      </c>
    </row>
    <row r="4501" spans="1:6" x14ac:dyDescent="0.25">
      <c r="A4501">
        <v>3158300</v>
      </c>
      <c r="B4501" t="s">
        <v>4301</v>
      </c>
      <c r="C4501" s="1">
        <v>-212449</v>
      </c>
      <c r="D4501" s="1">
        <v>-455005</v>
      </c>
      <c r="E4501">
        <v>0</v>
      </c>
      <c r="F4501">
        <v>31</v>
      </c>
    </row>
    <row r="4502" spans="1:6" x14ac:dyDescent="0.25">
      <c r="A4502">
        <v>3158409</v>
      </c>
      <c r="B4502" t="s">
        <v>4302</v>
      </c>
      <c r="C4502" s="1">
        <v>-212893</v>
      </c>
      <c r="D4502" s="1">
        <v>-425524</v>
      </c>
      <c r="E4502">
        <v>0</v>
      </c>
      <c r="F4502">
        <v>31</v>
      </c>
    </row>
    <row r="4503" spans="1:6" x14ac:dyDescent="0.25">
      <c r="A4503">
        <v>2513505</v>
      </c>
      <c r="B4503" t="s">
        <v>4303</v>
      </c>
      <c r="C4503" s="1">
        <v>-754705</v>
      </c>
      <c r="D4503" s="1">
        <v>-383236</v>
      </c>
      <c r="E4503">
        <v>0</v>
      </c>
      <c r="F4503">
        <v>25</v>
      </c>
    </row>
    <row r="4504" spans="1:6" x14ac:dyDescent="0.25">
      <c r="A4504">
        <v>3547304</v>
      </c>
      <c r="B4504" t="s">
        <v>4304</v>
      </c>
      <c r="C4504" s="1">
        <v>-234439</v>
      </c>
      <c r="D4504" s="1">
        <v>-469178</v>
      </c>
      <c r="E4504">
        <v>0</v>
      </c>
      <c r="F4504">
        <v>35</v>
      </c>
    </row>
    <row r="4505" spans="1:6" x14ac:dyDescent="0.25">
      <c r="A4505">
        <v>3158508</v>
      </c>
      <c r="B4505" t="s">
        <v>4305</v>
      </c>
      <c r="C4505" s="1">
        <v>-189962</v>
      </c>
      <c r="D4505" s="1">
        <v>-440409</v>
      </c>
      <c r="E4505">
        <v>0</v>
      </c>
      <c r="F4505">
        <v>31</v>
      </c>
    </row>
    <row r="4506" spans="1:6" x14ac:dyDescent="0.25">
      <c r="A4506">
        <v>2312007</v>
      </c>
      <c r="B4506" t="s">
        <v>4306</v>
      </c>
      <c r="C4506" s="1">
        <v>-346144</v>
      </c>
      <c r="D4506" s="1">
        <v>-402118</v>
      </c>
      <c r="E4506">
        <v>0</v>
      </c>
      <c r="F4506">
        <v>23</v>
      </c>
    </row>
    <row r="4507" spans="1:6" x14ac:dyDescent="0.25">
      <c r="A4507">
        <v>1506708</v>
      </c>
      <c r="B4507" t="s">
        <v>4307</v>
      </c>
      <c r="C4507" s="1">
        <v>-93281</v>
      </c>
      <c r="D4507" t="e" vm="86">
        <f>_FV(-50,"35")</f>
        <v>#VALUE!</v>
      </c>
      <c r="E4507">
        <v>0</v>
      </c>
      <c r="F4507">
        <v>15</v>
      </c>
    </row>
    <row r="4508" spans="1:6" x14ac:dyDescent="0.25">
      <c r="A4508">
        <v>2312106</v>
      </c>
      <c r="B4508" t="s">
        <v>4308</v>
      </c>
      <c r="C4508" s="1">
        <v>-717613</v>
      </c>
      <c r="D4508" s="1">
        <v>-397302</v>
      </c>
      <c r="E4508">
        <v>0</v>
      </c>
      <c r="F4508">
        <v>23</v>
      </c>
    </row>
    <row r="4509" spans="1:6" x14ac:dyDescent="0.25">
      <c r="A4509">
        <v>3158607</v>
      </c>
      <c r="B4509" t="s">
        <v>4309</v>
      </c>
      <c r="C4509" s="1">
        <v>-219512</v>
      </c>
      <c r="D4509" s="1">
        <v>-431583</v>
      </c>
      <c r="E4509">
        <v>0</v>
      </c>
      <c r="F4509">
        <v>31</v>
      </c>
    </row>
    <row r="4510" spans="1:6" x14ac:dyDescent="0.25">
      <c r="A4510">
        <v>3158706</v>
      </c>
      <c r="B4510" t="s">
        <v>4310</v>
      </c>
      <c r="C4510" s="1">
        <v>-215983</v>
      </c>
      <c r="D4510" s="1">
        <v>-44105</v>
      </c>
      <c r="E4510">
        <v>0</v>
      </c>
      <c r="F4510">
        <v>31</v>
      </c>
    </row>
    <row r="4511" spans="1:6" x14ac:dyDescent="0.25">
      <c r="A4511">
        <v>2708006</v>
      </c>
      <c r="B4511" t="s">
        <v>4311</v>
      </c>
      <c r="C4511" s="1">
        <v>-936999</v>
      </c>
      <c r="D4511" s="1">
        <v>-37248</v>
      </c>
      <c r="E4511">
        <v>0</v>
      </c>
      <c r="F4511">
        <v>27</v>
      </c>
    </row>
    <row r="4512" spans="1:6" x14ac:dyDescent="0.25">
      <c r="A4512">
        <v>4124004</v>
      </c>
      <c r="B4512" t="s">
        <v>4312</v>
      </c>
      <c r="C4512" s="1">
        <v>-237587</v>
      </c>
      <c r="D4512" s="1">
        <v>-496293</v>
      </c>
      <c r="E4512">
        <v>0</v>
      </c>
      <c r="F4512">
        <v>41</v>
      </c>
    </row>
    <row r="4513" spans="1:6" x14ac:dyDescent="0.25">
      <c r="A4513">
        <v>3158805</v>
      </c>
      <c r="B4513" t="s">
        <v>4313</v>
      </c>
      <c r="C4513" s="1">
        <v>-209007</v>
      </c>
      <c r="D4513" s="1">
        <v>-451285</v>
      </c>
      <c r="E4513">
        <v>0</v>
      </c>
      <c r="F4513">
        <v>31</v>
      </c>
    </row>
    <row r="4514" spans="1:6" x14ac:dyDescent="0.25">
      <c r="A4514">
        <v>3158904</v>
      </c>
      <c r="B4514" t="s">
        <v>4314</v>
      </c>
      <c r="C4514" s="1">
        <v>-201031</v>
      </c>
      <c r="D4514" s="1">
        <v>-419278</v>
      </c>
      <c r="E4514">
        <v>0</v>
      </c>
      <c r="F4514">
        <v>31</v>
      </c>
    </row>
    <row r="4515" spans="1:6" x14ac:dyDescent="0.25">
      <c r="A4515">
        <v>2110237</v>
      </c>
      <c r="B4515" t="s">
        <v>4315</v>
      </c>
      <c r="C4515" s="1">
        <v>-3109</v>
      </c>
      <c r="D4515" s="1">
        <v>-424064</v>
      </c>
      <c r="E4515">
        <v>0</v>
      </c>
      <c r="F4515">
        <v>21</v>
      </c>
    </row>
    <row r="4516" spans="1:6" x14ac:dyDescent="0.25">
      <c r="A4516">
        <v>2411403</v>
      </c>
      <c r="B4516" t="s">
        <v>4316</v>
      </c>
      <c r="C4516" s="1">
        <v>-594605</v>
      </c>
      <c r="D4516" s="1">
        <v>-366578</v>
      </c>
      <c r="E4516">
        <v>0</v>
      </c>
      <c r="F4516">
        <v>24</v>
      </c>
    </row>
    <row r="4517" spans="1:6" x14ac:dyDescent="0.25">
      <c r="A4517">
        <v>2708105</v>
      </c>
      <c r="B4517" t="s">
        <v>4317</v>
      </c>
      <c r="C4517" s="1">
        <v>-917141</v>
      </c>
      <c r="D4517" s="1">
        <v>-362176</v>
      </c>
      <c r="E4517">
        <v>0</v>
      </c>
      <c r="F4517">
        <v>27</v>
      </c>
    </row>
    <row r="4518" spans="1:6" x14ac:dyDescent="0.25">
      <c r="A4518">
        <v>3158953</v>
      </c>
      <c r="B4518" t="s">
        <v>4318</v>
      </c>
      <c r="C4518" s="1">
        <v>-193661</v>
      </c>
      <c r="D4518" s="1">
        <v>-425446</v>
      </c>
      <c r="E4518">
        <v>0</v>
      </c>
      <c r="F4518">
        <v>31</v>
      </c>
    </row>
    <row r="4519" spans="1:6" x14ac:dyDescent="0.25">
      <c r="A4519">
        <v>2209351</v>
      </c>
      <c r="B4519" t="s">
        <v>4319</v>
      </c>
      <c r="C4519" s="1">
        <v>-694696</v>
      </c>
      <c r="D4519" s="1">
        <v>-415178</v>
      </c>
      <c r="E4519">
        <v>0</v>
      </c>
      <c r="F4519">
        <v>22</v>
      </c>
    </row>
    <row r="4520" spans="1:6" x14ac:dyDescent="0.25">
      <c r="A4520">
        <v>3159001</v>
      </c>
      <c r="B4520" t="s">
        <v>4320</v>
      </c>
      <c r="C4520" s="1">
        <v>-191662</v>
      </c>
      <c r="D4520" s="1">
        <v>-43722</v>
      </c>
      <c r="E4520">
        <v>0</v>
      </c>
      <c r="F4520">
        <v>31</v>
      </c>
    </row>
    <row r="4521" spans="1:6" x14ac:dyDescent="0.25">
      <c r="A4521">
        <v>2806404</v>
      </c>
      <c r="B4521" t="s">
        <v>4321</v>
      </c>
      <c r="C4521" s="1">
        <v>-102922</v>
      </c>
      <c r="D4521" s="1">
        <v>-366105</v>
      </c>
      <c r="E4521">
        <v>0</v>
      </c>
      <c r="F4521">
        <v>28</v>
      </c>
    </row>
    <row r="4522" spans="1:6" x14ac:dyDescent="0.25">
      <c r="A4522">
        <v>2411429</v>
      </c>
      <c r="B4522" t="s">
        <v>4322</v>
      </c>
      <c r="C4522" s="1">
        <v>-676643</v>
      </c>
      <c r="D4522" s="1">
        <v>-367312</v>
      </c>
      <c r="E4522">
        <v>0</v>
      </c>
      <c r="F4522">
        <v>24</v>
      </c>
    </row>
    <row r="4523" spans="1:6" x14ac:dyDescent="0.25">
      <c r="A4523">
        <v>2513604</v>
      </c>
      <c r="B4523" t="s">
        <v>4323</v>
      </c>
      <c r="C4523" s="1">
        <v>-738162</v>
      </c>
      <c r="D4523" s="1">
        <v>-379819</v>
      </c>
      <c r="E4523">
        <v>0</v>
      </c>
      <c r="F4523">
        <v>25</v>
      </c>
    </row>
    <row r="4524" spans="1:6" x14ac:dyDescent="0.25">
      <c r="A4524">
        <v>3159100</v>
      </c>
      <c r="B4524" t="s">
        <v>4324</v>
      </c>
      <c r="C4524" s="1">
        <v>-207868</v>
      </c>
      <c r="D4524" s="1">
        <v>-436949</v>
      </c>
      <c r="E4524">
        <v>0</v>
      </c>
      <c r="F4524">
        <v>31</v>
      </c>
    </row>
    <row r="4525" spans="1:6" x14ac:dyDescent="0.25">
      <c r="A4525">
        <v>2928307</v>
      </c>
      <c r="B4525" t="s">
        <v>4325</v>
      </c>
      <c r="C4525" s="1">
        <v>-120311</v>
      </c>
      <c r="D4525" s="1">
        <v>-388694</v>
      </c>
      <c r="E4525">
        <v>0</v>
      </c>
      <c r="F4525">
        <v>29</v>
      </c>
    </row>
    <row r="4526" spans="1:6" x14ac:dyDescent="0.25">
      <c r="A4526">
        <v>1506807</v>
      </c>
      <c r="B4526" t="s">
        <v>4326</v>
      </c>
      <c r="C4526" s="1">
        <v>-243849</v>
      </c>
      <c r="D4526" s="1">
        <v>-546996</v>
      </c>
      <c r="E4526">
        <v>0</v>
      </c>
      <c r="F4526">
        <v>15</v>
      </c>
    </row>
    <row r="4527" spans="1:6" x14ac:dyDescent="0.25">
      <c r="A4527">
        <v>1506906</v>
      </c>
      <c r="B4527" t="s">
        <v>4327</v>
      </c>
      <c r="C4527" t="e" vm="87">
        <f>_FV(0,"93097")</f>
        <v>#VALUE!</v>
      </c>
      <c r="D4527" s="1">
        <v>-473855</v>
      </c>
      <c r="E4527">
        <v>0</v>
      </c>
      <c r="F4527">
        <v>15</v>
      </c>
    </row>
    <row r="4528" spans="1:6" x14ac:dyDescent="0.25">
      <c r="A4528">
        <v>4317400</v>
      </c>
      <c r="B4528" t="s">
        <v>4328</v>
      </c>
      <c r="C4528" s="1">
        <v>-291897</v>
      </c>
      <c r="D4528" s="1">
        <v>-548666</v>
      </c>
      <c r="E4528">
        <v>0</v>
      </c>
      <c r="F4528">
        <v>43</v>
      </c>
    </row>
    <row r="4529" spans="1:6" x14ac:dyDescent="0.25">
      <c r="A4529">
        <v>4215687</v>
      </c>
      <c r="B4529" t="s">
        <v>4329</v>
      </c>
      <c r="C4529" s="1">
        <v>-266388</v>
      </c>
      <c r="D4529" s="1">
        <v>-526799</v>
      </c>
      <c r="E4529">
        <v>0</v>
      </c>
      <c r="F4529">
        <v>42</v>
      </c>
    </row>
    <row r="4530" spans="1:6" x14ac:dyDescent="0.25">
      <c r="A4530">
        <v>5107263</v>
      </c>
      <c r="B4530" t="s">
        <v>4330</v>
      </c>
      <c r="C4530" s="1">
        <v>-144945</v>
      </c>
      <c r="D4530" s="1">
        <v>-570091</v>
      </c>
      <c r="E4530">
        <v>0</v>
      </c>
      <c r="F4530">
        <v>51</v>
      </c>
    </row>
    <row r="4531" spans="1:6" x14ac:dyDescent="0.25">
      <c r="A4531">
        <v>2928604</v>
      </c>
      <c r="B4531" t="s">
        <v>4331</v>
      </c>
      <c r="C4531" s="1">
        <v>-125472</v>
      </c>
      <c r="D4531" s="1">
        <v>-387137</v>
      </c>
      <c r="E4531">
        <v>0</v>
      </c>
      <c r="F4531">
        <v>29</v>
      </c>
    </row>
    <row r="4532" spans="1:6" x14ac:dyDescent="0.25">
      <c r="A4532">
        <v>4215703</v>
      </c>
      <c r="B4532" t="s">
        <v>4332</v>
      </c>
      <c r="C4532" s="1">
        <v>-276852</v>
      </c>
      <c r="D4532" s="1">
        <v>-487813</v>
      </c>
      <c r="E4532">
        <v>0</v>
      </c>
      <c r="F4532">
        <v>42</v>
      </c>
    </row>
    <row r="4533" spans="1:6" x14ac:dyDescent="0.25">
      <c r="A4533">
        <v>2806602</v>
      </c>
      <c r="B4533" t="s">
        <v>4333</v>
      </c>
      <c r="C4533" s="1">
        <v>-107892</v>
      </c>
      <c r="D4533" s="1">
        <v>-370564</v>
      </c>
      <c r="E4533">
        <v>0</v>
      </c>
      <c r="F4533">
        <v>28</v>
      </c>
    </row>
    <row r="4534" spans="1:6" x14ac:dyDescent="0.25">
      <c r="A4534">
        <v>2110278</v>
      </c>
      <c r="B4534" t="s">
        <v>4334</v>
      </c>
      <c r="C4534" s="1">
        <v>-250068</v>
      </c>
      <c r="D4534" s="1">
        <v>-43238</v>
      </c>
      <c r="E4534">
        <v>0</v>
      </c>
      <c r="F4534">
        <v>21</v>
      </c>
    </row>
    <row r="4535" spans="1:6" x14ac:dyDescent="0.25">
      <c r="A4535">
        <v>3547700</v>
      </c>
      <c r="B4535" t="s">
        <v>4335</v>
      </c>
      <c r="C4535" s="1">
        <v>-219747</v>
      </c>
      <c r="D4535" s="1">
        <v>-516527</v>
      </c>
      <c r="E4535">
        <v>0</v>
      </c>
      <c r="F4535">
        <v>35</v>
      </c>
    </row>
    <row r="4536" spans="1:6" x14ac:dyDescent="0.25">
      <c r="A4536">
        <v>3547809</v>
      </c>
      <c r="B4536" t="s">
        <v>4336</v>
      </c>
      <c r="C4536" s="1">
        <v>-236737</v>
      </c>
      <c r="D4536" s="1">
        <v>-465432</v>
      </c>
      <c r="E4536">
        <v>0</v>
      </c>
      <c r="F4536">
        <v>35</v>
      </c>
    </row>
    <row r="4537" spans="1:6" x14ac:dyDescent="0.25">
      <c r="A4537">
        <v>2513851</v>
      </c>
      <c r="B4537" t="s">
        <v>4336</v>
      </c>
      <c r="C4537" s="1">
        <v>-722016</v>
      </c>
      <c r="D4537" s="1">
        <v>-366213</v>
      </c>
      <c r="E4537">
        <v>0</v>
      </c>
      <c r="F4537">
        <v>25</v>
      </c>
    </row>
    <row r="4538" spans="1:6" x14ac:dyDescent="0.25">
      <c r="A4538">
        <v>4317509</v>
      </c>
      <c r="B4538" t="s">
        <v>4337</v>
      </c>
      <c r="C4538" s="1">
        <v>-283001</v>
      </c>
      <c r="D4538" s="1">
        <v>-542668</v>
      </c>
      <c r="E4538">
        <v>0</v>
      </c>
      <c r="F4538">
        <v>43</v>
      </c>
    </row>
    <row r="4539" spans="1:6" x14ac:dyDescent="0.25">
      <c r="A4539">
        <v>2411502</v>
      </c>
      <c r="B4539" t="s">
        <v>4338</v>
      </c>
      <c r="C4539" s="1">
        <v>-631195</v>
      </c>
      <c r="D4539" s="1">
        <v>-354739</v>
      </c>
      <c r="E4539">
        <v>0</v>
      </c>
      <c r="F4539">
        <v>24</v>
      </c>
    </row>
    <row r="4540" spans="1:6" x14ac:dyDescent="0.25">
      <c r="A4540">
        <v>3547908</v>
      </c>
      <c r="B4540" t="s">
        <v>4339</v>
      </c>
      <c r="C4540" s="1">
        <v>-210864</v>
      </c>
      <c r="D4540" s="1">
        <v>-471464</v>
      </c>
      <c r="E4540">
        <v>0</v>
      </c>
      <c r="F4540">
        <v>35</v>
      </c>
    </row>
    <row r="4541" spans="1:6" x14ac:dyDescent="0.25">
      <c r="A4541">
        <v>5219712</v>
      </c>
      <c r="B4541" t="s">
        <v>4340</v>
      </c>
      <c r="C4541" s="1">
        <v>-175585</v>
      </c>
      <c r="D4541" s="1">
        <v>-506345</v>
      </c>
      <c r="E4541">
        <v>0</v>
      </c>
      <c r="F4541">
        <v>52</v>
      </c>
    </row>
    <row r="4542" spans="1:6" x14ac:dyDescent="0.25">
      <c r="A4542">
        <v>4317608</v>
      </c>
      <c r="B4542" t="s">
        <v>4341</v>
      </c>
      <c r="C4542" s="1">
        <v>-298268</v>
      </c>
      <c r="D4542" s="1">
        <v>-505175</v>
      </c>
      <c r="E4542">
        <v>0</v>
      </c>
      <c r="F4542">
        <v>43</v>
      </c>
    </row>
    <row r="4543" spans="1:6" x14ac:dyDescent="0.25">
      <c r="A4543">
        <v>4124103</v>
      </c>
      <c r="B4543" t="s">
        <v>4342</v>
      </c>
      <c r="C4543" s="1">
        <v>-232959</v>
      </c>
      <c r="D4543" s="1">
        <v>-500815</v>
      </c>
      <c r="E4543">
        <v>0</v>
      </c>
      <c r="F4543">
        <v>41</v>
      </c>
    </row>
    <row r="4544" spans="1:6" x14ac:dyDescent="0.25">
      <c r="A4544">
        <v>4317707</v>
      </c>
      <c r="B4544" t="s">
        <v>4343</v>
      </c>
      <c r="C4544" s="1">
        <v>-28514</v>
      </c>
      <c r="D4544" s="1">
        <v>-552251</v>
      </c>
      <c r="E4544">
        <v>0</v>
      </c>
      <c r="F4544">
        <v>43</v>
      </c>
    </row>
    <row r="4545" spans="1:6" x14ac:dyDescent="0.25">
      <c r="A4545">
        <v>5219738</v>
      </c>
      <c r="B4545" t="s">
        <v>4344</v>
      </c>
      <c r="C4545" s="1">
        <v>-164815</v>
      </c>
      <c r="D4545" s="1">
        <v>-493096</v>
      </c>
      <c r="E4545">
        <v>0</v>
      </c>
      <c r="F4545">
        <v>52</v>
      </c>
    </row>
    <row r="4546" spans="1:6" x14ac:dyDescent="0.25">
      <c r="A4546">
        <v>2928703</v>
      </c>
      <c r="B4546" t="s">
        <v>4345</v>
      </c>
      <c r="C4546" s="1">
        <v>-129614</v>
      </c>
      <c r="D4546" s="1">
        <v>-392584</v>
      </c>
      <c r="E4546">
        <v>0</v>
      </c>
      <c r="F4546">
        <v>29</v>
      </c>
    </row>
    <row r="4547" spans="1:6" x14ac:dyDescent="0.25">
      <c r="A4547">
        <v>2209401</v>
      </c>
      <c r="B4547" t="s">
        <v>4346</v>
      </c>
      <c r="C4547" s="1">
        <v>-698676</v>
      </c>
      <c r="D4547" s="1">
        <v>-412252</v>
      </c>
      <c r="E4547">
        <v>0</v>
      </c>
      <c r="F4547">
        <v>22</v>
      </c>
    </row>
    <row r="4548" spans="1:6" x14ac:dyDescent="0.25">
      <c r="A4548">
        <v>3304706</v>
      </c>
      <c r="B4548" t="s">
        <v>4347</v>
      </c>
      <c r="C4548" s="1">
        <v>-21541</v>
      </c>
      <c r="D4548" s="1">
        <v>-421832</v>
      </c>
      <c r="E4548">
        <v>0</v>
      </c>
      <c r="F4548">
        <v>33</v>
      </c>
    </row>
    <row r="4549" spans="1:6" x14ac:dyDescent="0.25">
      <c r="A4549">
        <v>3548005</v>
      </c>
      <c r="B4549" t="s">
        <v>4348</v>
      </c>
      <c r="C4549" s="1">
        <v>-226029</v>
      </c>
      <c r="D4549" s="1">
        <v>-469192</v>
      </c>
      <c r="E4549">
        <v>0</v>
      </c>
      <c r="F4549">
        <v>35</v>
      </c>
    </row>
    <row r="4550" spans="1:6" x14ac:dyDescent="0.25">
      <c r="A4550">
        <v>3159902</v>
      </c>
      <c r="B4550" t="s">
        <v>4349</v>
      </c>
      <c r="C4550" s="1">
        <v>-20943</v>
      </c>
      <c r="D4550" s="1">
        <v>-449176</v>
      </c>
      <c r="E4550">
        <v>0</v>
      </c>
      <c r="F4550">
        <v>31</v>
      </c>
    </row>
    <row r="4551" spans="1:6" x14ac:dyDescent="0.25">
      <c r="A4551">
        <v>3548054</v>
      </c>
      <c r="B4551" t="s">
        <v>4350</v>
      </c>
      <c r="C4551" s="1">
        <v>-209331</v>
      </c>
      <c r="D4551" s="1">
        <v>-50498</v>
      </c>
      <c r="E4551">
        <v>0</v>
      </c>
      <c r="F4551">
        <v>35</v>
      </c>
    </row>
    <row r="4552" spans="1:6" x14ac:dyDescent="0.25">
      <c r="A4552">
        <v>3160009</v>
      </c>
      <c r="B4552" t="s">
        <v>4351</v>
      </c>
      <c r="C4552" s="1">
        <v>-217606</v>
      </c>
      <c r="D4552" s="1">
        <v>-428115</v>
      </c>
      <c r="E4552">
        <v>0</v>
      </c>
      <c r="F4552">
        <v>31</v>
      </c>
    </row>
    <row r="4553" spans="1:6" x14ac:dyDescent="0.25">
      <c r="A4553">
        <v>4124202</v>
      </c>
      <c r="B4553" t="s">
        <v>4352</v>
      </c>
      <c r="C4553" s="1">
        <v>-227351</v>
      </c>
      <c r="D4553" s="1">
        <v>-52344</v>
      </c>
      <c r="E4553">
        <v>0</v>
      </c>
      <c r="F4553">
        <v>41</v>
      </c>
    </row>
    <row r="4554" spans="1:6" x14ac:dyDescent="0.25">
      <c r="A4554">
        <v>5219753</v>
      </c>
      <c r="B4554" t="s">
        <v>4353</v>
      </c>
      <c r="C4554" s="1">
        <v>-159412</v>
      </c>
      <c r="D4554" s="1">
        <v>-482578</v>
      </c>
      <c r="E4554">
        <v>0</v>
      </c>
      <c r="F4554">
        <v>52</v>
      </c>
    </row>
    <row r="4555" spans="1:6" x14ac:dyDescent="0.25">
      <c r="A4555">
        <v>3160108</v>
      </c>
      <c r="B4555" t="s">
        <v>4354</v>
      </c>
      <c r="C4555" s="1">
        <v>-203185</v>
      </c>
      <c r="D4555" s="1">
        <v>-426047</v>
      </c>
      <c r="E4555">
        <v>0</v>
      </c>
      <c r="F4555">
        <v>31</v>
      </c>
    </row>
    <row r="4556" spans="1:6" x14ac:dyDescent="0.25">
      <c r="A4556">
        <v>1303700</v>
      </c>
      <c r="B4556" t="s">
        <v>4355</v>
      </c>
      <c r="C4556" s="1">
        <v>-309544</v>
      </c>
      <c r="D4556" s="1">
        <v>-679463</v>
      </c>
      <c r="E4556">
        <v>0</v>
      </c>
      <c r="F4556">
        <v>13</v>
      </c>
    </row>
    <row r="4557" spans="1:6" x14ac:dyDescent="0.25">
      <c r="A4557">
        <v>3160207</v>
      </c>
      <c r="B4557" t="s">
        <v>4356</v>
      </c>
      <c r="C4557" s="1">
        <v>-184609</v>
      </c>
      <c r="D4557" s="1">
        <v>-433006</v>
      </c>
      <c r="E4557">
        <v>0</v>
      </c>
      <c r="F4557">
        <v>31</v>
      </c>
    </row>
    <row r="4558" spans="1:6" x14ac:dyDescent="0.25">
      <c r="A4558">
        <v>3160306</v>
      </c>
      <c r="B4558" t="s">
        <v>4357</v>
      </c>
      <c r="C4558" s="1">
        <v>-165332</v>
      </c>
      <c r="D4558" s="1">
        <v>-401817</v>
      </c>
      <c r="E4558">
        <v>0</v>
      </c>
      <c r="F4558">
        <v>31</v>
      </c>
    </row>
    <row r="4559" spans="1:6" x14ac:dyDescent="0.25">
      <c r="A4559">
        <v>3548104</v>
      </c>
      <c r="B4559" t="s">
        <v>4358</v>
      </c>
      <c r="C4559" s="1">
        <v>-221121</v>
      </c>
      <c r="D4559" s="1">
        <v>-466845</v>
      </c>
      <c r="E4559">
        <v>0</v>
      </c>
      <c r="F4559">
        <v>35</v>
      </c>
    </row>
    <row r="4560" spans="1:6" x14ac:dyDescent="0.25">
      <c r="A4560">
        <v>5107792</v>
      </c>
      <c r="B4560" t="s">
        <v>4359</v>
      </c>
      <c r="C4560" s="1">
        <v>-14805</v>
      </c>
      <c r="D4560" s="1">
        <v>-536075</v>
      </c>
      <c r="E4560">
        <v>0</v>
      </c>
      <c r="F4560">
        <v>51</v>
      </c>
    </row>
    <row r="4561" spans="1:6" x14ac:dyDescent="0.25">
      <c r="A4561">
        <v>5107800</v>
      </c>
      <c r="B4561" t="s">
        <v>4360</v>
      </c>
      <c r="C4561" s="1">
        <v>-158632</v>
      </c>
      <c r="D4561" s="1">
        <v>-560788</v>
      </c>
      <c r="E4561">
        <v>0</v>
      </c>
      <c r="F4561">
        <v>51</v>
      </c>
    </row>
    <row r="4562" spans="1:6" x14ac:dyDescent="0.25">
      <c r="A4562">
        <v>3160405</v>
      </c>
      <c r="B4562" t="s">
        <v>4361</v>
      </c>
      <c r="C4562" s="1">
        <v>-20085</v>
      </c>
      <c r="D4562" s="1">
        <v>-452947</v>
      </c>
      <c r="E4562">
        <v>0</v>
      </c>
      <c r="F4562">
        <v>31</v>
      </c>
    </row>
    <row r="4563" spans="1:6" x14ac:dyDescent="0.25">
      <c r="A4563">
        <v>4317558</v>
      </c>
      <c r="B4563" t="s">
        <v>4362</v>
      </c>
      <c r="C4563" s="1">
        <v>-284956</v>
      </c>
      <c r="D4563" s="1">
        <v>-520267</v>
      </c>
      <c r="E4563">
        <v>0</v>
      </c>
      <c r="F4563">
        <v>43</v>
      </c>
    </row>
    <row r="4564" spans="1:6" x14ac:dyDescent="0.25">
      <c r="A4564">
        <v>4124301</v>
      </c>
      <c r="B4564" t="s">
        <v>4363</v>
      </c>
      <c r="C4564" s="1">
        <v>-234969</v>
      </c>
      <c r="D4564" s="1">
        <v>-506455</v>
      </c>
      <c r="E4564">
        <v>0</v>
      </c>
      <c r="F4564">
        <v>41</v>
      </c>
    </row>
    <row r="4565" spans="1:6" x14ac:dyDescent="0.25">
      <c r="A4565">
        <v>3548203</v>
      </c>
      <c r="B4565" t="s">
        <v>4364</v>
      </c>
      <c r="C4565" s="1">
        <v>-22827</v>
      </c>
      <c r="D4565" s="1">
        <v>-45663</v>
      </c>
      <c r="E4565">
        <v>0</v>
      </c>
      <c r="F4565">
        <v>35</v>
      </c>
    </row>
    <row r="4566" spans="1:6" x14ac:dyDescent="0.25">
      <c r="A4566">
        <v>4317756</v>
      </c>
      <c r="B4566" t="s">
        <v>4365</v>
      </c>
      <c r="C4566" s="1">
        <v>-28403</v>
      </c>
      <c r="D4566" s="1">
        <v>-526992</v>
      </c>
      <c r="E4566">
        <v>0</v>
      </c>
      <c r="F4566">
        <v>43</v>
      </c>
    </row>
    <row r="4567" spans="1:6" x14ac:dyDescent="0.25">
      <c r="A4567">
        <v>3160454</v>
      </c>
      <c r="B4567" t="s">
        <v>4366</v>
      </c>
      <c r="C4567" s="1">
        <v>-153393</v>
      </c>
      <c r="D4567" s="1">
        <v>-426171</v>
      </c>
      <c r="E4567">
        <v>0</v>
      </c>
      <c r="F4567">
        <v>31</v>
      </c>
    </row>
    <row r="4568" spans="1:6" x14ac:dyDescent="0.25">
      <c r="A4568">
        <v>3160504</v>
      </c>
      <c r="B4568" t="s">
        <v>4367</v>
      </c>
      <c r="C4568" s="1">
        <v>-192374</v>
      </c>
      <c r="D4568" s="1">
        <v>-432604</v>
      </c>
      <c r="E4568">
        <v>0</v>
      </c>
      <c r="F4568">
        <v>31</v>
      </c>
    </row>
    <row r="4569" spans="1:6" x14ac:dyDescent="0.25">
      <c r="A4569">
        <v>4124400</v>
      </c>
      <c r="B4569" t="s">
        <v>4368</v>
      </c>
      <c r="C4569" s="1">
        <v>-260737</v>
      </c>
      <c r="D4569" s="1">
        <v>-537251</v>
      </c>
      <c r="E4569">
        <v>0</v>
      </c>
      <c r="F4569">
        <v>41</v>
      </c>
    </row>
    <row r="4570" spans="1:6" x14ac:dyDescent="0.25">
      <c r="A4570">
        <v>1507003</v>
      </c>
      <c r="B4570" t="s">
        <v>4369</v>
      </c>
      <c r="C4570" s="1">
        <v>-11522</v>
      </c>
      <c r="D4570" s="1">
        <v>-481314</v>
      </c>
      <c r="E4570">
        <v>0</v>
      </c>
      <c r="F4570">
        <v>15</v>
      </c>
    </row>
    <row r="4571" spans="1:6" x14ac:dyDescent="0.25">
      <c r="A4571">
        <v>2110302</v>
      </c>
      <c r="B4571" t="s">
        <v>4370</v>
      </c>
      <c r="C4571" s="1">
        <v>-486613</v>
      </c>
      <c r="D4571" s="1">
        <v>-443653</v>
      </c>
      <c r="E4571">
        <v>0</v>
      </c>
      <c r="F4571">
        <v>21</v>
      </c>
    </row>
    <row r="4572" spans="1:6" x14ac:dyDescent="0.25">
      <c r="A4572">
        <v>2209450</v>
      </c>
      <c r="B4572" t="s">
        <v>4371</v>
      </c>
      <c r="C4572" s="1">
        <v>-604647</v>
      </c>
      <c r="D4572" s="1">
        <v>-427123</v>
      </c>
      <c r="E4572">
        <v>0</v>
      </c>
      <c r="F4572">
        <v>22</v>
      </c>
    </row>
    <row r="4573" spans="1:6" x14ac:dyDescent="0.25">
      <c r="A4573">
        <v>4317806</v>
      </c>
      <c r="B4573" t="s">
        <v>4372</v>
      </c>
      <c r="C4573" s="1">
        <v>-278526</v>
      </c>
      <c r="D4573" s="1">
        <v>-537776</v>
      </c>
      <c r="E4573">
        <v>0</v>
      </c>
      <c r="F4573">
        <v>43</v>
      </c>
    </row>
    <row r="4574" spans="1:6" x14ac:dyDescent="0.25">
      <c r="A4574">
        <v>4317905</v>
      </c>
      <c r="B4574" t="s">
        <v>4373</v>
      </c>
      <c r="C4574" s="1">
        <v>-278263</v>
      </c>
      <c r="D4574" s="1">
        <v>-54662</v>
      </c>
      <c r="E4574">
        <v>0</v>
      </c>
      <c r="F4574">
        <v>43</v>
      </c>
    </row>
    <row r="4575" spans="1:6" x14ac:dyDescent="0.25">
      <c r="A4575">
        <v>2928802</v>
      </c>
      <c r="B4575" t="s">
        <v>4374</v>
      </c>
      <c r="C4575" s="1">
        <v>-12428</v>
      </c>
      <c r="D4575" s="1">
        <v>-392505</v>
      </c>
      <c r="E4575">
        <v>0</v>
      </c>
      <c r="F4575">
        <v>29</v>
      </c>
    </row>
    <row r="4576" spans="1:6" x14ac:dyDescent="0.25">
      <c r="A4576">
        <v>3548302</v>
      </c>
      <c r="B4576" t="s">
        <v>4375</v>
      </c>
      <c r="C4576" s="1">
        <v>-218467</v>
      </c>
      <c r="D4576" s="1">
        <v>-513929</v>
      </c>
      <c r="E4576">
        <v>0</v>
      </c>
      <c r="F4576">
        <v>35</v>
      </c>
    </row>
    <row r="4577" spans="1:6" x14ac:dyDescent="0.25">
      <c r="A4577">
        <v>4317954</v>
      </c>
      <c r="B4577" t="s">
        <v>4376</v>
      </c>
      <c r="C4577" s="1">
        <v>-279074</v>
      </c>
      <c r="D4577" s="1">
        <v>-516434</v>
      </c>
      <c r="E4577">
        <v>0</v>
      </c>
      <c r="F4577">
        <v>43</v>
      </c>
    </row>
    <row r="4578" spans="1:6" x14ac:dyDescent="0.25">
      <c r="A4578">
        <v>3160603</v>
      </c>
      <c r="B4578" t="s">
        <v>4377</v>
      </c>
      <c r="C4578" s="1">
        <v>-182968</v>
      </c>
      <c r="D4578" s="1">
        <v>-442229</v>
      </c>
      <c r="E4578">
        <v>0</v>
      </c>
      <c r="F4578">
        <v>31</v>
      </c>
    </row>
    <row r="4579" spans="1:6" x14ac:dyDescent="0.25">
      <c r="A4579">
        <v>4124509</v>
      </c>
      <c r="B4579" t="s">
        <v>4378</v>
      </c>
      <c r="C4579" s="1">
        <v>-226957</v>
      </c>
      <c r="D4579" s="1">
        <v>-517969</v>
      </c>
      <c r="E4579">
        <v>0</v>
      </c>
      <c r="F4579">
        <v>41</v>
      </c>
    </row>
    <row r="4580" spans="1:6" x14ac:dyDescent="0.25">
      <c r="A4580">
        <v>2209500</v>
      </c>
      <c r="B4580" t="s">
        <v>4379</v>
      </c>
      <c r="C4580" s="1">
        <v>-742072</v>
      </c>
      <c r="D4580" s="1">
        <v>-419063</v>
      </c>
      <c r="E4580">
        <v>0</v>
      </c>
      <c r="F4580">
        <v>22</v>
      </c>
    </row>
    <row r="4581" spans="1:6" x14ac:dyDescent="0.25">
      <c r="A4581">
        <v>3548401</v>
      </c>
      <c r="B4581" t="s">
        <v>4380</v>
      </c>
      <c r="C4581" s="1">
        <v>-216376</v>
      </c>
      <c r="D4581" s="1">
        <v>-505044</v>
      </c>
      <c r="E4581">
        <v>0</v>
      </c>
      <c r="F4581">
        <v>35</v>
      </c>
    </row>
    <row r="4582" spans="1:6" x14ac:dyDescent="0.25">
      <c r="A4582">
        <v>3548500</v>
      </c>
      <c r="B4582" t="s">
        <v>4381</v>
      </c>
      <c r="C4582" s="1">
        <v>-239535</v>
      </c>
      <c r="D4582" s="1">
        <v>-46335</v>
      </c>
      <c r="E4582">
        <v>0</v>
      </c>
      <c r="F4582">
        <v>35</v>
      </c>
    </row>
    <row r="4583" spans="1:6" x14ac:dyDescent="0.25">
      <c r="A4583">
        <v>3160702</v>
      </c>
      <c r="B4583" t="s">
        <v>4382</v>
      </c>
      <c r="C4583" s="1">
        <v>-214634</v>
      </c>
      <c r="D4583" s="1">
        <v>-435499</v>
      </c>
      <c r="E4583">
        <v>0</v>
      </c>
      <c r="F4583">
        <v>31</v>
      </c>
    </row>
    <row r="4584" spans="1:6" x14ac:dyDescent="0.25">
      <c r="A4584">
        <v>2312304</v>
      </c>
      <c r="B4584" t="s">
        <v>4383</v>
      </c>
      <c r="C4584" s="1">
        <v>-404713</v>
      </c>
      <c r="D4584" s="1">
        <v>-408596</v>
      </c>
      <c r="E4584">
        <v>0</v>
      </c>
      <c r="F4584">
        <v>23</v>
      </c>
    </row>
    <row r="4585" spans="1:6" x14ac:dyDescent="0.25">
      <c r="A4585">
        <v>2110401</v>
      </c>
      <c r="B4585" t="s">
        <v>4384</v>
      </c>
      <c r="C4585" s="1">
        <v>-333515</v>
      </c>
      <c r="D4585" s="1">
        <v>-435287</v>
      </c>
      <c r="E4585">
        <v>0</v>
      </c>
      <c r="F4585">
        <v>21</v>
      </c>
    </row>
    <row r="4586" spans="1:6" x14ac:dyDescent="0.25">
      <c r="A4586">
        <v>2612901</v>
      </c>
      <c r="B4586" t="s">
        <v>4385</v>
      </c>
      <c r="C4586" s="1">
        <v>-88166</v>
      </c>
      <c r="D4586" s="1">
        <v>-359453</v>
      </c>
      <c r="E4586">
        <v>0</v>
      </c>
      <c r="F4586">
        <v>26</v>
      </c>
    </row>
    <row r="4587" spans="1:6" x14ac:dyDescent="0.25">
      <c r="A4587">
        <v>2513927</v>
      </c>
      <c r="B4587" t="s">
        <v>4386</v>
      </c>
      <c r="C4587" s="1">
        <v>-688596</v>
      </c>
      <c r="D4587" s="1">
        <v>-377243</v>
      </c>
      <c r="E4587">
        <v>0</v>
      </c>
      <c r="F4587">
        <v>25</v>
      </c>
    </row>
    <row r="4588" spans="1:6" x14ac:dyDescent="0.25">
      <c r="A4588">
        <v>2513901</v>
      </c>
      <c r="B4588" t="s">
        <v>4387</v>
      </c>
      <c r="C4588" s="1">
        <v>-648529</v>
      </c>
      <c r="D4588" s="1">
        <v>-374488</v>
      </c>
      <c r="E4588">
        <v>0</v>
      </c>
      <c r="F4588">
        <v>25</v>
      </c>
    </row>
    <row r="4589" spans="1:6" x14ac:dyDescent="0.25">
      <c r="A4589">
        <v>2110500</v>
      </c>
      <c r="B4589" t="s">
        <v>4387</v>
      </c>
      <c r="C4589" s="1">
        <v>-269781</v>
      </c>
      <c r="D4589" s="1">
        <v>-448289</v>
      </c>
      <c r="E4589">
        <v>0</v>
      </c>
      <c r="F4589">
        <v>21</v>
      </c>
    </row>
    <row r="4590" spans="1:6" x14ac:dyDescent="0.25">
      <c r="A4590">
        <v>3160801</v>
      </c>
      <c r="B4590" t="s">
        <v>4388</v>
      </c>
      <c r="C4590" s="1">
        <v>-215839</v>
      </c>
      <c r="D4590" s="1">
        <v>-450699</v>
      </c>
      <c r="E4590">
        <v>0</v>
      </c>
      <c r="F4590">
        <v>31</v>
      </c>
    </row>
    <row r="4591" spans="1:6" x14ac:dyDescent="0.25">
      <c r="A4591">
        <v>2411601</v>
      </c>
      <c r="B4591" t="s">
        <v>4389</v>
      </c>
      <c r="C4591" s="1">
        <v>-509259</v>
      </c>
      <c r="D4591" s="1">
        <v>-359587</v>
      </c>
      <c r="E4591">
        <v>0</v>
      </c>
      <c r="F4591">
        <v>24</v>
      </c>
    </row>
    <row r="4592" spans="1:6" x14ac:dyDescent="0.25">
      <c r="A4592">
        <v>3548609</v>
      </c>
      <c r="B4592" t="s">
        <v>4390</v>
      </c>
      <c r="C4592" s="1">
        <v>-226837</v>
      </c>
      <c r="D4592" s="1">
        <v>-457287</v>
      </c>
      <c r="E4592">
        <v>0</v>
      </c>
      <c r="F4592">
        <v>35</v>
      </c>
    </row>
    <row r="4593" spans="1:6" x14ac:dyDescent="0.25">
      <c r="A4593">
        <v>4215802</v>
      </c>
      <c r="B4593" t="s">
        <v>4391</v>
      </c>
      <c r="C4593" s="1">
        <v>-262495</v>
      </c>
      <c r="D4593" s="1">
        <v>-493831</v>
      </c>
      <c r="E4593">
        <v>0</v>
      </c>
      <c r="F4593">
        <v>42</v>
      </c>
    </row>
    <row r="4594" spans="1:6" x14ac:dyDescent="0.25">
      <c r="A4594">
        <v>1720101</v>
      </c>
      <c r="B4594" t="s">
        <v>4392</v>
      </c>
      <c r="C4594" s="1">
        <v>-60258</v>
      </c>
      <c r="D4594" s="1">
        <v>-479012</v>
      </c>
      <c r="E4594">
        <v>0</v>
      </c>
      <c r="F4594">
        <v>17</v>
      </c>
    </row>
    <row r="4595" spans="1:6" x14ac:dyDescent="0.25">
      <c r="A4595">
        <v>2411700</v>
      </c>
      <c r="B4595" t="s">
        <v>4393</v>
      </c>
      <c r="C4595" s="1">
        <v>-633798</v>
      </c>
      <c r="D4595" s="1">
        <v>-360863</v>
      </c>
      <c r="E4595">
        <v>0</v>
      </c>
      <c r="F4595">
        <v>24</v>
      </c>
    </row>
    <row r="4596" spans="1:6" x14ac:dyDescent="0.25">
      <c r="A4596">
        <v>2613008</v>
      </c>
      <c r="B4596" t="s">
        <v>4394</v>
      </c>
      <c r="C4596" s="1">
        <v>-852637</v>
      </c>
      <c r="D4596" s="1">
        <v>-364465</v>
      </c>
      <c r="E4596">
        <v>0</v>
      </c>
      <c r="F4596">
        <v>26</v>
      </c>
    </row>
    <row r="4597" spans="1:6" x14ac:dyDescent="0.25">
      <c r="A4597">
        <v>4215752</v>
      </c>
      <c r="B4597" t="s">
        <v>4395</v>
      </c>
      <c r="C4597" s="1">
        <v>-264739</v>
      </c>
      <c r="D4597" s="1">
        <v>-529687</v>
      </c>
      <c r="E4597">
        <v>0</v>
      </c>
      <c r="F4597">
        <v>42</v>
      </c>
    </row>
    <row r="4598" spans="1:6" x14ac:dyDescent="0.25">
      <c r="A4598">
        <v>2110609</v>
      </c>
      <c r="B4598" t="s">
        <v>4396</v>
      </c>
      <c r="C4598" s="1">
        <v>-337223</v>
      </c>
      <c r="D4598" s="1">
        <v>-424191</v>
      </c>
      <c r="E4598">
        <v>0</v>
      </c>
      <c r="F4598">
        <v>21</v>
      </c>
    </row>
    <row r="4599" spans="1:6" x14ac:dyDescent="0.25">
      <c r="A4599">
        <v>3548708</v>
      </c>
      <c r="B4599" t="s">
        <v>4397</v>
      </c>
      <c r="C4599" s="1">
        <v>-236914</v>
      </c>
      <c r="D4599" s="1">
        <v>-465646</v>
      </c>
      <c r="E4599">
        <v>0</v>
      </c>
      <c r="F4599">
        <v>35</v>
      </c>
    </row>
    <row r="4600" spans="1:6" x14ac:dyDescent="0.25">
      <c r="A4600">
        <v>4215901</v>
      </c>
      <c r="B4600" t="s">
        <v>4398</v>
      </c>
      <c r="C4600" s="1">
        <v>-279009</v>
      </c>
      <c r="D4600" s="1">
        <v>-489326</v>
      </c>
      <c r="E4600">
        <v>0</v>
      </c>
      <c r="F4600">
        <v>42</v>
      </c>
    </row>
    <row r="4601" spans="1:6" x14ac:dyDescent="0.25">
      <c r="A4601">
        <v>4318002</v>
      </c>
      <c r="B4601" t="s">
        <v>4399</v>
      </c>
      <c r="C4601" s="1">
        <v>-286578</v>
      </c>
      <c r="D4601" s="1">
        <v>-560036</v>
      </c>
      <c r="E4601">
        <v>0</v>
      </c>
      <c r="F4601">
        <v>43</v>
      </c>
    </row>
    <row r="4602" spans="1:6" x14ac:dyDescent="0.25">
      <c r="A4602">
        <v>2708204</v>
      </c>
      <c r="B4602" t="s">
        <v>4400</v>
      </c>
      <c r="C4602" s="1">
        <v>-101141</v>
      </c>
      <c r="D4602" s="1">
        <v>-368522</v>
      </c>
      <c r="E4602">
        <v>0</v>
      </c>
      <c r="F4602">
        <v>27</v>
      </c>
    </row>
    <row r="4603" spans="1:6" x14ac:dyDescent="0.25">
      <c r="A4603">
        <v>3160900</v>
      </c>
      <c r="B4603" t="s">
        <v>4401</v>
      </c>
      <c r="C4603" s="1">
        <v>-206242</v>
      </c>
      <c r="D4603" s="1">
        <v>-439515</v>
      </c>
      <c r="E4603">
        <v>0</v>
      </c>
      <c r="F4603">
        <v>31</v>
      </c>
    </row>
    <row r="4604" spans="1:6" x14ac:dyDescent="0.25">
      <c r="A4604">
        <v>2209559</v>
      </c>
      <c r="B4604" t="s">
        <v>4402</v>
      </c>
      <c r="C4604" s="1">
        <v>-905797</v>
      </c>
      <c r="D4604" s="1">
        <v>-430076</v>
      </c>
      <c r="E4604">
        <v>0</v>
      </c>
      <c r="F4604">
        <v>22</v>
      </c>
    </row>
    <row r="4605" spans="1:6" x14ac:dyDescent="0.25">
      <c r="A4605">
        <v>2613107</v>
      </c>
      <c r="B4605" t="s">
        <v>4403</v>
      </c>
      <c r="C4605" s="1">
        <v>-833763</v>
      </c>
      <c r="D4605" s="1">
        <v>-362869</v>
      </c>
      <c r="E4605">
        <v>0</v>
      </c>
      <c r="F4605">
        <v>26</v>
      </c>
    </row>
    <row r="4606" spans="1:6" x14ac:dyDescent="0.25">
      <c r="A4606">
        <v>1507102</v>
      </c>
      <c r="B4606" t="s">
        <v>4404</v>
      </c>
      <c r="C4606" t="e" vm="88">
        <f>_FV(0,"747293")</f>
        <v>#VALUE!</v>
      </c>
      <c r="D4606" s="1">
        <v>-480246</v>
      </c>
      <c r="E4606">
        <v>0</v>
      </c>
      <c r="F4606">
        <v>15</v>
      </c>
    </row>
    <row r="4607" spans="1:6" x14ac:dyDescent="0.25">
      <c r="A4607">
        <v>3548807</v>
      </c>
      <c r="B4607" t="s">
        <v>4405</v>
      </c>
      <c r="C4607" s="1">
        <v>-236229</v>
      </c>
      <c r="D4607" s="1">
        <v>-465548</v>
      </c>
      <c r="E4607">
        <v>0</v>
      </c>
      <c r="F4607">
        <v>35</v>
      </c>
    </row>
    <row r="4608" spans="1:6" x14ac:dyDescent="0.25">
      <c r="A4608">
        <v>3548906</v>
      </c>
      <c r="B4608" t="s">
        <v>4406</v>
      </c>
      <c r="C4608" s="1">
        <v>-220174</v>
      </c>
      <c r="D4608" s="1">
        <v>-47886</v>
      </c>
      <c r="E4608">
        <v>0</v>
      </c>
      <c r="F4608">
        <v>35</v>
      </c>
    </row>
    <row r="4609" spans="1:6" x14ac:dyDescent="0.25">
      <c r="A4609">
        <v>4216008</v>
      </c>
      <c r="B4609" t="s">
        <v>4406</v>
      </c>
      <c r="C4609" s="1">
        <v>-270798</v>
      </c>
      <c r="D4609" s="1">
        <v>-530037</v>
      </c>
      <c r="E4609">
        <v>0</v>
      </c>
      <c r="F4609">
        <v>42</v>
      </c>
    </row>
    <row r="4610" spans="1:6" x14ac:dyDescent="0.25">
      <c r="A4610">
        <v>4124608</v>
      </c>
      <c r="B4610" t="s">
        <v>4407</v>
      </c>
      <c r="C4610" s="1">
        <v>-233158</v>
      </c>
      <c r="D4610" s="1">
        <v>-524761</v>
      </c>
      <c r="E4610">
        <v>0</v>
      </c>
      <c r="F4610">
        <v>41</v>
      </c>
    </row>
    <row r="4611" spans="1:6" x14ac:dyDescent="0.25">
      <c r="A4611">
        <v>2806701</v>
      </c>
      <c r="B4611" t="s">
        <v>4408</v>
      </c>
      <c r="C4611" s="1">
        <v>-110084</v>
      </c>
      <c r="D4611" s="1">
        <v>-372044</v>
      </c>
      <c r="E4611">
        <v>0</v>
      </c>
      <c r="F4611">
        <v>28</v>
      </c>
    </row>
    <row r="4612" spans="1:6" x14ac:dyDescent="0.25">
      <c r="A4612">
        <v>4216057</v>
      </c>
      <c r="B4612" t="s">
        <v>4409</v>
      </c>
      <c r="C4612" s="1">
        <v>-272666</v>
      </c>
      <c r="D4612" s="1">
        <v>-504388</v>
      </c>
      <c r="E4612">
        <v>0</v>
      </c>
      <c r="F4612">
        <v>42</v>
      </c>
    </row>
    <row r="4613" spans="1:6" x14ac:dyDescent="0.25">
      <c r="A4613">
        <v>2928901</v>
      </c>
      <c r="B4613" t="s">
        <v>4410</v>
      </c>
      <c r="C4613" s="1">
        <v>-123572</v>
      </c>
      <c r="D4613" s="1">
        <v>-449769</v>
      </c>
      <c r="E4613">
        <v>0</v>
      </c>
      <c r="F4613">
        <v>29</v>
      </c>
    </row>
    <row r="4614" spans="1:6" x14ac:dyDescent="0.25">
      <c r="A4614">
        <v>2928950</v>
      </c>
      <c r="B4614" t="s">
        <v>4411</v>
      </c>
      <c r="C4614" s="1">
        <v>-114649</v>
      </c>
      <c r="D4614" s="1">
        <v>-395268</v>
      </c>
      <c r="E4614">
        <v>0</v>
      </c>
      <c r="F4614">
        <v>29</v>
      </c>
    </row>
    <row r="4615" spans="1:6" x14ac:dyDescent="0.25">
      <c r="A4615">
        <v>4216107</v>
      </c>
      <c r="B4615" t="s">
        <v>4411</v>
      </c>
      <c r="C4615" s="1">
        <v>-265548</v>
      </c>
      <c r="D4615" s="1">
        <v>-525313</v>
      </c>
      <c r="E4615">
        <v>0</v>
      </c>
      <c r="F4615">
        <v>42</v>
      </c>
    </row>
    <row r="4616" spans="1:6" x14ac:dyDescent="0.25">
      <c r="A4616">
        <v>2513968</v>
      </c>
      <c r="B4616" t="s">
        <v>4411</v>
      </c>
      <c r="C4616" s="1">
        <v>-680313</v>
      </c>
      <c r="D4616" s="1">
        <v>-379488</v>
      </c>
      <c r="E4616">
        <v>0</v>
      </c>
      <c r="F4616">
        <v>25</v>
      </c>
    </row>
    <row r="4617" spans="1:6" x14ac:dyDescent="0.25">
      <c r="A4617">
        <v>2806800</v>
      </c>
      <c r="B4617" t="s">
        <v>4411</v>
      </c>
      <c r="C4617" s="1">
        <v>-107916</v>
      </c>
      <c r="D4617" s="1">
        <v>-375685</v>
      </c>
      <c r="E4617">
        <v>0</v>
      </c>
      <c r="F4617">
        <v>28</v>
      </c>
    </row>
    <row r="4618" spans="1:6" x14ac:dyDescent="0.25">
      <c r="A4618">
        <v>5219803</v>
      </c>
      <c r="B4618" t="s">
        <v>4411</v>
      </c>
      <c r="C4618" s="1">
        <v>-13621</v>
      </c>
      <c r="D4618" s="1">
        <v>-467415</v>
      </c>
      <c r="E4618">
        <v>0</v>
      </c>
      <c r="F4618">
        <v>52</v>
      </c>
    </row>
    <row r="4619" spans="1:6" x14ac:dyDescent="0.25">
      <c r="A4619">
        <v>3160959</v>
      </c>
      <c r="B4619" t="s">
        <v>4412</v>
      </c>
      <c r="C4619" s="1">
        <v>-195246</v>
      </c>
      <c r="D4619" s="1">
        <v>-420106</v>
      </c>
      <c r="E4619">
        <v>0</v>
      </c>
      <c r="F4619">
        <v>31</v>
      </c>
    </row>
    <row r="4620" spans="1:6" x14ac:dyDescent="0.25">
      <c r="A4620">
        <v>1507151</v>
      </c>
      <c r="B4620" t="s">
        <v>4413</v>
      </c>
      <c r="C4620" s="1">
        <v>-553732</v>
      </c>
      <c r="D4620" s="1">
        <v>-487366</v>
      </c>
      <c r="E4620">
        <v>0</v>
      </c>
      <c r="F4620">
        <v>15</v>
      </c>
    </row>
    <row r="4621" spans="1:6" x14ac:dyDescent="0.25">
      <c r="A4621">
        <v>2110658</v>
      </c>
      <c r="B4621" t="s">
        <v>4414</v>
      </c>
      <c r="C4621" s="1">
        <v>-681471</v>
      </c>
      <c r="D4621" s="1">
        <v>-446509</v>
      </c>
      <c r="E4621">
        <v>0</v>
      </c>
      <c r="F4621">
        <v>21</v>
      </c>
    </row>
    <row r="4622" spans="1:6" x14ac:dyDescent="0.25">
      <c r="A4622">
        <v>1507201</v>
      </c>
      <c r="B4622" t="s">
        <v>4415</v>
      </c>
      <c r="C4622" s="1">
        <v>-168768</v>
      </c>
      <c r="D4622" s="1">
        <v>-477665</v>
      </c>
      <c r="E4622">
        <v>0</v>
      </c>
      <c r="F4622">
        <v>15</v>
      </c>
    </row>
    <row r="4623" spans="1:6" x14ac:dyDescent="0.25">
      <c r="A4623">
        <v>2513943</v>
      </c>
      <c r="B4623" t="s">
        <v>4416</v>
      </c>
      <c r="C4623" s="1">
        <v>-763273</v>
      </c>
      <c r="D4623" s="1">
        <v>-364374</v>
      </c>
      <c r="E4623">
        <v>0</v>
      </c>
      <c r="F4623">
        <v>25</v>
      </c>
    </row>
    <row r="4624" spans="1:6" x14ac:dyDescent="0.25">
      <c r="A4624">
        <v>2110708</v>
      </c>
      <c r="B4624" t="s">
        <v>4417</v>
      </c>
      <c r="C4624" s="1">
        <v>-558095</v>
      </c>
      <c r="D4624" s="1">
        <v>-443822</v>
      </c>
      <c r="E4624">
        <v>0</v>
      </c>
      <c r="F4624">
        <v>21</v>
      </c>
    </row>
    <row r="4625" spans="1:6" x14ac:dyDescent="0.25">
      <c r="A4625">
        <v>3204658</v>
      </c>
      <c r="B4625" t="s">
        <v>4418</v>
      </c>
      <c r="C4625" s="1">
        <v>-191452</v>
      </c>
      <c r="D4625" s="1">
        <v>-406281</v>
      </c>
      <c r="E4625">
        <v>0</v>
      </c>
      <c r="F4625">
        <v>32</v>
      </c>
    </row>
    <row r="4626" spans="1:6" x14ac:dyDescent="0.25">
      <c r="A4626">
        <v>3161007</v>
      </c>
      <c r="B4626" t="s">
        <v>4419</v>
      </c>
      <c r="C4626" s="1">
        <v>-198678</v>
      </c>
      <c r="D4626" s="1">
        <v>-42971</v>
      </c>
      <c r="E4626">
        <v>0</v>
      </c>
      <c r="F4626">
        <v>31</v>
      </c>
    </row>
    <row r="4627" spans="1:6" x14ac:dyDescent="0.25">
      <c r="A4627">
        <v>4318051</v>
      </c>
      <c r="B4627" t="s">
        <v>4420</v>
      </c>
      <c r="C4627" s="1">
        <v>-285312</v>
      </c>
      <c r="D4627" s="1">
        <v>-51886</v>
      </c>
      <c r="E4627">
        <v>0</v>
      </c>
      <c r="F4627">
        <v>43</v>
      </c>
    </row>
    <row r="4628" spans="1:6" x14ac:dyDescent="0.25">
      <c r="A4628">
        <v>2929107</v>
      </c>
      <c r="B4628" t="s">
        <v>4421</v>
      </c>
      <c r="C4628" s="1">
        <v>-128394</v>
      </c>
      <c r="D4628" s="1">
        <v>-390893</v>
      </c>
      <c r="E4628">
        <v>0</v>
      </c>
      <c r="F4628">
        <v>29</v>
      </c>
    </row>
    <row r="4629" spans="1:6" x14ac:dyDescent="0.25">
      <c r="A4629">
        <v>1101484</v>
      </c>
      <c r="B4629" t="s">
        <v>4422</v>
      </c>
      <c r="C4629" s="1">
        <v>-119023</v>
      </c>
      <c r="D4629" s="1">
        <v>-615026</v>
      </c>
      <c r="E4629">
        <v>0</v>
      </c>
      <c r="F4629">
        <v>11</v>
      </c>
    </row>
    <row r="4630" spans="1:6" x14ac:dyDescent="0.25">
      <c r="A4630">
        <v>2929008</v>
      </c>
      <c r="B4630" t="s">
        <v>4423</v>
      </c>
      <c r="C4630" s="1">
        <v>-126104</v>
      </c>
      <c r="D4630" s="1">
        <v>-389727</v>
      </c>
      <c r="E4630">
        <v>0</v>
      </c>
      <c r="F4630">
        <v>29</v>
      </c>
    </row>
    <row r="4631" spans="1:6" x14ac:dyDescent="0.25">
      <c r="A4631">
        <v>2110807</v>
      </c>
      <c r="B4631" t="s">
        <v>4424</v>
      </c>
      <c r="C4631" s="1">
        <v>-707535</v>
      </c>
      <c r="D4631" s="1">
        <v>-448092</v>
      </c>
      <c r="E4631">
        <v>0</v>
      </c>
      <c r="F4631">
        <v>21</v>
      </c>
    </row>
    <row r="4632" spans="1:6" x14ac:dyDescent="0.25">
      <c r="A4632">
        <v>3161056</v>
      </c>
      <c r="B4632" t="s">
        <v>4425</v>
      </c>
      <c r="C4632" s="1">
        <v>-185959</v>
      </c>
      <c r="D4632" s="1">
        <v>-414889</v>
      </c>
      <c r="E4632">
        <v>0</v>
      </c>
      <c r="F4632">
        <v>31</v>
      </c>
    </row>
    <row r="4633" spans="1:6" x14ac:dyDescent="0.25">
      <c r="A4633">
        <v>5107859</v>
      </c>
      <c r="B4633" t="s">
        <v>4426</v>
      </c>
      <c r="C4633" s="1">
        <v>-11615</v>
      </c>
      <c r="D4633" s="1">
        <v>-506706</v>
      </c>
      <c r="E4633">
        <v>0</v>
      </c>
      <c r="F4633">
        <v>51</v>
      </c>
    </row>
    <row r="4634" spans="1:6" x14ac:dyDescent="0.25">
      <c r="A4634">
        <v>2929057</v>
      </c>
      <c r="B4634" t="s">
        <v>4427</v>
      </c>
      <c r="C4634" s="1">
        <v>-134019</v>
      </c>
      <c r="D4634" s="1">
        <v>-441837</v>
      </c>
      <c r="E4634">
        <v>0</v>
      </c>
      <c r="F4634">
        <v>29</v>
      </c>
    </row>
    <row r="4635" spans="1:6" x14ac:dyDescent="0.25">
      <c r="A4635">
        <v>2209609</v>
      </c>
      <c r="B4635" t="s">
        <v>4428</v>
      </c>
      <c r="C4635" s="1">
        <v>-593485</v>
      </c>
      <c r="D4635" s="1">
        <v>-421172</v>
      </c>
      <c r="E4635">
        <v>0</v>
      </c>
      <c r="F4635">
        <v>22</v>
      </c>
    </row>
    <row r="4636" spans="1:6" x14ac:dyDescent="0.25">
      <c r="A4636">
        <v>1720150</v>
      </c>
      <c r="B4636" t="s">
        <v>4429</v>
      </c>
      <c r="C4636" s="1">
        <v>-101615</v>
      </c>
      <c r="D4636" s="1">
        <v>-466618</v>
      </c>
      <c r="E4636">
        <v>0</v>
      </c>
      <c r="F4636">
        <v>17</v>
      </c>
    </row>
    <row r="4637" spans="1:6" x14ac:dyDescent="0.25">
      <c r="A4637">
        <v>1507300</v>
      </c>
      <c r="B4637" t="s">
        <v>4430</v>
      </c>
      <c r="C4637" s="1">
        <v>-664254</v>
      </c>
      <c r="D4637" s="1">
        <v>-519904</v>
      </c>
      <c r="E4637">
        <v>0</v>
      </c>
      <c r="F4637">
        <v>15</v>
      </c>
    </row>
    <row r="4638" spans="1:6" x14ac:dyDescent="0.25">
      <c r="A4638">
        <v>2411809</v>
      </c>
      <c r="B4638" t="s">
        <v>4431</v>
      </c>
      <c r="C4638" s="1">
        <v>-637975</v>
      </c>
      <c r="D4638" s="1">
        <v>-371864</v>
      </c>
      <c r="E4638">
        <v>0</v>
      </c>
      <c r="F4638">
        <v>24</v>
      </c>
    </row>
    <row r="4639" spans="1:6" x14ac:dyDescent="0.25">
      <c r="A4639">
        <v>3304805</v>
      </c>
      <c r="B4639" t="s">
        <v>4432</v>
      </c>
      <c r="C4639" s="1">
        <v>-216551</v>
      </c>
      <c r="D4639" s="1">
        <v>-41756</v>
      </c>
      <c r="E4639">
        <v>0</v>
      </c>
      <c r="F4639">
        <v>33</v>
      </c>
    </row>
    <row r="4640" spans="1:6" x14ac:dyDescent="0.25">
      <c r="A4640">
        <v>3549003</v>
      </c>
      <c r="B4640" t="s">
        <v>4433</v>
      </c>
      <c r="C4640" s="1">
        <v>-203623</v>
      </c>
      <c r="D4640" s="1">
        <v>-506952</v>
      </c>
      <c r="E4640">
        <v>0</v>
      </c>
      <c r="F4640">
        <v>35</v>
      </c>
    </row>
    <row r="4641" spans="1:6" x14ac:dyDescent="0.25">
      <c r="A4641">
        <v>2513984</v>
      </c>
      <c r="B4641" t="s">
        <v>4433</v>
      </c>
      <c r="C4641" s="1">
        <v>-660773</v>
      </c>
      <c r="D4641" s="1">
        <v>-380968</v>
      </c>
      <c r="E4641">
        <v>0</v>
      </c>
      <c r="F4641">
        <v>25</v>
      </c>
    </row>
    <row r="4642" spans="1:6" x14ac:dyDescent="0.25">
      <c r="A4642">
        <v>2806909</v>
      </c>
      <c r="B4642" t="s">
        <v>4433</v>
      </c>
      <c r="C4642" s="1">
        <v>-103442</v>
      </c>
      <c r="D4642" s="1">
        <v>-368869</v>
      </c>
      <c r="E4642">
        <v>0</v>
      </c>
      <c r="F4642">
        <v>28</v>
      </c>
    </row>
    <row r="4643" spans="1:6" x14ac:dyDescent="0.25">
      <c r="A4643">
        <v>3161106</v>
      </c>
      <c r="B4643" t="s">
        <v>4433</v>
      </c>
      <c r="C4643" s="1">
        <v>-159514</v>
      </c>
      <c r="D4643" s="1">
        <v>-448593</v>
      </c>
      <c r="E4643">
        <v>0</v>
      </c>
      <c r="F4643">
        <v>31</v>
      </c>
    </row>
    <row r="4644" spans="1:6" x14ac:dyDescent="0.25">
      <c r="A4644">
        <v>4318101</v>
      </c>
      <c r="B4644" t="s">
        <v>4434</v>
      </c>
      <c r="C4644" s="1">
        <v>-295547</v>
      </c>
      <c r="D4644" s="1">
        <v>-551253</v>
      </c>
      <c r="E4644">
        <v>0</v>
      </c>
      <c r="F4644">
        <v>43</v>
      </c>
    </row>
    <row r="4645" spans="1:6" x14ac:dyDescent="0.25">
      <c r="A4645">
        <v>2209658</v>
      </c>
      <c r="B4645" t="s">
        <v>4435</v>
      </c>
      <c r="C4645" s="1">
        <v>-823599</v>
      </c>
      <c r="D4645" s="1">
        <v>-416873</v>
      </c>
      <c r="E4645">
        <v>0</v>
      </c>
      <c r="F4645">
        <v>22</v>
      </c>
    </row>
    <row r="4646" spans="1:6" x14ac:dyDescent="0.25">
      <c r="A4646">
        <v>5219902</v>
      </c>
      <c r="B4646" t="s">
        <v>4436</v>
      </c>
      <c r="C4646" s="1">
        <v>-159256</v>
      </c>
      <c r="D4646" s="1">
        <v>-492605</v>
      </c>
      <c r="E4646">
        <v>0</v>
      </c>
      <c r="F4646">
        <v>52</v>
      </c>
    </row>
    <row r="4647" spans="1:6" x14ac:dyDescent="0.25">
      <c r="A4647">
        <v>3304755</v>
      </c>
      <c r="B4647" t="s">
        <v>4437</v>
      </c>
      <c r="C4647" s="1">
        <v>-214702</v>
      </c>
      <c r="D4647" s="1">
        <v>-411091</v>
      </c>
      <c r="E4647">
        <v>0</v>
      </c>
      <c r="F4647">
        <v>33</v>
      </c>
    </row>
    <row r="4648" spans="1:6" x14ac:dyDescent="0.25">
      <c r="A4648">
        <v>4318200</v>
      </c>
      <c r="B4648" t="s">
        <v>4438</v>
      </c>
      <c r="C4648" s="1">
        <v>-294404</v>
      </c>
      <c r="D4648" s="1">
        <v>-505828</v>
      </c>
      <c r="E4648">
        <v>0</v>
      </c>
      <c r="F4648">
        <v>43</v>
      </c>
    </row>
    <row r="4649" spans="1:6" x14ac:dyDescent="0.25">
      <c r="A4649">
        <v>3161205</v>
      </c>
      <c r="B4649" t="s">
        <v>4438</v>
      </c>
      <c r="C4649" s="1">
        <v>-207036</v>
      </c>
      <c r="D4649" s="1">
        <v>-449838</v>
      </c>
      <c r="E4649">
        <v>0</v>
      </c>
      <c r="F4649">
        <v>31</v>
      </c>
    </row>
    <row r="4650" spans="1:6" x14ac:dyDescent="0.25">
      <c r="A4650">
        <v>3161304</v>
      </c>
      <c r="B4650" t="s">
        <v>4439</v>
      </c>
      <c r="C4650" s="1">
        <v>-198611</v>
      </c>
      <c r="D4650" s="1">
        <v>-497727</v>
      </c>
      <c r="E4650">
        <v>0</v>
      </c>
      <c r="F4650">
        <v>31</v>
      </c>
    </row>
    <row r="4651" spans="1:6" x14ac:dyDescent="0.25">
      <c r="A4651">
        <v>2110856</v>
      </c>
      <c r="B4651" t="s">
        <v>4440</v>
      </c>
      <c r="C4651" s="1">
        <v>-512584</v>
      </c>
      <c r="D4651" s="1">
        <v>-47389</v>
      </c>
      <c r="E4651">
        <v>0</v>
      </c>
      <c r="F4651">
        <v>21</v>
      </c>
    </row>
    <row r="4652" spans="1:6" x14ac:dyDescent="0.25">
      <c r="A4652">
        <v>2929206</v>
      </c>
      <c r="B4652" t="s">
        <v>4441</v>
      </c>
      <c r="C4652" s="1">
        <v>-126183</v>
      </c>
      <c r="D4652" s="1">
        <v>-386786</v>
      </c>
      <c r="E4652">
        <v>0</v>
      </c>
      <c r="F4652">
        <v>29</v>
      </c>
    </row>
    <row r="4653" spans="1:6" x14ac:dyDescent="0.25">
      <c r="A4653">
        <v>3161403</v>
      </c>
      <c r="B4653" t="s">
        <v>4442</v>
      </c>
      <c r="C4653" s="1">
        <v>-207923</v>
      </c>
      <c r="D4653" s="1">
        <v>-422673</v>
      </c>
      <c r="E4653">
        <v>0</v>
      </c>
      <c r="F4653">
        <v>31</v>
      </c>
    </row>
    <row r="4654" spans="1:6" x14ac:dyDescent="0.25">
      <c r="A4654">
        <v>1101492</v>
      </c>
      <c r="B4654" t="s">
        <v>4443</v>
      </c>
      <c r="C4654" s="1">
        <v>-12052</v>
      </c>
      <c r="D4654" s="1">
        <v>-63568</v>
      </c>
      <c r="E4654">
        <v>0</v>
      </c>
      <c r="F4654">
        <v>11</v>
      </c>
    </row>
    <row r="4655" spans="1:6" x14ac:dyDescent="0.25">
      <c r="A4655">
        <v>2110906</v>
      </c>
      <c r="B4655" t="s">
        <v>4444</v>
      </c>
      <c r="C4655" s="1">
        <v>-625159</v>
      </c>
      <c r="D4655" s="1">
        <v>-428668</v>
      </c>
      <c r="E4655">
        <v>0</v>
      </c>
      <c r="F4655">
        <v>21</v>
      </c>
    </row>
    <row r="4656" spans="1:6" x14ac:dyDescent="0.25">
      <c r="A4656">
        <v>2411908</v>
      </c>
      <c r="B4656" t="s">
        <v>4445</v>
      </c>
      <c r="C4656" s="1">
        <v>-597472</v>
      </c>
      <c r="D4656" s="1">
        <v>-381519</v>
      </c>
      <c r="E4656">
        <v>0</v>
      </c>
      <c r="F4656">
        <v>24</v>
      </c>
    </row>
    <row r="4657" spans="1:6" x14ac:dyDescent="0.25">
      <c r="A4657">
        <v>1507409</v>
      </c>
      <c r="B4657" t="s">
        <v>4446</v>
      </c>
      <c r="C4657" s="1">
        <v>-116963</v>
      </c>
      <c r="D4657" s="1">
        <v>-477917</v>
      </c>
      <c r="E4657">
        <v>0</v>
      </c>
      <c r="F4657">
        <v>15</v>
      </c>
    </row>
    <row r="4658" spans="1:6" x14ac:dyDescent="0.25">
      <c r="A4658">
        <v>2209708</v>
      </c>
      <c r="B4658" t="s">
        <v>4447</v>
      </c>
      <c r="C4658" s="1">
        <v>-72463</v>
      </c>
      <c r="D4658" s="1">
        <v>-42541</v>
      </c>
      <c r="E4658">
        <v>0</v>
      </c>
      <c r="F4658">
        <v>22</v>
      </c>
    </row>
    <row r="4659" spans="1:6" x14ac:dyDescent="0.25">
      <c r="A4659">
        <v>4216206</v>
      </c>
      <c r="B4659" t="s">
        <v>4448</v>
      </c>
      <c r="C4659" s="1">
        <v>-262579</v>
      </c>
      <c r="D4659" s="1">
        <v>-486344</v>
      </c>
      <c r="E4659">
        <v>0</v>
      </c>
      <c r="F4659">
        <v>42</v>
      </c>
    </row>
    <row r="4660" spans="1:6" x14ac:dyDescent="0.25">
      <c r="A4660">
        <v>4318309</v>
      </c>
      <c r="B4660" t="s">
        <v>4449</v>
      </c>
      <c r="C4660" s="1">
        <v>-303337</v>
      </c>
      <c r="D4660" s="1">
        <v>-543217</v>
      </c>
      <c r="E4660">
        <v>0</v>
      </c>
      <c r="F4660">
        <v>43</v>
      </c>
    </row>
    <row r="4661" spans="1:6" x14ac:dyDescent="0.25">
      <c r="A4661">
        <v>2929255</v>
      </c>
      <c r="B4661" t="s">
        <v>4449</v>
      </c>
      <c r="C4661" s="1">
        <v>-112175</v>
      </c>
      <c r="D4661" s="1">
        <v>-418843</v>
      </c>
      <c r="E4661">
        <v>0</v>
      </c>
      <c r="F4661">
        <v>29</v>
      </c>
    </row>
    <row r="4662" spans="1:6" x14ac:dyDescent="0.25">
      <c r="A4662">
        <v>1303809</v>
      </c>
      <c r="B4662" t="s">
        <v>4450</v>
      </c>
      <c r="C4662" t="e" vm="89">
        <f>_FV(0,"11909")</f>
        <v>#VALUE!</v>
      </c>
      <c r="D4662" s="1">
        <v>-67084</v>
      </c>
      <c r="E4662">
        <v>0</v>
      </c>
      <c r="F4662">
        <v>13</v>
      </c>
    </row>
    <row r="4663" spans="1:6" x14ac:dyDescent="0.25">
      <c r="A4663">
        <v>3204708</v>
      </c>
      <c r="B4663" t="s">
        <v>4451</v>
      </c>
      <c r="C4663" s="1">
        <v>-190182</v>
      </c>
      <c r="D4663" s="1">
        <v>-405365</v>
      </c>
      <c r="E4663">
        <v>0</v>
      </c>
      <c r="F4663">
        <v>32</v>
      </c>
    </row>
    <row r="4664" spans="1:6" x14ac:dyDescent="0.25">
      <c r="A4664">
        <v>5007695</v>
      </c>
      <c r="B4664" t="s">
        <v>4452</v>
      </c>
      <c r="C4664" s="1">
        <v>-193889</v>
      </c>
      <c r="D4664" s="1">
        <v>-545507</v>
      </c>
      <c r="E4664">
        <v>0</v>
      </c>
      <c r="F4664">
        <v>50</v>
      </c>
    </row>
    <row r="4665" spans="1:6" x14ac:dyDescent="0.25">
      <c r="A4665">
        <v>3161502</v>
      </c>
      <c r="B4665" t="s">
        <v>4453</v>
      </c>
      <c r="C4665" s="1">
        <v>-209252</v>
      </c>
      <c r="D4665" s="1">
        <v>-428364</v>
      </c>
      <c r="E4665">
        <v>0</v>
      </c>
      <c r="F4665">
        <v>31</v>
      </c>
    </row>
    <row r="4666" spans="1:6" x14ac:dyDescent="0.25">
      <c r="A4666">
        <v>3161601</v>
      </c>
      <c r="B4666" t="s">
        <v>4454</v>
      </c>
      <c r="C4666" s="1">
        <v>-188411</v>
      </c>
      <c r="D4666" s="1">
        <v>-422867</v>
      </c>
      <c r="E4666">
        <v>0</v>
      </c>
      <c r="F4666">
        <v>31</v>
      </c>
    </row>
    <row r="4667" spans="1:6" x14ac:dyDescent="0.25">
      <c r="A4667">
        <v>1507458</v>
      </c>
      <c r="B4667" t="s">
        <v>4455</v>
      </c>
      <c r="C4667" s="1">
        <v>-639471</v>
      </c>
      <c r="D4667" s="1">
        <v>-485592</v>
      </c>
      <c r="E4667">
        <v>0</v>
      </c>
      <c r="F4667">
        <v>15</v>
      </c>
    </row>
    <row r="4668" spans="1:6" x14ac:dyDescent="0.25">
      <c r="A4668">
        <v>3161650</v>
      </c>
      <c r="B4668" t="s">
        <v>4456</v>
      </c>
      <c r="C4668" s="1">
        <v>-189097</v>
      </c>
      <c r="D4668" s="1">
        <v>-41363</v>
      </c>
      <c r="E4668">
        <v>0</v>
      </c>
      <c r="F4668">
        <v>31</v>
      </c>
    </row>
    <row r="4669" spans="1:6" x14ac:dyDescent="0.25">
      <c r="A4669">
        <v>3304904</v>
      </c>
      <c r="B4669" t="s">
        <v>4457</v>
      </c>
      <c r="C4669" s="1">
        <v>-228268</v>
      </c>
      <c r="D4669" s="1">
        <v>-430634</v>
      </c>
      <c r="E4669">
        <v>0</v>
      </c>
      <c r="F4669">
        <v>33</v>
      </c>
    </row>
    <row r="4670" spans="1:6" x14ac:dyDescent="0.25">
      <c r="A4670">
        <v>3161700</v>
      </c>
      <c r="B4670" t="s">
        <v>4458</v>
      </c>
      <c r="C4670" s="1">
        <v>-183315</v>
      </c>
      <c r="D4670" s="1">
        <v>-458265</v>
      </c>
      <c r="E4670">
        <v>0</v>
      </c>
      <c r="F4670">
        <v>31</v>
      </c>
    </row>
    <row r="4671" spans="1:6" x14ac:dyDescent="0.25">
      <c r="A4671">
        <v>2412005</v>
      </c>
      <c r="B4671" t="s">
        <v>4459</v>
      </c>
      <c r="C4671" s="1">
        <v>-579068</v>
      </c>
      <c r="D4671" s="1">
        <v>-353257</v>
      </c>
      <c r="E4671">
        <v>0</v>
      </c>
      <c r="F4671">
        <v>24</v>
      </c>
    </row>
    <row r="4672" spans="1:6" x14ac:dyDescent="0.25">
      <c r="A4672">
        <v>2312403</v>
      </c>
      <c r="B4672" t="s">
        <v>4459</v>
      </c>
      <c r="C4672" s="1">
        <v>-360515</v>
      </c>
      <c r="D4672" s="1">
        <v>-389726</v>
      </c>
      <c r="E4672">
        <v>0</v>
      </c>
      <c r="F4672">
        <v>23</v>
      </c>
    </row>
    <row r="4673" spans="1:6" x14ac:dyDescent="0.25">
      <c r="A4673">
        <v>2209757</v>
      </c>
      <c r="B4673" t="s">
        <v>4460</v>
      </c>
      <c r="C4673" s="1">
        <v>-100319</v>
      </c>
      <c r="D4673" s="1">
        <v>-453092</v>
      </c>
      <c r="E4673">
        <v>0</v>
      </c>
      <c r="F4673">
        <v>22</v>
      </c>
    </row>
    <row r="4674" spans="1:6" x14ac:dyDescent="0.25">
      <c r="A4674">
        <v>3161809</v>
      </c>
      <c r="B4674" t="s">
        <v>4461</v>
      </c>
      <c r="C4674" s="1">
        <v>-199822</v>
      </c>
      <c r="D4674" s="1">
        <v>-448593</v>
      </c>
      <c r="E4674">
        <v>0</v>
      </c>
      <c r="F4674">
        <v>31</v>
      </c>
    </row>
    <row r="4675" spans="1:6" x14ac:dyDescent="0.25">
      <c r="A4675">
        <v>2209807</v>
      </c>
      <c r="B4675" t="s">
        <v>4462</v>
      </c>
      <c r="C4675" s="1">
        <v>-599393</v>
      </c>
      <c r="D4675" s="1">
        <v>-427095</v>
      </c>
      <c r="E4675">
        <v>0</v>
      </c>
      <c r="F4675">
        <v>22</v>
      </c>
    </row>
    <row r="4676" spans="1:6" x14ac:dyDescent="0.25">
      <c r="A4676">
        <v>3161908</v>
      </c>
      <c r="B4676" t="s">
        <v>4463</v>
      </c>
      <c r="C4676" s="1">
        <v>-198221</v>
      </c>
      <c r="D4676" s="1">
        <v>-43366</v>
      </c>
      <c r="E4676">
        <v>0</v>
      </c>
      <c r="F4676">
        <v>31</v>
      </c>
    </row>
    <row r="4677" spans="1:6" x14ac:dyDescent="0.25">
      <c r="A4677">
        <v>3125507</v>
      </c>
      <c r="B4677" t="s">
        <v>4464</v>
      </c>
      <c r="C4677" s="1">
        <v>-180025</v>
      </c>
      <c r="D4677" s="1">
        <v>-433854</v>
      </c>
      <c r="E4677">
        <v>0</v>
      </c>
      <c r="F4677">
        <v>31</v>
      </c>
    </row>
    <row r="4678" spans="1:6" x14ac:dyDescent="0.25">
      <c r="A4678">
        <v>3162005</v>
      </c>
      <c r="B4678" t="s">
        <v>4465</v>
      </c>
      <c r="C4678" s="1">
        <v>-218932</v>
      </c>
      <c r="D4678" s="1">
        <v>-455893</v>
      </c>
      <c r="E4678">
        <v>0</v>
      </c>
      <c r="F4678">
        <v>31</v>
      </c>
    </row>
    <row r="4679" spans="1:6" x14ac:dyDescent="0.25">
      <c r="A4679">
        <v>2929305</v>
      </c>
      <c r="B4679" t="s">
        <v>4466</v>
      </c>
      <c r="C4679" s="1">
        <v>-124331</v>
      </c>
      <c r="D4679" s="1">
        <v>-389663</v>
      </c>
      <c r="E4679">
        <v>0</v>
      </c>
      <c r="F4679">
        <v>29</v>
      </c>
    </row>
    <row r="4680" spans="1:6" x14ac:dyDescent="0.25">
      <c r="A4680">
        <v>3162104</v>
      </c>
      <c r="B4680" t="s">
        <v>4467</v>
      </c>
      <c r="C4680" s="1">
        <v>-193087</v>
      </c>
      <c r="D4680" s="1">
        <v>-460465</v>
      </c>
      <c r="E4680">
        <v>0</v>
      </c>
      <c r="F4680">
        <v>31</v>
      </c>
    </row>
    <row r="4681" spans="1:6" x14ac:dyDescent="0.25">
      <c r="A4681">
        <v>4318408</v>
      </c>
      <c r="B4681" t="s">
        <v>4468</v>
      </c>
      <c r="C4681" s="1">
        <v>-299716</v>
      </c>
      <c r="D4681" s="1">
        <v>-517251</v>
      </c>
      <c r="E4681">
        <v>0</v>
      </c>
      <c r="F4681">
        <v>43</v>
      </c>
    </row>
    <row r="4682" spans="1:6" x14ac:dyDescent="0.25">
      <c r="A4682">
        <v>4124707</v>
      </c>
      <c r="B4682" t="s">
        <v>4469</v>
      </c>
      <c r="C4682" s="1">
        <v>-237218</v>
      </c>
      <c r="D4682" s="1">
        <v>-507475</v>
      </c>
      <c r="E4682">
        <v>0</v>
      </c>
      <c r="F4682">
        <v>41</v>
      </c>
    </row>
    <row r="4683" spans="1:6" x14ac:dyDescent="0.25">
      <c r="A4683">
        <v>4124806</v>
      </c>
      <c r="B4683" t="s">
        <v>4470</v>
      </c>
      <c r="C4683" s="1">
        <v>-258214</v>
      </c>
      <c r="D4683" s="1">
        <v>-527252</v>
      </c>
      <c r="E4683">
        <v>0</v>
      </c>
      <c r="F4683">
        <v>41</v>
      </c>
    </row>
    <row r="4684" spans="1:6" x14ac:dyDescent="0.25">
      <c r="A4684">
        <v>2613206</v>
      </c>
      <c r="B4684" t="s">
        <v>4470</v>
      </c>
      <c r="C4684" s="1">
        <v>-887576</v>
      </c>
      <c r="D4684" s="1">
        <v>-363653</v>
      </c>
      <c r="E4684">
        <v>0</v>
      </c>
      <c r="F4684">
        <v>26</v>
      </c>
    </row>
    <row r="4685" spans="1:6" x14ac:dyDescent="0.25">
      <c r="A4685">
        <v>2111003</v>
      </c>
      <c r="B4685" t="s">
        <v>4471</v>
      </c>
      <c r="C4685" s="1">
        <v>-295398</v>
      </c>
      <c r="D4685" s="1">
        <v>-447953</v>
      </c>
      <c r="E4685">
        <v>0</v>
      </c>
      <c r="F4685">
        <v>21</v>
      </c>
    </row>
    <row r="4686" spans="1:6" x14ac:dyDescent="0.25">
      <c r="A4686">
        <v>4216305</v>
      </c>
      <c r="B4686" t="s">
        <v>4471</v>
      </c>
      <c r="C4686" s="1">
        <v>-272772</v>
      </c>
      <c r="D4686" s="1">
        <v>-488474</v>
      </c>
      <c r="E4686">
        <v>0</v>
      </c>
      <c r="F4686">
        <v>42</v>
      </c>
    </row>
    <row r="4687" spans="1:6" x14ac:dyDescent="0.25">
      <c r="A4687">
        <v>3162203</v>
      </c>
      <c r="B4687" t="s">
        <v>4472</v>
      </c>
      <c r="C4687" s="1">
        <v>-20635</v>
      </c>
      <c r="D4687" s="1">
        <v>-46508</v>
      </c>
      <c r="E4687">
        <v>0</v>
      </c>
      <c r="F4687">
        <v>31</v>
      </c>
    </row>
    <row r="4688" spans="1:6" x14ac:dyDescent="0.25">
      <c r="A4688">
        <v>5220009</v>
      </c>
      <c r="B4688" t="s">
        <v>4473</v>
      </c>
      <c r="C4688" s="1">
        <v>-147048</v>
      </c>
      <c r="D4688" s="1">
        <v>-475228</v>
      </c>
      <c r="E4688">
        <v>0</v>
      </c>
      <c r="F4688">
        <v>52</v>
      </c>
    </row>
    <row r="4689" spans="1:6" x14ac:dyDescent="0.25">
      <c r="A4689">
        <v>1400506</v>
      </c>
      <c r="B4689" t="s">
        <v>4474</v>
      </c>
      <c r="C4689" t="s">
        <v>4475</v>
      </c>
      <c r="D4689" s="1">
        <v>-599133</v>
      </c>
      <c r="E4689">
        <v>0</v>
      </c>
      <c r="F4689">
        <v>14</v>
      </c>
    </row>
    <row r="4690" spans="1:6" x14ac:dyDescent="0.25">
      <c r="A4690">
        <v>3305000</v>
      </c>
      <c r="B4690" t="s">
        <v>4476</v>
      </c>
      <c r="C4690" s="1">
        <v>-21638</v>
      </c>
      <c r="D4690" s="1">
        <v>-410446</v>
      </c>
      <c r="E4690">
        <v>0</v>
      </c>
      <c r="F4690">
        <v>33</v>
      </c>
    </row>
    <row r="4691" spans="1:6" x14ac:dyDescent="0.25">
      <c r="A4691">
        <v>3549102</v>
      </c>
      <c r="B4691" t="s">
        <v>4477</v>
      </c>
      <c r="C4691" s="1">
        <v>-219707</v>
      </c>
      <c r="D4691" s="1">
        <v>-467944</v>
      </c>
      <c r="E4691">
        <v>0</v>
      </c>
      <c r="F4691">
        <v>35</v>
      </c>
    </row>
    <row r="4692" spans="1:6" x14ac:dyDescent="0.25">
      <c r="A4692">
        <v>2209856</v>
      </c>
      <c r="B4692" t="s">
        <v>4478</v>
      </c>
      <c r="C4692" s="1">
        <v>-681203</v>
      </c>
      <c r="D4692" s="1">
        <v>-413415</v>
      </c>
      <c r="E4692">
        <v>0</v>
      </c>
      <c r="F4692">
        <v>22</v>
      </c>
    </row>
    <row r="4693" spans="1:6" x14ac:dyDescent="0.25">
      <c r="A4693">
        <v>2209872</v>
      </c>
      <c r="B4693" t="s">
        <v>4479</v>
      </c>
      <c r="C4693" s="1">
        <v>-395497</v>
      </c>
      <c r="D4693" s="1">
        <v>-412569</v>
      </c>
      <c r="E4693">
        <v>0</v>
      </c>
      <c r="F4693">
        <v>22</v>
      </c>
    </row>
    <row r="4694" spans="1:6" x14ac:dyDescent="0.25">
      <c r="A4694">
        <v>3162252</v>
      </c>
      <c r="B4694" t="s">
        <v>4480</v>
      </c>
      <c r="C4694" s="1">
        <v>-168455</v>
      </c>
      <c r="D4694" s="1">
        <v>-443507</v>
      </c>
      <c r="E4694">
        <v>0</v>
      </c>
      <c r="F4694">
        <v>31</v>
      </c>
    </row>
    <row r="4695" spans="1:6" x14ac:dyDescent="0.25">
      <c r="A4695">
        <v>3162302</v>
      </c>
      <c r="B4695" t="s">
        <v>4481</v>
      </c>
      <c r="C4695" s="1">
        <v>-21928</v>
      </c>
      <c r="D4695" s="1">
        <v>-459297</v>
      </c>
      <c r="E4695">
        <v>0</v>
      </c>
      <c r="F4695">
        <v>31</v>
      </c>
    </row>
    <row r="4696" spans="1:6" x14ac:dyDescent="0.25">
      <c r="A4696">
        <v>5220058</v>
      </c>
      <c r="B4696" t="s">
        <v>4482</v>
      </c>
      <c r="C4696" s="1">
        <v>-168126</v>
      </c>
      <c r="D4696" s="1">
        <v>-504092</v>
      </c>
      <c r="E4696">
        <v>0</v>
      </c>
      <c r="F4696">
        <v>52</v>
      </c>
    </row>
    <row r="4697" spans="1:6" x14ac:dyDescent="0.25">
      <c r="A4697">
        <v>1507466</v>
      </c>
      <c r="B4697" t="s">
        <v>4483</v>
      </c>
      <c r="C4697" t="e" vm="90">
        <f>_FV(0,"857885")</f>
        <v>#VALUE!</v>
      </c>
      <c r="D4697" s="1">
        <v>-47918</v>
      </c>
      <c r="E4697">
        <v>0</v>
      </c>
      <c r="F4697">
        <v>15</v>
      </c>
    </row>
    <row r="4698" spans="1:6" x14ac:dyDescent="0.25">
      <c r="A4698">
        <v>3162401</v>
      </c>
      <c r="B4698" t="s">
        <v>4484</v>
      </c>
      <c r="C4698" s="1">
        <v>-159271</v>
      </c>
      <c r="D4698" s="1">
        <v>-440096</v>
      </c>
      <c r="E4698">
        <v>0</v>
      </c>
      <c r="F4698">
        <v>31</v>
      </c>
    </row>
    <row r="4699" spans="1:6" x14ac:dyDescent="0.25">
      <c r="A4699">
        <v>2209906</v>
      </c>
      <c r="B4699" t="s">
        <v>4485</v>
      </c>
      <c r="C4699" s="1">
        <v>-551081</v>
      </c>
      <c r="D4699" s="1">
        <v>-418923</v>
      </c>
      <c r="E4699">
        <v>0</v>
      </c>
      <c r="F4699">
        <v>22</v>
      </c>
    </row>
    <row r="4700" spans="1:6" x14ac:dyDescent="0.25">
      <c r="A4700">
        <v>4318424</v>
      </c>
      <c r="B4700" t="s">
        <v>4486</v>
      </c>
      <c r="C4700" s="1">
        <v>-278195</v>
      </c>
      <c r="D4700" s="1">
        <v>-518257</v>
      </c>
      <c r="E4700">
        <v>0</v>
      </c>
      <c r="F4700">
        <v>43</v>
      </c>
    </row>
    <row r="4701" spans="1:6" x14ac:dyDescent="0.25">
      <c r="A4701">
        <v>2209955</v>
      </c>
      <c r="B4701" t="s">
        <v>4487</v>
      </c>
      <c r="C4701" s="1">
        <v>-694082</v>
      </c>
      <c r="D4701" s="1">
        <v>-418889</v>
      </c>
      <c r="E4701">
        <v>0</v>
      </c>
      <c r="F4701">
        <v>22</v>
      </c>
    </row>
    <row r="4702" spans="1:6" x14ac:dyDescent="0.25">
      <c r="A4702">
        <v>3549201</v>
      </c>
      <c r="B4702" t="s">
        <v>4488</v>
      </c>
      <c r="C4702" s="1">
        <v>-203879</v>
      </c>
      <c r="D4702" s="1">
        <v>-503792</v>
      </c>
      <c r="E4702">
        <v>0</v>
      </c>
      <c r="F4702">
        <v>35</v>
      </c>
    </row>
    <row r="4703" spans="1:6" x14ac:dyDescent="0.25">
      <c r="A4703">
        <v>3162450</v>
      </c>
      <c r="B4703" t="s">
        <v>4489</v>
      </c>
      <c r="C4703" s="1">
        <v>-148859</v>
      </c>
      <c r="D4703" s="1">
        <v>-440922</v>
      </c>
      <c r="E4703">
        <v>0</v>
      </c>
      <c r="F4703">
        <v>31</v>
      </c>
    </row>
    <row r="4704" spans="1:6" x14ac:dyDescent="0.25">
      <c r="A4704">
        <v>3549250</v>
      </c>
      <c r="B4704" t="s">
        <v>4490</v>
      </c>
      <c r="C4704" s="1">
        <v>-205111</v>
      </c>
      <c r="D4704" s="1">
        <v>-503561</v>
      </c>
      <c r="E4704">
        <v>0</v>
      </c>
      <c r="F4704">
        <v>35</v>
      </c>
    </row>
    <row r="4705" spans="1:6" x14ac:dyDescent="0.25">
      <c r="A4705">
        <v>3305109</v>
      </c>
      <c r="B4705" t="s">
        <v>4491</v>
      </c>
      <c r="C4705" s="1">
        <v>-228058</v>
      </c>
      <c r="D4705" s="1">
        <v>-433729</v>
      </c>
      <c r="E4705">
        <v>0</v>
      </c>
      <c r="F4705">
        <v>33</v>
      </c>
    </row>
    <row r="4706" spans="1:6" x14ac:dyDescent="0.25">
      <c r="A4706">
        <v>1507474</v>
      </c>
      <c r="B4706" t="s">
        <v>4492</v>
      </c>
      <c r="C4706" t="e" vm="91">
        <f>_FV(0,"780222")</f>
        <v>#VALUE!</v>
      </c>
      <c r="D4706" s="1">
        <v>-47181</v>
      </c>
      <c r="E4706">
        <v>0</v>
      </c>
      <c r="F4706">
        <v>15</v>
      </c>
    </row>
    <row r="4707" spans="1:6" x14ac:dyDescent="0.25">
      <c r="A4707">
        <v>3162500</v>
      </c>
      <c r="B4707" t="s">
        <v>4493</v>
      </c>
      <c r="C4707" s="1">
        <v>-211311</v>
      </c>
      <c r="D4707" s="1">
        <v>-442526</v>
      </c>
      <c r="E4707">
        <v>0</v>
      </c>
      <c r="F4707">
        <v>31</v>
      </c>
    </row>
    <row r="4708" spans="1:6" x14ac:dyDescent="0.25">
      <c r="A4708">
        <v>1507508</v>
      </c>
      <c r="B4708" t="s">
        <v>4494</v>
      </c>
      <c r="C4708" s="1">
        <v>-536334</v>
      </c>
      <c r="D4708" s="1">
        <v>-487926</v>
      </c>
      <c r="E4708">
        <v>0</v>
      </c>
      <c r="F4708">
        <v>15</v>
      </c>
    </row>
    <row r="4709" spans="1:6" x14ac:dyDescent="0.25">
      <c r="A4709">
        <v>2209971</v>
      </c>
      <c r="B4709" t="s">
        <v>4495</v>
      </c>
      <c r="C4709" s="1">
        <v>-38186</v>
      </c>
      <c r="D4709" s="1">
        <v>-424459</v>
      </c>
      <c r="E4709">
        <v>0</v>
      </c>
      <c r="F4709">
        <v>22</v>
      </c>
    </row>
    <row r="4710" spans="1:6" x14ac:dyDescent="0.25">
      <c r="A4710">
        <v>4124905</v>
      </c>
      <c r="B4710" t="s">
        <v>4496</v>
      </c>
      <c r="C4710" s="1">
        <v>-228535</v>
      </c>
      <c r="D4710" s="1">
        <v>-523411</v>
      </c>
      <c r="E4710">
        <v>0</v>
      </c>
      <c r="F4710">
        <v>41</v>
      </c>
    </row>
    <row r="4711" spans="1:6" x14ac:dyDescent="0.25">
      <c r="A4711">
        <v>2514008</v>
      </c>
      <c r="B4711" t="s">
        <v>4497</v>
      </c>
      <c r="C4711" s="1">
        <v>-738168</v>
      </c>
      <c r="D4711" s="1">
        <v>-365345</v>
      </c>
      <c r="E4711">
        <v>0</v>
      </c>
      <c r="F4711">
        <v>25</v>
      </c>
    </row>
    <row r="4712" spans="1:6" x14ac:dyDescent="0.25">
      <c r="A4712">
        <v>2111029</v>
      </c>
      <c r="B4712" t="s">
        <v>4498</v>
      </c>
      <c r="C4712" s="1">
        <v>-35503</v>
      </c>
      <c r="D4712" s="1">
        <v>-462507</v>
      </c>
      <c r="E4712">
        <v>0</v>
      </c>
      <c r="F4712">
        <v>21</v>
      </c>
    </row>
    <row r="4713" spans="1:6" x14ac:dyDescent="0.25">
      <c r="A4713">
        <v>4216354</v>
      </c>
      <c r="B4713" t="s">
        <v>4499</v>
      </c>
      <c r="C4713" s="1">
        <v>-266213</v>
      </c>
      <c r="D4713" s="1">
        <v>-487683</v>
      </c>
      <c r="E4713">
        <v>0</v>
      </c>
      <c r="F4713">
        <v>42</v>
      </c>
    </row>
    <row r="4714" spans="1:6" x14ac:dyDescent="0.25">
      <c r="A4714">
        <v>4125001</v>
      </c>
      <c r="B4714" t="s">
        <v>4500</v>
      </c>
      <c r="C4714" s="1">
        <v>-239833</v>
      </c>
      <c r="D4714" s="1">
        <v>-518215</v>
      </c>
      <c r="E4714">
        <v>0</v>
      </c>
      <c r="F4714">
        <v>41</v>
      </c>
    </row>
    <row r="4715" spans="1:6" x14ac:dyDescent="0.25">
      <c r="A4715">
        <v>2312502</v>
      </c>
      <c r="B4715" t="s">
        <v>4501</v>
      </c>
      <c r="C4715" s="1">
        <v>-527516</v>
      </c>
      <c r="D4715" s="1">
        <v>-382694</v>
      </c>
      <c r="E4715">
        <v>0</v>
      </c>
      <c r="F4715">
        <v>23</v>
      </c>
    </row>
    <row r="4716" spans="1:6" x14ac:dyDescent="0.25">
      <c r="A4716">
        <v>3162559</v>
      </c>
      <c r="B4716" t="s">
        <v>4502</v>
      </c>
      <c r="C4716" s="1">
        <v>-203933</v>
      </c>
      <c r="D4716" s="1">
        <v>-421533</v>
      </c>
      <c r="E4716">
        <v>0</v>
      </c>
      <c r="F4716">
        <v>31</v>
      </c>
    </row>
    <row r="4717" spans="1:6" x14ac:dyDescent="0.25">
      <c r="A4717">
        <v>3162575</v>
      </c>
      <c r="B4717" t="s">
        <v>4503</v>
      </c>
      <c r="C4717" s="1">
        <v>-18723</v>
      </c>
      <c r="D4717" s="1">
        <v>-411628</v>
      </c>
      <c r="E4717">
        <v>0</v>
      </c>
      <c r="F4717">
        <v>31</v>
      </c>
    </row>
    <row r="4718" spans="1:6" x14ac:dyDescent="0.25">
      <c r="A4718">
        <v>4216255</v>
      </c>
      <c r="B4718" t="s">
        <v>4504</v>
      </c>
      <c r="C4718" s="1">
        <v>-270984</v>
      </c>
      <c r="D4718" s="1">
        <v>-535977</v>
      </c>
      <c r="E4718">
        <v>0</v>
      </c>
      <c r="F4718">
        <v>42</v>
      </c>
    </row>
    <row r="4719" spans="1:6" x14ac:dyDescent="0.25">
      <c r="A4719">
        <v>3162609</v>
      </c>
      <c r="B4719" t="s">
        <v>4505</v>
      </c>
      <c r="C4719" s="1">
        <v>-193384</v>
      </c>
      <c r="D4719" s="1">
        <v>-421575</v>
      </c>
      <c r="E4719">
        <v>0</v>
      </c>
      <c r="F4719">
        <v>31</v>
      </c>
    </row>
    <row r="4720" spans="1:6" x14ac:dyDescent="0.25">
      <c r="A4720">
        <v>3162658</v>
      </c>
      <c r="B4720" t="s">
        <v>4506</v>
      </c>
      <c r="C4720" s="1">
        <v>-165373</v>
      </c>
      <c r="D4720" s="1">
        <v>-445134</v>
      </c>
      <c r="E4720">
        <v>0</v>
      </c>
      <c r="F4720">
        <v>31</v>
      </c>
    </row>
    <row r="4721" spans="1:6" x14ac:dyDescent="0.25">
      <c r="A4721">
        <v>3162708</v>
      </c>
      <c r="B4721" t="s">
        <v>4507</v>
      </c>
      <c r="C4721" s="1">
        <v>-153168</v>
      </c>
      <c r="D4721" s="1">
        <v>-420213</v>
      </c>
      <c r="E4721">
        <v>0</v>
      </c>
      <c r="F4721">
        <v>31</v>
      </c>
    </row>
    <row r="4722" spans="1:6" x14ac:dyDescent="0.25">
      <c r="A4722">
        <v>2111052</v>
      </c>
      <c r="B4722" t="s">
        <v>4507</v>
      </c>
      <c r="C4722" s="1">
        <v>-645634</v>
      </c>
      <c r="D4722" s="1">
        <v>-470594</v>
      </c>
      <c r="E4722">
        <v>0</v>
      </c>
      <c r="F4722">
        <v>21</v>
      </c>
    </row>
    <row r="4723" spans="1:6" x14ac:dyDescent="0.25">
      <c r="A4723">
        <v>3549300</v>
      </c>
      <c r="B4723" t="s">
        <v>4508</v>
      </c>
      <c r="C4723" s="1">
        <v>-212662</v>
      </c>
      <c r="D4723" s="1">
        <v>-516672</v>
      </c>
      <c r="E4723">
        <v>0</v>
      </c>
      <c r="F4723">
        <v>35</v>
      </c>
    </row>
    <row r="4724" spans="1:6" x14ac:dyDescent="0.25">
      <c r="A4724">
        <v>2210003</v>
      </c>
      <c r="B4724" t="s">
        <v>4509</v>
      </c>
      <c r="C4724" s="1">
        <v>-835466</v>
      </c>
      <c r="D4724" s="1">
        <v>-422559</v>
      </c>
      <c r="E4724">
        <v>0</v>
      </c>
      <c r="F4724">
        <v>22</v>
      </c>
    </row>
    <row r="4725" spans="1:6" x14ac:dyDescent="0.25">
      <c r="A4725">
        <v>4318432</v>
      </c>
      <c r="B4725" t="s">
        <v>4510</v>
      </c>
      <c r="C4725" s="1">
        <v>-296194</v>
      </c>
      <c r="D4725" s="1">
        <v>-534439</v>
      </c>
      <c r="E4725">
        <v>0</v>
      </c>
      <c r="F4725">
        <v>43</v>
      </c>
    </row>
    <row r="4726" spans="1:6" x14ac:dyDescent="0.25">
      <c r="A4726">
        <v>2500700</v>
      </c>
      <c r="B4726" t="s">
        <v>4511</v>
      </c>
      <c r="C4726" s="1">
        <v>-672195</v>
      </c>
      <c r="D4726" s="1">
        <v>-384468</v>
      </c>
      <c r="E4726">
        <v>0</v>
      </c>
      <c r="F4726">
        <v>25</v>
      </c>
    </row>
    <row r="4727" spans="1:6" x14ac:dyDescent="0.25">
      <c r="A4727">
        <v>2412104</v>
      </c>
      <c r="B4727" t="s">
        <v>4512</v>
      </c>
      <c r="C4727" s="1">
        <v>-671387</v>
      </c>
      <c r="D4727" s="1">
        <v>-372027</v>
      </c>
      <c r="E4727">
        <v>0</v>
      </c>
      <c r="F4727">
        <v>24</v>
      </c>
    </row>
    <row r="4728" spans="1:6" x14ac:dyDescent="0.25">
      <c r="A4728">
        <v>2111078</v>
      </c>
      <c r="B4728" t="s">
        <v>4513</v>
      </c>
      <c r="C4728" s="1">
        <v>-510821</v>
      </c>
      <c r="D4728" s="1">
        <v>-438163</v>
      </c>
      <c r="E4728">
        <v>0</v>
      </c>
      <c r="F4728">
        <v>21</v>
      </c>
    </row>
    <row r="4729" spans="1:6" x14ac:dyDescent="0.25">
      <c r="A4729">
        <v>4216404</v>
      </c>
      <c r="B4729" t="s">
        <v>4514</v>
      </c>
      <c r="C4729" s="1">
        <v>-292154</v>
      </c>
      <c r="D4729" s="1">
        <v>-498094</v>
      </c>
      <c r="E4729">
        <v>0</v>
      </c>
      <c r="F4729">
        <v>42</v>
      </c>
    </row>
    <row r="4730" spans="1:6" x14ac:dyDescent="0.25">
      <c r="A4730">
        <v>2514107</v>
      </c>
      <c r="B4730" t="s">
        <v>4515</v>
      </c>
      <c r="C4730" s="1">
        <v>-807703</v>
      </c>
      <c r="D4730" s="1">
        <v>-368547</v>
      </c>
      <c r="E4730">
        <v>0</v>
      </c>
      <c r="F4730">
        <v>25</v>
      </c>
    </row>
    <row r="4731" spans="1:6" x14ac:dyDescent="0.25">
      <c r="A4731">
        <v>4125100</v>
      </c>
      <c r="B4731" t="s">
        <v>4516</v>
      </c>
      <c r="C4731" s="1">
        <v>-25683</v>
      </c>
      <c r="D4731" s="1">
        <v>-502949</v>
      </c>
      <c r="E4731">
        <v>0</v>
      </c>
      <c r="F4731">
        <v>41</v>
      </c>
    </row>
    <row r="4732" spans="1:6" x14ac:dyDescent="0.25">
      <c r="A4732">
        <v>2111102</v>
      </c>
      <c r="B4732" t="s">
        <v>4517</v>
      </c>
      <c r="C4732" s="1">
        <v>-64934</v>
      </c>
      <c r="D4732" s="1">
        <v>-437036</v>
      </c>
      <c r="E4732">
        <v>0</v>
      </c>
      <c r="F4732">
        <v>21</v>
      </c>
    </row>
    <row r="4733" spans="1:6" x14ac:dyDescent="0.25">
      <c r="A4733">
        <v>3162807</v>
      </c>
      <c r="B4733" t="s">
        <v>4518</v>
      </c>
      <c r="C4733" s="1">
        <v>-18548</v>
      </c>
      <c r="D4733" s="1">
        <v>-427655</v>
      </c>
      <c r="E4733">
        <v>0</v>
      </c>
      <c r="F4733">
        <v>31</v>
      </c>
    </row>
    <row r="4734" spans="1:6" x14ac:dyDescent="0.25">
      <c r="A4734">
        <v>3162906</v>
      </c>
      <c r="B4734" t="s">
        <v>4519</v>
      </c>
      <c r="C4734" s="1">
        <v>-215381</v>
      </c>
      <c r="D4734" s="1">
        <v>-430069</v>
      </c>
      <c r="E4734">
        <v>0</v>
      </c>
      <c r="F4734">
        <v>31</v>
      </c>
    </row>
    <row r="4735" spans="1:6" x14ac:dyDescent="0.25">
      <c r="A4735">
        <v>4216503</v>
      </c>
      <c r="B4735" t="s">
        <v>4520</v>
      </c>
      <c r="C4735" s="1">
        <v>-282887</v>
      </c>
      <c r="D4735" s="1">
        <v>-499457</v>
      </c>
      <c r="E4735">
        <v>0</v>
      </c>
      <c r="F4735">
        <v>42</v>
      </c>
    </row>
    <row r="4736" spans="1:6" x14ac:dyDescent="0.25">
      <c r="A4736">
        <v>3549409</v>
      </c>
      <c r="B4736" t="s">
        <v>4521</v>
      </c>
      <c r="C4736" s="1">
        <v>-205812</v>
      </c>
      <c r="D4736" s="1">
        <v>-478593</v>
      </c>
      <c r="E4736">
        <v>0</v>
      </c>
      <c r="F4736">
        <v>35</v>
      </c>
    </row>
    <row r="4737" spans="1:6" x14ac:dyDescent="0.25">
      <c r="A4737">
        <v>3162922</v>
      </c>
      <c r="B4737" t="s">
        <v>4522</v>
      </c>
      <c r="C4737" s="1">
        <v>-20048</v>
      </c>
      <c r="D4737" s="1">
        <v>-442749</v>
      </c>
      <c r="E4737">
        <v>0</v>
      </c>
      <c r="F4737">
        <v>31</v>
      </c>
    </row>
    <row r="4738" spans="1:6" x14ac:dyDescent="0.25">
      <c r="A4738">
        <v>2613305</v>
      </c>
      <c r="B4738" t="s">
        <v>4523</v>
      </c>
      <c r="C4738" s="1">
        <v>-843196</v>
      </c>
      <c r="D4738" s="1">
        <v>-358035</v>
      </c>
      <c r="E4738">
        <v>0</v>
      </c>
      <c r="F4738">
        <v>26</v>
      </c>
    </row>
    <row r="4739" spans="1:6" x14ac:dyDescent="0.25">
      <c r="A4739">
        <v>4318440</v>
      </c>
      <c r="B4739" t="s">
        <v>4524</v>
      </c>
      <c r="C4739" s="1">
        <v>-284984</v>
      </c>
      <c r="D4739" s="1">
        <v>-517064</v>
      </c>
      <c r="E4739">
        <v>0</v>
      </c>
      <c r="F4739">
        <v>43</v>
      </c>
    </row>
    <row r="4740" spans="1:6" x14ac:dyDescent="0.25">
      <c r="A4740">
        <v>4125209</v>
      </c>
      <c r="B4740" t="s">
        <v>4525</v>
      </c>
      <c r="C4740" s="1">
        <v>-257085</v>
      </c>
      <c r="D4740" s="1">
        <v>-529204</v>
      </c>
      <c r="E4740">
        <v>0</v>
      </c>
      <c r="F4740">
        <v>41</v>
      </c>
    </row>
    <row r="4741" spans="1:6" x14ac:dyDescent="0.25">
      <c r="A4741">
        <v>4125308</v>
      </c>
      <c r="B4741" t="s">
        <v>4526</v>
      </c>
      <c r="C4741" s="1">
        <v>-234336</v>
      </c>
      <c r="D4741" s="1">
        <v>-522929</v>
      </c>
      <c r="E4741">
        <v>0</v>
      </c>
      <c r="F4741">
        <v>41</v>
      </c>
    </row>
    <row r="4742" spans="1:6" x14ac:dyDescent="0.25">
      <c r="A4742">
        <v>4125357</v>
      </c>
      <c r="B4742" t="s">
        <v>4527</v>
      </c>
      <c r="C4742" s="1">
        <v>-237647</v>
      </c>
      <c r="D4742" s="1">
        <v>-538823</v>
      </c>
      <c r="E4742">
        <v>0</v>
      </c>
      <c r="F4742">
        <v>41</v>
      </c>
    </row>
    <row r="4743" spans="1:6" x14ac:dyDescent="0.25">
      <c r="A4743">
        <v>4216602</v>
      </c>
      <c r="B4743" t="s">
        <v>4528</v>
      </c>
      <c r="C4743" s="1">
        <v>-276136</v>
      </c>
      <c r="D4743" s="1">
        <v>-486366</v>
      </c>
      <c r="E4743">
        <v>0</v>
      </c>
      <c r="F4743">
        <v>42</v>
      </c>
    </row>
    <row r="4744" spans="1:6" x14ac:dyDescent="0.25">
      <c r="A4744">
        <v>3162948</v>
      </c>
      <c r="B4744" t="s">
        <v>4529</v>
      </c>
      <c r="C4744" s="1">
        <v>-207178</v>
      </c>
      <c r="D4744" s="1">
        <v>-46313</v>
      </c>
      <c r="E4744">
        <v>0</v>
      </c>
      <c r="F4744">
        <v>31</v>
      </c>
    </row>
    <row r="4745" spans="1:6" x14ac:dyDescent="0.25">
      <c r="A4745">
        <v>3549508</v>
      </c>
      <c r="B4745" t="s">
        <v>4530</v>
      </c>
      <c r="C4745" s="1">
        <v>-205935</v>
      </c>
      <c r="D4745" s="1">
        <v>-476424</v>
      </c>
      <c r="E4745">
        <v>0</v>
      </c>
      <c r="F4745">
        <v>35</v>
      </c>
    </row>
    <row r="4746" spans="1:6" x14ac:dyDescent="0.25">
      <c r="A4746">
        <v>4125407</v>
      </c>
      <c r="B4746" t="s">
        <v>4531</v>
      </c>
      <c r="C4746" s="1">
        <v>-239122</v>
      </c>
      <c r="D4746" s="1">
        <v>-496577</v>
      </c>
      <c r="E4746">
        <v>0</v>
      </c>
      <c r="F4746">
        <v>41</v>
      </c>
    </row>
    <row r="4747" spans="1:6" x14ac:dyDescent="0.25">
      <c r="A4747">
        <v>2613404</v>
      </c>
      <c r="B4747" t="s">
        <v>4532</v>
      </c>
      <c r="C4747" s="1">
        <v>-888937</v>
      </c>
      <c r="D4747" s="1">
        <v>-351515</v>
      </c>
      <c r="E4747">
        <v>0</v>
      </c>
      <c r="F4747">
        <v>26</v>
      </c>
    </row>
    <row r="4748" spans="1:6" x14ac:dyDescent="0.25">
      <c r="A4748">
        <v>2514206</v>
      </c>
      <c r="B4748" t="s">
        <v>4533</v>
      </c>
      <c r="C4748" s="1">
        <v>-693646</v>
      </c>
      <c r="D4748" s="1">
        <v>-381622</v>
      </c>
      <c r="E4748">
        <v>0</v>
      </c>
      <c r="F4748">
        <v>25</v>
      </c>
    </row>
    <row r="4749" spans="1:6" x14ac:dyDescent="0.25">
      <c r="A4749">
        <v>2708303</v>
      </c>
      <c r="B4749" t="s">
        <v>4534</v>
      </c>
      <c r="C4749" s="1">
        <v>-901278</v>
      </c>
      <c r="D4749" s="1">
        <v>-360515</v>
      </c>
      <c r="E4749">
        <v>0</v>
      </c>
      <c r="F4749">
        <v>27</v>
      </c>
    </row>
    <row r="4750" spans="1:6" x14ac:dyDescent="0.25">
      <c r="A4750">
        <v>3162955</v>
      </c>
      <c r="B4750" t="s">
        <v>4535</v>
      </c>
      <c r="C4750" s="1">
        <v>-196971</v>
      </c>
      <c r="D4750" s="1">
        <v>-439586</v>
      </c>
      <c r="E4750">
        <v>0</v>
      </c>
      <c r="F4750">
        <v>31</v>
      </c>
    </row>
    <row r="4751" spans="1:6" x14ac:dyDescent="0.25">
      <c r="A4751">
        <v>3163003</v>
      </c>
      <c r="B4751" t="s">
        <v>4536</v>
      </c>
      <c r="C4751" s="1">
        <v>-183243</v>
      </c>
      <c r="D4751" s="1">
        <v>-421431</v>
      </c>
      <c r="E4751">
        <v>0</v>
      </c>
      <c r="F4751">
        <v>31</v>
      </c>
    </row>
    <row r="4752" spans="1:6" x14ac:dyDescent="0.25">
      <c r="A4752">
        <v>2708402</v>
      </c>
      <c r="B4752" t="s">
        <v>4537</v>
      </c>
      <c r="C4752" s="1">
        <v>-955768</v>
      </c>
      <c r="D4752" s="1">
        <v>-373831</v>
      </c>
      <c r="E4752">
        <v>0</v>
      </c>
      <c r="F4752">
        <v>27</v>
      </c>
    </row>
    <row r="4753" spans="1:6" x14ac:dyDescent="0.25">
      <c r="A4753">
        <v>3163102</v>
      </c>
      <c r="B4753" t="s">
        <v>4538</v>
      </c>
      <c r="C4753" s="1">
        <v>-197006</v>
      </c>
      <c r="D4753" s="1">
        <v>-44556</v>
      </c>
      <c r="E4753">
        <v>0</v>
      </c>
      <c r="F4753">
        <v>31</v>
      </c>
    </row>
    <row r="4754" spans="1:6" x14ac:dyDescent="0.25">
      <c r="A4754">
        <v>2929354</v>
      </c>
      <c r="B4754" t="s">
        <v>4539</v>
      </c>
      <c r="C4754" s="1">
        <v>-150787</v>
      </c>
      <c r="D4754" s="1">
        <v>-393437</v>
      </c>
      <c r="E4754">
        <v>0</v>
      </c>
      <c r="F4754">
        <v>29</v>
      </c>
    </row>
    <row r="4755" spans="1:6" x14ac:dyDescent="0.25">
      <c r="A4755">
        <v>4318457</v>
      </c>
      <c r="B4755" t="s">
        <v>4540</v>
      </c>
      <c r="C4755" s="1">
        <v>-277789</v>
      </c>
      <c r="D4755" s="1">
        <v>-531226</v>
      </c>
      <c r="E4755">
        <v>0</v>
      </c>
      <c r="F4755">
        <v>43</v>
      </c>
    </row>
    <row r="4756" spans="1:6" x14ac:dyDescent="0.25">
      <c r="A4756">
        <v>4125456</v>
      </c>
      <c r="B4756" t="s">
        <v>4541</v>
      </c>
      <c r="C4756" s="1">
        <v>-248369</v>
      </c>
      <c r="D4756" s="1">
        <v>-540572</v>
      </c>
      <c r="E4756">
        <v>0</v>
      </c>
      <c r="F4756">
        <v>41</v>
      </c>
    </row>
    <row r="4757" spans="1:6" x14ac:dyDescent="0.25">
      <c r="A4757">
        <v>2514305</v>
      </c>
      <c r="B4757" t="s">
        <v>4542</v>
      </c>
      <c r="C4757" s="1">
        <v>-724636</v>
      </c>
      <c r="D4757" s="1">
        <v>-382989</v>
      </c>
      <c r="E4757">
        <v>0</v>
      </c>
      <c r="F4757">
        <v>25</v>
      </c>
    </row>
    <row r="4758" spans="1:6" x14ac:dyDescent="0.25">
      <c r="A4758">
        <v>2514404</v>
      </c>
      <c r="B4758" t="s">
        <v>4543</v>
      </c>
      <c r="C4758" s="1">
        <v>-683974</v>
      </c>
      <c r="D4758" s="1">
        <v>-373214</v>
      </c>
      <c r="E4758">
        <v>0</v>
      </c>
      <c r="F4758">
        <v>25</v>
      </c>
    </row>
    <row r="4759" spans="1:6" x14ac:dyDescent="0.25">
      <c r="A4759">
        <v>2412203</v>
      </c>
      <c r="B4759" t="s">
        <v>4544</v>
      </c>
      <c r="C4759" s="1">
        <v>-60773</v>
      </c>
      <c r="D4759" s="1">
        <v>-352417</v>
      </c>
      <c r="E4759">
        <v>0</v>
      </c>
      <c r="F4759">
        <v>24</v>
      </c>
    </row>
    <row r="4760" spans="1:6" x14ac:dyDescent="0.25">
      <c r="A4760">
        <v>2514503</v>
      </c>
      <c r="B4760" t="s">
        <v>4545</v>
      </c>
      <c r="C4760" s="1">
        <v>-71187</v>
      </c>
      <c r="D4760" s="1">
        <v>-38502</v>
      </c>
      <c r="E4760">
        <v>0</v>
      </c>
      <c r="F4760">
        <v>25</v>
      </c>
    </row>
    <row r="4761" spans="1:6" x14ac:dyDescent="0.25">
      <c r="A4761">
        <v>2514552</v>
      </c>
      <c r="B4761" t="s">
        <v>4546</v>
      </c>
      <c r="C4761" s="1">
        <v>-773633</v>
      </c>
      <c r="D4761" s="1">
        <v>-380894</v>
      </c>
      <c r="E4761">
        <v>0</v>
      </c>
      <c r="F4761">
        <v>25</v>
      </c>
    </row>
    <row r="4762" spans="1:6" x14ac:dyDescent="0.25">
      <c r="A4762">
        <v>2111201</v>
      </c>
      <c r="B4762" t="s">
        <v>4547</v>
      </c>
      <c r="C4762" s="1">
        <v>-254704</v>
      </c>
      <c r="D4762" s="1">
        <v>-440597</v>
      </c>
      <c r="E4762">
        <v>0</v>
      </c>
      <c r="F4762">
        <v>21</v>
      </c>
    </row>
    <row r="4763" spans="1:6" x14ac:dyDescent="0.25">
      <c r="A4763">
        <v>3305133</v>
      </c>
      <c r="B4763" t="s">
        <v>4548</v>
      </c>
      <c r="C4763" s="1">
        <v>-213661</v>
      </c>
      <c r="D4763" s="1">
        <v>-419511</v>
      </c>
      <c r="E4763">
        <v>0</v>
      </c>
      <c r="F4763">
        <v>33</v>
      </c>
    </row>
    <row r="4764" spans="1:6" x14ac:dyDescent="0.25">
      <c r="A4764">
        <v>3163201</v>
      </c>
      <c r="B4764" t="s">
        <v>4549</v>
      </c>
      <c r="C4764" s="1">
        <v>-223243</v>
      </c>
      <c r="D4764" s="1">
        <v>-455258</v>
      </c>
      <c r="E4764">
        <v>0</v>
      </c>
      <c r="F4764">
        <v>31</v>
      </c>
    </row>
    <row r="4765" spans="1:6" x14ac:dyDescent="0.25">
      <c r="A4765">
        <v>3549607</v>
      </c>
      <c r="B4765" t="s">
        <v>4550</v>
      </c>
      <c r="C4765" s="1">
        <v>-226414</v>
      </c>
      <c r="D4765" s="1">
        <v>-445774</v>
      </c>
      <c r="E4765">
        <v>0</v>
      </c>
      <c r="F4765">
        <v>35</v>
      </c>
    </row>
    <row r="4766" spans="1:6" x14ac:dyDescent="0.25">
      <c r="A4766">
        <v>2613503</v>
      </c>
      <c r="B4766" t="s">
        <v>4551</v>
      </c>
      <c r="C4766" s="1">
        <v>-785723</v>
      </c>
      <c r="D4766" s="1">
        <v>-387577</v>
      </c>
      <c r="E4766">
        <v>0</v>
      </c>
      <c r="F4766">
        <v>26</v>
      </c>
    </row>
    <row r="4767" spans="1:6" x14ac:dyDescent="0.25">
      <c r="A4767">
        <v>2514602</v>
      </c>
      <c r="B4767" t="s">
        <v>4552</v>
      </c>
      <c r="C4767" s="1">
        <v>-71607</v>
      </c>
      <c r="D4767" s="1">
        <v>-373036</v>
      </c>
      <c r="E4767">
        <v>0</v>
      </c>
      <c r="F4767">
        <v>25</v>
      </c>
    </row>
    <row r="4768" spans="1:6" x14ac:dyDescent="0.25">
      <c r="A4768">
        <v>2514651</v>
      </c>
      <c r="B4768" t="s">
        <v>4553</v>
      </c>
      <c r="C4768" s="1">
        <v>-621054</v>
      </c>
      <c r="D4768" s="1">
        <v>-373601</v>
      </c>
      <c r="E4768">
        <v>0</v>
      </c>
      <c r="F4768">
        <v>25</v>
      </c>
    </row>
    <row r="4769" spans="1:6" x14ac:dyDescent="0.25">
      <c r="A4769">
        <v>3204807</v>
      </c>
      <c r="B4769" t="s">
        <v>4554</v>
      </c>
      <c r="C4769" s="1">
        <v>-210274</v>
      </c>
      <c r="D4769" s="1">
        <v>-416636</v>
      </c>
      <c r="E4769">
        <v>0</v>
      </c>
      <c r="F4769">
        <v>32</v>
      </c>
    </row>
    <row r="4770" spans="1:6" x14ac:dyDescent="0.25">
      <c r="A4770">
        <v>2412302</v>
      </c>
      <c r="B4770" t="s">
        <v>4555</v>
      </c>
      <c r="C4770" s="1">
        <v>-631087</v>
      </c>
      <c r="D4770" s="1">
        <v>-357067</v>
      </c>
      <c r="E4770">
        <v>0</v>
      </c>
      <c r="F4770">
        <v>24</v>
      </c>
    </row>
    <row r="4771" spans="1:6" x14ac:dyDescent="0.25">
      <c r="A4771">
        <v>4216701</v>
      </c>
      <c r="B4771" t="s">
        <v>4556</v>
      </c>
      <c r="C4771" s="1">
        <v>-264561</v>
      </c>
      <c r="D4771" s="1">
        <v>-534955</v>
      </c>
      <c r="E4771">
        <v>0</v>
      </c>
      <c r="F4771">
        <v>42</v>
      </c>
    </row>
    <row r="4772" spans="1:6" x14ac:dyDescent="0.25">
      <c r="A4772">
        <v>4216800</v>
      </c>
      <c r="B4772" t="s">
        <v>4557</v>
      </c>
      <c r="C4772" s="1">
        <v>-276602</v>
      </c>
      <c r="D4772" s="1">
        <v>-505733</v>
      </c>
      <c r="E4772">
        <v>0</v>
      </c>
      <c r="F4772">
        <v>42</v>
      </c>
    </row>
    <row r="4773" spans="1:6" x14ac:dyDescent="0.25">
      <c r="A4773">
        <v>2210052</v>
      </c>
      <c r="B4773" t="s">
        <v>4558</v>
      </c>
      <c r="C4773" s="1">
        <v>-381411</v>
      </c>
      <c r="D4773" s="1">
        <v>-418308</v>
      </c>
      <c r="E4773">
        <v>0</v>
      </c>
      <c r="F4773">
        <v>22</v>
      </c>
    </row>
    <row r="4774" spans="1:6" x14ac:dyDescent="0.25">
      <c r="A4774">
        <v>3163300</v>
      </c>
      <c r="B4774" t="s">
        <v>4558</v>
      </c>
      <c r="C4774" s="1">
        <v>-184793</v>
      </c>
      <c r="D4774" s="1">
        <v>-413907</v>
      </c>
      <c r="E4774">
        <v>0</v>
      </c>
      <c r="F4774">
        <v>31</v>
      </c>
    </row>
    <row r="4775" spans="1:6" x14ac:dyDescent="0.25">
      <c r="A4775">
        <v>2613602</v>
      </c>
      <c r="B4775" t="s">
        <v>4559</v>
      </c>
      <c r="C4775" s="1">
        <v>-746945</v>
      </c>
      <c r="D4775" s="1">
        <v>-37274</v>
      </c>
      <c r="E4775">
        <v>0</v>
      </c>
      <c r="F4775">
        <v>26</v>
      </c>
    </row>
    <row r="4776" spans="1:6" x14ac:dyDescent="0.25">
      <c r="A4776">
        <v>3163409</v>
      </c>
      <c r="B4776" t="s">
        <v>4560</v>
      </c>
      <c r="C4776" s="1">
        <v>-199214</v>
      </c>
      <c r="D4776" s="1">
        <v>-427035</v>
      </c>
      <c r="E4776">
        <v>0</v>
      </c>
      <c r="F4776">
        <v>31</v>
      </c>
    </row>
    <row r="4777" spans="1:6" x14ac:dyDescent="0.25">
      <c r="A4777">
        <v>4318465</v>
      </c>
      <c r="B4777" t="s">
        <v>4561</v>
      </c>
      <c r="C4777" s="1">
        <v>-29052</v>
      </c>
      <c r="D4777" s="1">
        <v>-52295</v>
      </c>
      <c r="E4777">
        <v>0</v>
      </c>
      <c r="F4777">
        <v>43</v>
      </c>
    </row>
    <row r="4778" spans="1:6" x14ac:dyDescent="0.25">
      <c r="A4778">
        <v>4318481</v>
      </c>
      <c r="B4778" t="s">
        <v>4562</v>
      </c>
      <c r="C4778" s="1">
        <v>-29528</v>
      </c>
      <c r="D4778" s="1">
        <v>-51245</v>
      </c>
      <c r="E4778">
        <v>0</v>
      </c>
      <c r="F4778">
        <v>43</v>
      </c>
    </row>
    <row r="4779" spans="1:6" x14ac:dyDescent="0.25">
      <c r="A4779">
        <v>4318499</v>
      </c>
      <c r="B4779" t="s">
        <v>4563</v>
      </c>
      <c r="C4779" s="1">
        <v>-277251</v>
      </c>
      <c r="D4779" s="1">
        <v>-541275</v>
      </c>
      <c r="E4779">
        <v>0</v>
      </c>
      <c r="F4779">
        <v>43</v>
      </c>
    </row>
    <row r="4780" spans="1:6" x14ac:dyDescent="0.25">
      <c r="A4780">
        <v>2929370</v>
      </c>
      <c r="B4780" t="s">
        <v>4564</v>
      </c>
      <c r="C4780" s="1">
        <v>-114137</v>
      </c>
      <c r="D4780" s="1">
        <v>-398669</v>
      </c>
      <c r="E4780">
        <v>0</v>
      </c>
      <c r="F4780">
        <v>29</v>
      </c>
    </row>
    <row r="4781" spans="1:6" x14ac:dyDescent="0.25">
      <c r="A4781">
        <v>3163508</v>
      </c>
      <c r="B4781" t="s">
        <v>4565</v>
      </c>
      <c r="C4781" s="1">
        <v>-18281</v>
      </c>
      <c r="D4781" s="1">
        <v>-426729</v>
      </c>
      <c r="E4781">
        <v>0</v>
      </c>
      <c r="F4781">
        <v>31</v>
      </c>
    </row>
    <row r="4782" spans="1:6" x14ac:dyDescent="0.25">
      <c r="A4782">
        <v>3163607</v>
      </c>
      <c r="B4782" t="s">
        <v>4566</v>
      </c>
      <c r="C4782" s="1">
        <v>-200058</v>
      </c>
      <c r="D4782" s="1">
        <v>-417486</v>
      </c>
      <c r="E4782">
        <v>0</v>
      </c>
      <c r="F4782">
        <v>31</v>
      </c>
    </row>
    <row r="4783" spans="1:6" x14ac:dyDescent="0.25">
      <c r="A4783">
        <v>4318507</v>
      </c>
      <c r="B4783" t="s">
        <v>4567</v>
      </c>
      <c r="C4783" s="1">
        <v>-320151</v>
      </c>
      <c r="D4783" s="1">
        <v>-520331</v>
      </c>
      <c r="E4783">
        <v>0</v>
      </c>
      <c r="F4783">
        <v>43</v>
      </c>
    </row>
    <row r="4784" spans="1:6" x14ac:dyDescent="0.25">
      <c r="A4784">
        <v>4318606</v>
      </c>
      <c r="B4784" t="s">
        <v>4568</v>
      </c>
      <c r="C4784" s="1">
        <v>-277707</v>
      </c>
      <c r="D4784" s="1">
        <v>-515966</v>
      </c>
      <c r="E4784">
        <v>0</v>
      </c>
      <c r="F4784">
        <v>43</v>
      </c>
    </row>
    <row r="4785" spans="1:6" x14ac:dyDescent="0.25">
      <c r="A4785">
        <v>2210102</v>
      </c>
      <c r="B4785" t="s">
        <v>4569</v>
      </c>
      <c r="C4785" s="1">
        <v>-748554</v>
      </c>
      <c r="D4785" s="1">
        <v>-425672</v>
      </c>
      <c r="E4785">
        <v>0</v>
      </c>
      <c r="F4785">
        <v>22</v>
      </c>
    </row>
    <row r="4786" spans="1:6" x14ac:dyDescent="0.25">
      <c r="A4786">
        <v>2210201</v>
      </c>
      <c r="B4786" t="s">
        <v>4570</v>
      </c>
      <c r="C4786" s="1">
        <v>-687194</v>
      </c>
      <c r="D4786" s="1">
        <v>-414731</v>
      </c>
      <c r="E4786">
        <v>0</v>
      </c>
      <c r="F4786">
        <v>22</v>
      </c>
    </row>
    <row r="4787" spans="1:6" x14ac:dyDescent="0.25">
      <c r="A4787">
        <v>5107297</v>
      </c>
      <c r="B4787" t="s">
        <v>4571</v>
      </c>
      <c r="C4787" s="1">
        <v>-164549</v>
      </c>
      <c r="D4787" s="1">
        <v>-542487</v>
      </c>
      <c r="E4787">
        <v>0</v>
      </c>
      <c r="F4787">
        <v>51</v>
      </c>
    </row>
    <row r="4788" spans="1:6" x14ac:dyDescent="0.25">
      <c r="A4788">
        <v>5107305</v>
      </c>
      <c r="B4788" t="s">
        <v>4572</v>
      </c>
      <c r="C4788" s="1">
        <v>-134398</v>
      </c>
      <c r="D4788" s="1">
        <v>-567218</v>
      </c>
      <c r="E4788">
        <v>0</v>
      </c>
      <c r="F4788">
        <v>51</v>
      </c>
    </row>
    <row r="4789" spans="1:6" x14ac:dyDescent="0.25">
      <c r="A4789">
        <v>3549706</v>
      </c>
      <c r="B4789" t="s">
        <v>4573</v>
      </c>
      <c r="C4789" s="1">
        <v>-215953</v>
      </c>
      <c r="D4789" s="1">
        <v>-468873</v>
      </c>
      <c r="E4789">
        <v>0</v>
      </c>
      <c r="F4789">
        <v>35</v>
      </c>
    </row>
    <row r="4790" spans="1:6" x14ac:dyDescent="0.25">
      <c r="A4790">
        <v>3549805</v>
      </c>
      <c r="B4790" t="s">
        <v>4574</v>
      </c>
      <c r="C4790" s="1">
        <v>-208113</v>
      </c>
      <c r="D4790" s="1">
        <v>-493758</v>
      </c>
      <c r="E4790">
        <v>0</v>
      </c>
      <c r="F4790">
        <v>35</v>
      </c>
    </row>
    <row r="4791" spans="1:6" x14ac:dyDescent="0.25">
      <c r="A4791">
        <v>2514701</v>
      </c>
      <c r="B4791" t="s">
        <v>4575</v>
      </c>
      <c r="C4791" s="1">
        <v>-676295</v>
      </c>
      <c r="D4791" s="1">
        <v>-367972</v>
      </c>
      <c r="E4791">
        <v>0</v>
      </c>
      <c r="F4791">
        <v>25</v>
      </c>
    </row>
    <row r="4792" spans="1:6" x14ac:dyDescent="0.25">
      <c r="A4792">
        <v>2412401</v>
      </c>
      <c r="B4792" t="s">
        <v>4576</v>
      </c>
      <c r="C4792" s="1">
        <v>-644002</v>
      </c>
      <c r="D4792" s="1">
        <v>-368746</v>
      </c>
      <c r="E4792">
        <v>0</v>
      </c>
      <c r="F4792">
        <v>24</v>
      </c>
    </row>
    <row r="4793" spans="1:6" x14ac:dyDescent="0.25">
      <c r="A4793">
        <v>4318614</v>
      </c>
      <c r="B4793" t="s">
        <v>4577</v>
      </c>
      <c r="C4793" s="1">
        <v>-295448</v>
      </c>
      <c r="D4793" s="1">
        <v>-514821</v>
      </c>
      <c r="E4793">
        <v>0</v>
      </c>
      <c r="F4793">
        <v>43</v>
      </c>
    </row>
    <row r="4794" spans="1:6" x14ac:dyDescent="0.25">
      <c r="A4794">
        <v>3305158</v>
      </c>
      <c r="B4794" t="s">
        <v>4578</v>
      </c>
      <c r="C4794" s="1">
        <v>-221525</v>
      </c>
      <c r="D4794" s="1">
        <v>-429327</v>
      </c>
      <c r="E4794">
        <v>0</v>
      </c>
      <c r="F4794">
        <v>33</v>
      </c>
    </row>
    <row r="4795" spans="1:6" x14ac:dyDescent="0.25">
      <c r="A4795">
        <v>5107354</v>
      </c>
      <c r="B4795" t="s">
        <v>4579</v>
      </c>
      <c r="C4795" s="1">
        <v>-107982</v>
      </c>
      <c r="D4795" s="1">
        <v>-527486</v>
      </c>
      <c r="E4795">
        <v>0</v>
      </c>
      <c r="F4795">
        <v>51</v>
      </c>
    </row>
    <row r="4796" spans="1:6" x14ac:dyDescent="0.25">
      <c r="A4796">
        <v>4318622</v>
      </c>
      <c r="B4796" t="s">
        <v>4580</v>
      </c>
      <c r="C4796" s="1">
        <v>-287476</v>
      </c>
      <c r="D4796" s="1">
        <v>-500677</v>
      </c>
      <c r="E4796">
        <v>0</v>
      </c>
      <c r="F4796">
        <v>43</v>
      </c>
    </row>
    <row r="4797" spans="1:6" x14ac:dyDescent="0.25">
      <c r="A4797">
        <v>2111250</v>
      </c>
      <c r="B4797" t="s">
        <v>4581</v>
      </c>
      <c r="C4797" s="1">
        <v>-505493</v>
      </c>
      <c r="D4797" s="1">
        <v>-445809</v>
      </c>
      <c r="E4797">
        <v>0</v>
      </c>
      <c r="F4797">
        <v>21</v>
      </c>
    </row>
    <row r="4798" spans="1:6" x14ac:dyDescent="0.25">
      <c r="A4798">
        <v>3549904</v>
      </c>
      <c r="B4798" t="s">
        <v>4582</v>
      </c>
      <c r="C4798" s="1">
        <v>-231896</v>
      </c>
      <c r="D4798" s="1">
        <v>-458841</v>
      </c>
      <c r="E4798">
        <v>0</v>
      </c>
      <c r="F4798">
        <v>35</v>
      </c>
    </row>
    <row r="4799" spans="1:6" x14ac:dyDescent="0.25">
      <c r="A4799">
        <v>2514800</v>
      </c>
      <c r="B4799" t="s">
        <v>4583</v>
      </c>
      <c r="C4799" s="1">
        <v>-738775</v>
      </c>
      <c r="D4799" s="1">
        <v>-368085</v>
      </c>
      <c r="E4799">
        <v>0</v>
      </c>
      <c r="F4799">
        <v>25</v>
      </c>
    </row>
    <row r="4800" spans="1:6" x14ac:dyDescent="0.25">
      <c r="A4800">
        <v>4125506</v>
      </c>
      <c r="B4800" t="s">
        <v>4584</v>
      </c>
      <c r="C4800" s="1">
        <v>-255313</v>
      </c>
      <c r="D4800" s="1">
        <v>-492031</v>
      </c>
      <c r="E4800">
        <v>0</v>
      </c>
      <c r="F4800">
        <v>41</v>
      </c>
    </row>
    <row r="4801" spans="1:6" x14ac:dyDescent="0.25">
      <c r="A4801">
        <v>5107107</v>
      </c>
      <c r="B4801" t="s">
        <v>4585</v>
      </c>
      <c r="C4801" s="1">
        <v>-156276</v>
      </c>
      <c r="D4801" s="1">
        <v>-581772</v>
      </c>
      <c r="E4801">
        <v>0</v>
      </c>
      <c r="F4801">
        <v>51</v>
      </c>
    </row>
    <row r="4802" spans="1:6" x14ac:dyDescent="0.25">
      <c r="A4802">
        <v>2514453</v>
      </c>
      <c r="B4802" t="s">
        <v>4586</v>
      </c>
      <c r="C4802" s="1">
        <v>-725238</v>
      </c>
      <c r="D4802" s="1">
        <v>-353725</v>
      </c>
      <c r="E4802">
        <v>0</v>
      </c>
      <c r="F4802">
        <v>25</v>
      </c>
    </row>
    <row r="4803" spans="1:6" x14ac:dyDescent="0.25">
      <c r="A4803">
        <v>2210300</v>
      </c>
      <c r="B4803" t="s">
        <v>4587</v>
      </c>
      <c r="C4803" s="1">
        <v>-708391</v>
      </c>
      <c r="D4803" s="1">
        <v>-408246</v>
      </c>
      <c r="E4803">
        <v>0</v>
      </c>
      <c r="F4803">
        <v>22</v>
      </c>
    </row>
    <row r="4804" spans="1:6" x14ac:dyDescent="0.25">
      <c r="A4804">
        <v>4318705</v>
      </c>
      <c r="B4804" t="s">
        <v>4588</v>
      </c>
      <c r="C4804" s="1">
        <v>-297545</v>
      </c>
      <c r="D4804" s="1">
        <v>-511498</v>
      </c>
      <c r="E4804">
        <v>0</v>
      </c>
      <c r="F4804">
        <v>43</v>
      </c>
    </row>
    <row r="4805" spans="1:6" x14ac:dyDescent="0.25">
      <c r="A4805">
        <v>3163706</v>
      </c>
      <c r="B4805" t="s">
        <v>4589</v>
      </c>
      <c r="C4805" s="1">
        <v>-221166</v>
      </c>
      <c r="D4805" s="1">
        <v>-450506</v>
      </c>
      <c r="E4805">
        <v>0</v>
      </c>
      <c r="F4805">
        <v>31</v>
      </c>
    </row>
    <row r="4806" spans="1:6" x14ac:dyDescent="0.25">
      <c r="A4806">
        <v>2613701</v>
      </c>
      <c r="B4806" t="s">
        <v>4590</v>
      </c>
      <c r="C4806" s="1">
        <v>-800684</v>
      </c>
      <c r="D4806" s="1">
        <v>-350124</v>
      </c>
      <c r="E4806">
        <v>0</v>
      </c>
      <c r="F4806">
        <v>26</v>
      </c>
    </row>
    <row r="4807" spans="1:6" x14ac:dyDescent="0.25">
      <c r="A4807">
        <v>3549953</v>
      </c>
      <c r="B4807" t="s">
        <v>4591</v>
      </c>
      <c r="C4807" s="1">
        <v>-238491</v>
      </c>
      <c r="D4807" s="1">
        <v>-469432</v>
      </c>
      <c r="E4807">
        <v>0</v>
      </c>
      <c r="F4807">
        <v>35</v>
      </c>
    </row>
    <row r="4808" spans="1:6" x14ac:dyDescent="0.25">
      <c r="A4808">
        <v>4216909</v>
      </c>
      <c r="B4808" t="s">
        <v>4592</v>
      </c>
      <c r="C4808" s="1">
        <v>-263557</v>
      </c>
      <c r="D4808" s="1">
        <v>-528498</v>
      </c>
      <c r="E4808">
        <v>0</v>
      </c>
      <c r="F4808">
        <v>42</v>
      </c>
    </row>
    <row r="4809" spans="1:6" x14ac:dyDescent="0.25">
      <c r="A4809">
        <v>2210359</v>
      </c>
      <c r="B4809" t="s">
        <v>4593</v>
      </c>
      <c r="C4809" s="1">
        <v>-916463</v>
      </c>
      <c r="D4809" s="1">
        <v>-425496</v>
      </c>
      <c r="E4809">
        <v>0</v>
      </c>
      <c r="F4809">
        <v>22</v>
      </c>
    </row>
    <row r="4810" spans="1:6" x14ac:dyDescent="0.25">
      <c r="A4810">
        <v>4318804</v>
      </c>
      <c r="B4810" t="s">
        <v>4594</v>
      </c>
      <c r="C4810" s="1">
        <v>-313564</v>
      </c>
      <c r="D4810" s="1">
        <v>-519715</v>
      </c>
      <c r="E4810">
        <v>0</v>
      </c>
      <c r="F4810">
        <v>43</v>
      </c>
    </row>
    <row r="4811" spans="1:6" x14ac:dyDescent="0.25">
      <c r="A4811">
        <v>4217006</v>
      </c>
      <c r="B4811" t="s">
        <v>4595</v>
      </c>
      <c r="C4811" s="1">
        <v>-283144</v>
      </c>
      <c r="D4811" s="1">
        <v>-491806</v>
      </c>
      <c r="E4811">
        <v>0</v>
      </c>
      <c r="F4811">
        <v>42</v>
      </c>
    </row>
    <row r="4812" spans="1:6" x14ac:dyDescent="0.25">
      <c r="A4812">
        <v>2111300</v>
      </c>
      <c r="B4812" t="s">
        <v>4596</v>
      </c>
      <c r="C4812" s="1">
        <v>-253874</v>
      </c>
      <c r="D4812" s="1">
        <v>-442825</v>
      </c>
      <c r="E4812">
        <v>1</v>
      </c>
      <c r="F4812">
        <v>21</v>
      </c>
    </row>
    <row r="4813" spans="1:6" x14ac:dyDescent="0.25">
      <c r="A4813">
        <v>5220108</v>
      </c>
      <c r="B4813" t="s">
        <v>4597</v>
      </c>
      <c r="C4813" s="1">
        <v>-165211</v>
      </c>
      <c r="D4813" s="1">
        <v>-503726</v>
      </c>
      <c r="E4813">
        <v>0</v>
      </c>
      <c r="F4813">
        <v>52</v>
      </c>
    </row>
    <row r="4814" spans="1:6" x14ac:dyDescent="0.25">
      <c r="A4814">
        <v>2312601</v>
      </c>
      <c r="B4814" t="s">
        <v>4598</v>
      </c>
      <c r="C4814" s="1">
        <v>-366976</v>
      </c>
      <c r="D4814" s="1">
        <v>-392391</v>
      </c>
      <c r="E4814">
        <v>0</v>
      </c>
      <c r="F4814">
        <v>23</v>
      </c>
    </row>
    <row r="4815" spans="1:6" x14ac:dyDescent="0.25">
      <c r="A4815">
        <v>2210375</v>
      </c>
      <c r="B4815" t="s">
        <v>4599</v>
      </c>
      <c r="C4815" s="1">
        <v>-681936</v>
      </c>
      <c r="D4815" s="1">
        <v>-413175</v>
      </c>
      <c r="E4815">
        <v>0</v>
      </c>
      <c r="F4815">
        <v>22</v>
      </c>
    </row>
    <row r="4816" spans="1:6" x14ac:dyDescent="0.25">
      <c r="A4816">
        <v>2708501</v>
      </c>
      <c r="B4816" t="s">
        <v>4600</v>
      </c>
      <c r="C4816" s="1">
        <v>-931816</v>
      </c>
      <c r="D4816" s="1">
        <v>-355606</v>
      </c>
      <c r="E4816">
        <v>0</v>
      </c>
      <c r="F4816">
        <v>27</v>
      </c>
    </row>
    <row r="4817" spans="1:6" x14ac:dyDescent="0.25">
      <c r="A4817">
        <v>2111409</v>
      </c>
      <c r="B4817" t="s">
        <v>4601</v>
      </c>
      <c r="C4817" s="1">
        <v>-438541</v>
      </c>
      <c r="D4817" s="1">
        <v>-446654</v>
      </c>
      <c r="E4817">
        <v>0</v>
      </c>
      <c r="F4817">
        <v>21</v>
      </c>
    </row>
    <row r="4818" spans="1:6" x14ac:dyDescent="0.25">
      <c r="A4818">
        <v>1400605</v>
      </c>
      <c r="B4818" t="s">
        <v>4602</v>
      </c>
      <c r="C4818" s="1">
        <v>101019</v>
      </c>
      <c r="D4818" s="1">
        <v>-600419</v>
      </c>
      <c r="E4818">
        <v>0</v>
      </c>
      <c r="F4818">
        <v>14</v>
      </c>
    </row>
    <row r="4819" spans="1:6" x14ac:dyDescent="0.25">
      <c r="A4819">
        <v>5220157</v>
      </c>
      <c r="B4819" t="s">
        <v>4603</v>
      </c>
      <c r="C4819" s="1">
        <v>-148608</v>
      </c>
      <c r="D4819" s="1">
        <v>-493285</v>
      </c>
      <c r="E4819">
        <v>0</v>
      </c>
      <c r="F4819">
        <v>52</v>
      </c>
    </row>
    <row r="4820" spans="1:6" x14ac:dyDescent="0.25">
      <c r="A4820">
        <v>3550001</v>
      </c>
      <c r="B4820" t="s">
        <v>4604</v>
      </c>
      <c r="C4820" s="1">
        <v>-23222</v>
      </c>
      <c r="D4820" s="1">
        <v>-453109</v>
      </c>
      <c r="E4820">
        <v>0</v>
      </c>
      <c r="F4820">
        <v>35</v>
      </c>
    </row>
    <row r="4821" spans="1:6" x14ac:dyDescent="0.25">
      <c r="A4821">
        <v>4318903</v>
      </c>
      <c r="B4821" t="s">
        <v>4605</v>
      </c>
      <c r="C4821" s="1">
        <v>-28412</v>
      </c>
      <c r="D4821" s="1">
        <v>-549559</v>
      </c>
      <c r="E4821">
        <v>0</v>
      </c>
      <c r="F4821">
        <v>43</v>
      </c>
    </row>
    <row r="4822" spans="1:6" x14ac:dyDescent="0.25">
      <c r="A4822">
        <v>2514909</v>
      </c>
      <c r="B4822" t="s">
        <v>4606</v>
      </c>
      <c r="C4822" s="1">
        <v>-692386</v>
      </c>
      <c r="D4822" s="1">
        <v>-370954</v>
      </c>
      <c r="E4822">
        <v>0</v>
      </c>
      <c r="F4822">
        <v>25</v>
      </c>
    </row>
    <row r="4823" spans="1:6" x14ac:dyDescent="0.25">
      <c r="A4823">
        <v>4125555</v>
      </c>
      <c r="B4823" t="s">
        <v>4607</v>
      </c>
      <c r="C4823" s="1">
        <v>-233941</v>
      </c>
      <c r="D4823" s="1">
        <v>-526454</v>
      </c>
      <c r="E4823">
        <v>0</v>
      </c>
      <c r="F4823">
        <v>41</v>
      </c>
    </row>
    <row r="4824" spans="1:6" x14ac:dyDescent="0.25">
      <c r="A4824">
        <v>3550100</v>
      </c>
      <c r="B4824" t="s">
        <v>4608</v>
      </c>
      <c r="C4824" s="1">
        <v>-227321</v>
      </c>
      <c r="D4824" s="1">
        <v>-485723</v>
      </c>
      <c r="E4824">
        <v>0</v>
      </c>
      <c r="F4824">
        <v>35</v>
      </c>
    </row>
    <row r="4825" spans="1:6" x14ac:dyDescent="0.25">
      <c r="A4825">
        <v>4319000</v>
      </c>
      <c r="B4825" t="s">
        <v>4609</v>
      </c>
      <c r="C4825" s="1">
        <v>-289677</v>
      </c>
      <c r="D4825" s="1">
        <v>-510696</v>
      </c>
      <c r="E4825">
        <v>0</v>
      </c>
      <c r="F4825">
        <v>43</v>
      </c>
    </row>
    <row r="4826" spans="1:6" x14ac:dyDescent="0.25">
      <c r="A4826">
        <v>4217105</v>
      </c>
      <c r="B4826" t="s">
        <v>4610</v>
      </c>
      <c r="C4826" s="1">
        <v>-281609</v>
      </c>
      <c r="D4826" s="1">
        <v>-489867</v>
      </c>
      <c r="E4826">
        <v>0</v>
      </c>
      <c r="F4826">
        <v>42</v>
      </c>
    </row>
    <row r="4827" spans="1:6" x14ac:dyDescent="0.25">
      <c r="A4827">
        <v>4319109</v>
      </c>
      <c r="B4827" t="s">
        <v>4610</v>
      </c>
      <c r="C4827" s="1">
        <v>-277112</v>
      </c>
      <c r="D4827" s="1">
        <v>-539699</v>
      </c>
      <c r="E4827">
        <v>0</v>
      </c>
      <c r="F4827">
        <v>43</v>
      </c>
    </row>
    <row r="4828" spans="1:6" x14ac:dyDescent="0.25">
      <c r="A4828">
        <v>4319125</v>
      </c>
      <c r="B4828" t="s">
        <v>4611</v>
      </c>
      <c r="C4828" s="1">
        <v>-295397</v>
      </c>
      <c r="D4828" s="1">
        <v>-53859</v>
      </c>
      <c r="E4828">
        <v>0</v>
      </c>
      <c r="F4828">
        <v>43</v>
      </c>
    </row>
    <row r="4829" spans="1:6" x14ac:dyDescent="0.25">
      <c r="A4829">
        <v>3204906</v>
      </c>
      <c r="B4829" t="s">
        <v>4612</v>
      </c>
      <c r="C4829" s="1">
        <v>-187214</v>
      </c>
      <c r="D4829" s="1">
        <v>-398579</v>
      </c>
      <c r="E4829">
        <v>0</v>
      </c>
      <c r="F4829">
        <v>32</v>
      </c>
    </row>
    <row r="4830" spans="1:6" x14ac:dyDescent="0.25">
      <c r="A4830">
        <v>2111508</v>
      </c>
      <c r="B4830" t="s">
        <v>4613</v>
      </c>
      <c r="C4830" s="1">
        <v>-403736</v>
      </c>
      <c r="D4830" s="1">
        <v>-444707</v>
      </c>
      <c r="E4830">
        <v>0</v>
      </c>
      <c r="F4830">
        <v>21</v>
      </c>
    </row>
    <row r="4831" spans="1:6" x14ac:dyDescent="0.25">
      <c r="A4831">
        <v>4125605</v>
      </c>
      <c r="B4831" t="s">
        <v>4614</v>
      </c>
      <c r="C4831" s="1">
        <v>-258677</v>
      </c>
      <c r="D4831" s="1">
        <v>-50384</v>
      </c>
      <c r="E4831">
        <v>0</v>
      </c>
      <c r="F4831">
        <v>41</v>
      </c>
    </row>
    <row r="4832" spans="1:6" x14ac:dyDescent="0.25">
      <c r="A4832">
        <v>2412500</v>
      </c>
      <c r="B4832" t="s">
        <v>4615</v>
      </c>
      <c r="C4832" s="1">
        <v>-620283</v>
      </c>
      <c r="D4832" s="1">
        <v>-384947</v>
      </c>
      <c r="E4832">
        <v>0</v>
      </c>
      <c r="F4832">
        <v>24</v>
      </c>
    </row>
    <row r="4833" spans="1:6" x14ac:dyDescent="0.25">
      <c r="A4833">
        <v>3550209</v>
      </c>
      <c r="B4833" t="s">
        <v>4616</v>
      </c>
      <c r="C4833" s="1">
        <v>-238782</v>
      </c>
      <c r="D4833" s="1">
        <v>-479935</v>
      </c>
      <c r="E4833">
        <v>0</v>
      </c>
      <c r="F4833">
        <v>35</v>
      </c>
    </row>
    <row r="4834" spans="1:6" x14ac:dyDescent="0.25">
      <c r="A4834">
        <v>2210383</v>
      </c>
      <c r="B4834" t="s">
        <v>4617</v>
      </c>
      <c r="C4834" s="1">
        <v>-585646</v>
      </c>
      <c r="D4834" s="1">
        <v>-421934</v>
      </c>
      <c r="E4834">
        <v>0</v>
      </c>
      <c r="F4834">
        <v>22</v>
      </c>
    </row>
    <row r="4835" spans="1:6" x14ac:dyDescent="0.25">
      <c r="A4835">
        <v>4217154</v>
      </c>
      <c r="B4835" t="s">
        <v>4618</v>
      </c>
      <c r="C4835" s="1">
        <v>-26687</v>
      </c>
      <c r="D4835" s="1">
        <v>-532511</v>
      </c>
      <c r="E4835">
        <v>0</v>
      </c>
      <c r="F4835">
        <v>42</v>
      </c>
    </row>
    <row r="4836" spans="1:6" x14ac:dyDescent="0.25">
      <c r="A4836">
        <v>2929404</v>
      </c>
      <c r="B4836" t="s">
        <v>4619</v>
      </c>
      <c r="C4836" s="1">
        <v>-130434</v>
      </c>
      <c r="D4836" s="1">
        <v>-394578</v>
      </c>
      <c r="E4836">
        <v>0</v>
      </c>
      <c r="F4836">
        <v>29</v>
      </c>
    </row>
    <row r="4837" spans="1:6" x14ac:dyDescent="0.25">
      <c r="A4837">
        <v>4319158</v>
      </c>
      <c r="B4837" t="s">
        <v>4620</v>
      </c>
      <c r="C4837" s="1">
        <v>-28556</v>
      </c>
      <c r="D4837" s="1">
        <v>-545559</v>
      </c>
      <c r="E4837">
        <v>0</v>
      </c>
      <c r="F4837">
        <v>43</v>
      </c>
    </row>
    <row r="4838" spans="1:6" x14ac:dyDescent="0.25">
      <c r="A4838">
        <v>2515005</v>
      </c>
      <c r="B4838" t="s">
        <v>4621</v>
      </c>
      <c r="C4838" s="1">
        <v>-724764</v>
      </c>
      <c r="D4838" s="1">
        <v>-352016</v>
      </c>
      <c r="E4838">
        <v>0</v>
      </c>
      <c r="F4838">
        <v>25</v>
      </c>
    </row>
    <row r="4839" spans="1:6" x14ac:dyDescent="0.25">
      <c r="A4839">
        <v>2807006</v>
      </c>
      <c r="B4839" t="s">
        <v>4622</v>
      </c>
      <c r="C4839" s="1">
        <v>-103847</v>
      </c>
      <c r="D4839" s="1">
        <v>-373836</v>
      </c>
      <c r="E4839">
        <v>0</v>
      </c>
      <c r="F4839">
        <v>28</v>
      </c>
    </row>
    <row r="4840" spans="1:6" x14ac:dyDescent="0.25">
      <c r="A4840">
        <v>3163805</v>
      </c>
      <c r="B4840" t="s">
        <v>4623</v>
      </c>
      <c r="C4840" s="1">
        <v>-207067</v>
      </c>
      <c r="D4840" s="1">
        <v>-427174</v>
      </c>
      <c r="E4840">
        <v>0</v>
      </c>
      <c r="F4840">
        <v>31</v>
      </c>
    </row>
    <row r="4841" spans="1:6" x14ac:dyDescent="0.25">
      <c r="A4841">
        <v>5220207</v>
      </c>
      <c r="B4841" t="s">
        <v>4624</v>
      </c>
      <c r="C4841" s="1">
        <v>-132731</v>
      </c>
      <c r="D4841" s="1">
        <v>-501634</v>
      </c>
      <c r="E4841">
        <v>0</v>
      </c>
      <c r="F4841">
        <v>52</v>
      </c>
    </row>
    <row r="4842" spans="1:6" x14ac:dyDescent="0.25">
      <c r="A4842">
        <v>2210391</v>
      </c>
      <c r="B4842" t="s">
        <v>4625</v>
      </c>
      <c r="C4842" s="1">
        <v>-759713</v>
      </c>
      <c r="D4842" s="1">
        <v>-423676</v>
      </c>
      <c r="E4842">
        <v>0</v>
      </c>
      <c r="F4842">
        <v>22</v>
      </c>
    </row>
    <row r="4843" spans="1:6" x14ac:dyDescent="0.25">
      <c r="A4843">
        <v>2412559</v>
      </c>
      <c r="B4843" t="s">
        <v>4626</v>
      </c>
      <c r="C4843" s="1">
        <v>-512302</v>
      </c>
      <c r="D4843" s="1">
        <v>-356354</v>
      </c>
      <c r="E4843">
        <v>0</v>
      </c>
      <c r="F4843">
        <v>24</v>
      </c>
    </row>
    <row r="4844" spans="1:6" x14ac:dyDescent="0.25">
      <c r="A4844">
        <v>1507607</v>
      </c>
      <c r="B4844" t="s">
        <v>4627</v>
      </c>
      <c r="C4844" s="1">
        <v>-161307</v>
      </c>
      <c r="D4844" s="1">
        <v>-474784</v>
      </c>
      <c r="E4844">
        <v>0</v>
      </c>
      <c r="F4844">
        <v>15</v>
      </c>
    </row>
    <row r="4845" spans="1:6" x14ac:dyDescent="0.25">
      <c r="A4845">
        <v>1100320</v>
      </c>
      <c r="B4845" t="s">
        <v>4628</v>
      </c>
      <c r="C4845" s="1">
        <v>-116953</v>
      </c>
      <c r="D4845" s="1">
        <v>-627192</v>
      </c>
      <c r="E4845">
        <v>0</v>
      </c>
      <c r="F4845">
        <v>11</v>
      </c>
    </row>
    <row r="4846" spans="1:6" x14ac:dyDescent="0.25">
      <c r="A4846">
        <v>4125704</v>
      </c>
      <c r="B4846" t="s">
        <v>4629</v>
      </c>
      <c r="C4846" s="1">
        <v>-253492</v>
      </c>
      <c r="D4846" s="1">
        <v>-542405</v>
      </c>
      <c r="E4846">
        <v>0</v>
      </c>
      <c r="F4846">
        <v>41</v>
      </c>
    </row>
    <row r="4847" spans="1:6" x14ac:dyDescent="0.25">
      <c r="A4847">
        <v>4217204</v>
      </c>
      <c r="B4847" t="s">
        <v>4630</v>
      </c>
      <c r="C4847" s="1">
        <v>-267242</v>
      </c>
      <c r="D4847" s="1">
        <v>-535163</v>
      </c>
      <c r="E4847">
        <v>0</v>
      </c>
      <c r="F4847">
        <v>42</v>
      </c>
    </row>
    <row r="4848" spans="1:6" x14ac:dyDescent="0.25">
      <c r="A4848">
        <v>5220264</v>
      </c>
      <c r="B4848" t="s">
        <v>4631</v>
      </c>
      <c r="C4848" s="1">
        <v>-170582</v>
      </c>
      <c r="D4848" s="1">
        <v>-48662</v>
      </c>
      <c r="E4848">
        <v>0</v>
      </c>
      <c r="F4848">
        <v>52</v>
      </c>
    </row>
    <row r="4849" spans="1:6" x14ac:dyDescent="0.25">
      <c r="A4849">
        <v>2210409</v>
      </c>
      <c r="B4849" t="s">
        <v>4632</v>
      </c>
      <c r="C4849" s="1">
        <v>-549729</v>
      </c>
      <c r="D4849" s="1">
        <v>-413165</v>
      </c>
      <c r="E4849">
        <v>0</v>
      </c>
      <c r="F4849">
        <v>22</v>
      </c>
    </row>
    <row r="4850" spans="1:6" x14ac:dyDescent="0.25">
      <c r="A4850">
        <v>1720200</v>
      </c>
      <c r="B4850" t="s">
        <v>4633</v>
      </c>
      <c r="C4850" s="1">
        <v>-556305</v>
      </c>
      <c r="D4850" s="1">
        <v>-475743</v>
      </c>
      <c r="E4850">
        <v>0</v>
      </c>
      <c r="F4850">
        <v>17</v>
      </c>
    </row>
    <row r="4851" spans="1:6" x14ac:dyDescent="0.25">
      <c r="A4851">
        <v>2708600</v>
      </c>
      <c r="B4851" t="s">
        <v>4634</v>
      </c>
      <c r="C4851" s="1">
        <v>-978301</v>
      </c>
      <c r="D4851" s="1">
        <v>-360971</v>
      </c>
      <c r="E4851">
        <v>0</v>
      </c>
      <c r="F4851">
        <v>27</v>
      </c>
    </row>
    <row r="4852" spans="1:6" x14ac:dyDescent="0.25">
      <c r="A4852">
        <v>2708709</v>
      </c>
      <c r="B4852" t="s">
        <v>4635</v>
      </c>
      <c r="C4852" s="1">
        <v>-926493</v>
      </c>
      <c r="D4852" s="1">
        <v>-353763</v>
      </c>
      <c r="E4852">
        <v>0</v>
      </c>
      <c r="F4852">
        <v>27</v>
      </c>
    </row>
    <row r="4853" spans="1:6" x14ac:dyDescent="0.25">
      <c r="A4853">
        <v>4319208</v>
      </c>
      <c r="B4853" t="s">
        <v>4636</v>
      </c>
      <c r="C4853" s="1">
        <v>-281834</v>
      </c>
      <c r="D4853" s="1">
        <v>-552654</v>
      </c>
      <c r="E4853">
        <v>0</v>
      </c>
      <c r="F4853">
        <v>43</v>
      </c>
    </row>
    <row r="4854" spans="1:6" x14ac:dyDescent="0.25">
      <c r="A4854">
        <v>5220280</v>
      </c>
      <c r="B4854" t="s">
        <v>4637</v>
      </c>
      <c r="C4854" t="e" vm="86">
        <f>_FV(-15,"35")</f>
        <v>#VALUE!</v>
      </c>
      <c r="D4854" s="1">
        <v>-49818</v>
      </c>
      <c r="E4854">
        <v>0</v>
      </c>
      <c r="F4854">
        <v>52</v>
      </c>
    </row>
    <row r="4855" spans="1:6" x14ac:dyDescent="0.25">
      <c r="A4855">
        <v>3550308</v>
      </c>
      <c r="B4855" t="s">
        <v>4638</v>
      </c>
      <c r="C4855" s="1">
        <v>-235329</v>
      </c>
      <c r="D4855" s="1">
        <v>-466395</v>
      </c>
      <c r="E4855">
        <v>1</v>
      </c>
      <c r="F4855">
        <v>35</v>
      </c>
    </row>
    <row r="4856" spans="1:6" x14ac:dyDescent="0.25">
      <c r="A4856">
        <v>4319307</v>
      </c>
      <c r="B4856" t="s">
        <v>4639</v>
      </c>
      <c r="C4856" s="1">
        <v>-280195</v>
      </c>
      <c r="D4856" s="1">
        <v>-549404</v>
      </c>
      <c r="E4856">
        <v>0</v>
      </c>
      <c r="F4856">
        <v>43</v>
      </c>
    </row>
    <row r="4857" spans="1:6" x14ac:dyDescent="0.25">
      <c r="A4857">
        <v>1303908</v>
      </c>
      <c r="B4857" t="s">
        <v>4640</v>
      </c>
      <c r="C4857" s="1">
        <v>-347292</v>
      </c>
      <c r="D4857" s="1">
        <v>-689646</v>
      </c>
      <c r="E4857">
        <v>0</v>
      </c>
      <c r="F4857">
        <v>13</v>
      </c>
    </row>
    <row r="4858" spans="1:6" x14ac:dyDescent="0.25">
      <c r="A4858">
        <v>2412609</v>
      </c>
      <c r="B4858" t="s">
        <v>4641</v>
      </c>
      <c r="C4858" s="1">
        <v>-58994</v>
      </c>
      <c r="D4858" s="1">
        <v>-357642</v>
      </c>
      <c r="E4858">
        <v>0</v>
      </c>
      <c r="F4858">
        <v>24</v>
      </c>
    </row>
    <row r="4859" spans="1:6" x14ac:dyDescent="0.25">
      <c r="A4859">
        <v>2412708</v>
      </c>
      <c r="B4859" t="s">
        <v>4642</v>
      </c>
      <c r="C4859" s="1">
        <v>-590559</v>
      </c>
      <c r="D4859" s="1">
        <v>-356317</v>
      </c>
      <c r="E4859">
        <v>0</v>
      </c>
      <c r="F4859">
        <v>24</v>
      </c>
    </row>
    <row r="4860" spans="1:6" x14ac:dyDescent="0.25">
      <c r="A4860">
        <v>3550407</v>
      </c>
      <c r="B4860" t="s">
        <v>4642</v>
      </c>
      <c r="C4860" s="1">
        <v>-225483</v>
      </c>
      <c r="D4860" s="1">
        <v>-479096</v>
      </c>
      <c r="E4860">
        <v>0</v>
      </c>
      <c r="F4860">
        <v>35</v>
      </c>
    </row>
    <row r="4861" spans="1:6" x14ac:dyDescent="0.25">
      <c r="A4861">
        <v>2111532</v>
      </c>
      <c r="B4861" t="s">
        <v>4643</v>
      </c>
      <c r="C4861" s="1">
        <v>-508472</v>
      </c>
      <c r="D4861" s="1">
        <v>-484291</v>
      </c>
      <c r="E4861">
        <v>0</v>
      </c>
      <c r="F4861">
        <v>21</v>
      </c>
    </row>
    <row r="4862" spans="1:6" x14ac:dyDescent="0.25">
      <c r="A4862">
        <v>3305208</v>
      </c>
      <c r="B4862" t="s">
        <v>4644</v>
      </c>
      <c r="C4862" s="1">
        <v>-228429</v>
      </c>
      <c r="D4862" s="1">
        <v>-421026</v>
      </c>
      <c r="E4862">
        <v>0</v>
      </c>
      <c r="F4862">
        <v>33</v>
      </c>
    </row>
    <row r="4863" spans="1:6" x14ac:dyDescent="0.25">
      <c r="A4863">
        <v>5107404</v>
      </c>
      <c r="B4863" t="s">
        <v>4645</v>
      </c>
      <c r="C4863" s="1">
        <v>-160109</v>
      </c>
      <c r="D4863" s="1">
        <v>-549176</v>
      </c>
      <c r="E4863">
        <v>0</v>
      </c>
      <c r="F4863">
        <v>51</v>
      </c>
    </row>
    <row r="4864" spans="1:6" x14ac:dyDescent="0.25">
      <c r="A4864">
        <v>4319356</v>
      </c>
      <c r="B4864" t="s">
        <v>4646</v>
      </c>
      <c r="C4864" s="1">
        <v>-294193</v>
      </c>
      <c r="D4864" s="1">
        <v>-515134</v>
      </c>
      <c r="E4864">
        <v>0</v>
      </c>
      <c r="F4864">
        <v>43</v>
      </c>
    </row>
    <row r="4865" spans="1:6" x14ac:dyDescent="0.25">
      <c r="A4865">
        <v>3163904</v>
      </c>
      <c r="B4865" t="s">
        <v>4647</v>
      </c>
      <c r="C4865" s="1">
        <v>-21131</v>
      </c>
      <c r="D4865" s="1">
        <v>-466123</v>
      </c>
      <c r="E4865">
        <v>0</v>
      </c>
      <c r="F4865">
        <v>31</v>
      </c>
    </row>
    <row r="4866" spans="1:6" x14ac:dyDescent="0.25">
      <c r="A4866">
        <v>4319364</v>
      </c>
      <c r="B4866" t="s">
        <v>4648</v>
      </c>
      <c r="C4866" s="1">
        <v>-277706</v>
      </c>
      <c r="D4866" s="1">
        <v>-532513</v>
      </c>
      <c r="E4866">
        <v>0</v>
      </c>
      <c r="F4866">
        <v>43</v>
      </c>
    </row>
    <row r="4867" spans="1:6" x14ac:dyDescent="0.25">
      <c r="A4867">
        <v>4217253</v>
      </c>
      <c r="B4867" t="s">
        <v>4649</v>
      </c>
      <c r="C4867" s="1">
        <v>-275665</v>
      </c>
      <c r="D4867" s="1">
        <v>-488048</v>
      </c>
      <c r="E4867">
        <v>0</v>
      </c>
      <c r="F4867">
        <v>42</v>
      </c>
    </row>
    <row r="4868" spans="1:6" x14ac:dyDescent="0.25">
      <c r="A4868">
        <v>4319372</v>
      </c>
      <c r="B4868" t="s">
        <v>4650</v>
      </c>
      <c r="C4868" s="1">
        <v>-281243</v>
      </c>
      <c r="D4868" s="1">
        <v>-548926</v>
      </c>
      <c r="E4868">
        <v>0</v>
      </c>
      <c r="F4868">
        <v>43</v>
      </c>
    </row>
    <row r="4869" spans="1:6" x14ac:dyDescent="0.25">
      <c r="A4869">
        <v>4125753</v>
      </c>
      <c r="B4869" t="s">
        <v>4651</v>
      </c>
      <c r="C4869" s="1">
        <v>-249373</v>
      </c>
      <c r="D4869" s="1">
        <v>-538521</v>
      </c>
      <c r="E4869">
        <v>0</v>
      </c>
      <c r="F4869">
        <v>41</v>
      </c>
    </row>
    <row r="4870" spans="1:6" x14ac:dyDescent="0.25">
      <c r="A4870">
        <v>4125803</v>
      </c>
      <c r="B4870" t="s">
        <v>4652</v>
      </c>
      <c r="C4870" s="1">
        <v>-238634</v>
      </c>
      <c r="D4870" s="1">
        <v>-518568</v>
      </c>
      <c r="E4870">
        <v>0</v>
      </c>
      <c r="F4870">
        <v>41</v>
      </c>
    </row>
    <row r="4871" spans="1:6" x14ac:dyDescent="0.25">
      <c r="A4871">
        <v>4125902</v>
      </c>
      <c r="B4871" t="s">
        <v>4653</v>
      </c>
      <c r="C4871" s="1">
        <v>-228239</v>
      </c>
      <c r="D4871" s="1">
        <v>-532241</v>
      </c>
      <c r="E4871">
        <v>0</v>
      </c>
      <c r="F4871">
        <v>41</v>
      </c>
    </row>
    <row r="4872" spans="1:6" x14ac:dyDescent="0.25">
      <c r="A4872">
        <v>2210508</v>
      </c>
      <c r="B4872" t="s">
        <v>4654</v>
      </c>
      <c r="C4872" s="1">
        <v>-592078</v>
      </c>
      <c r="D4872" s="1">
        <v>-427192</v>
      </c>
      <c r="E4872">
        <v>0</v>
      </c>
      <c r="F4872">
        <v>22</v>
      </c>
    </row>
    <row r="4873" spans="1:6" x14ac:dyDescent="0.25">
      <c r="A4873">
        <v>3164100</v>
      </c>
      <c r="B4873" t="s">
        <v>4655</v>
      </c>
      <c r="C4873" s="1">
        <v>-183609</v>
      </c>
      <c r="D4873" s="1">
        <v>-425981</v>
      </c>
      <c r="E4873">
        <v>0</v>
      </c>
      <c r="F4873">
        <v>31</v>
      </c>
    </row>
    <row r="4874" spans="1:6" x14ac:dyDescent="0.25">
      <c r="A4874">
        <v>4319406</v>
      </c>
      <c r="B4874" t="s">
        <v>4656</v>
      </c>
      <c r="C4874" s="1">
        <v>-296202</v>
      </c>
      <c r="D4874" s="1">
        <v>-541855</v>
      </c>
      <c r="E4874">
        <v>0</v>
      </c>
      <c r="F4874">
        <v>43</v>
      </c>
    </row>
    <row r="4875" spans="1:6" x14ac:dyDescent="0.25">
      <c r="A4875">
        <v>3550506</v>
      </c>
      <c r="B4875" t="s">
        <v>4657</v>
      </c>
      <c r="C4875" s="1">
        <v>-227453</v>
      </c>
      <c r="D4875" s="1">
        <v>-497428</v>
      </c>
      <c r="E4875">
        <v>0</v>
      </c>
      <c r="F4875">
        <v>35</v>
      </c>
    </row>
    <row r="4876" spans="1:6" x14ac:dyDescent="0.25">
      <c r="A4876">
        <v>2111573</v>
      </c>
      <c r="B4876" t="s">
        <v>4658</v>
      </c>
      <c r="C4876" s="1">
        <v>-682389</v>
      </c>
      <c r="D4876" s="1">
        <v>-465319</v>
      </c>
      <c r="E4876">
        <v>0</v>
      </c>
      <c r="F4876">
        <v>21</v>
      </c>
    </row>
    <row r="4877" spans="1:6" x14ac:dyDescent="0.25">
      <c r="A4877">
        <v>3164001</v>
      </c>
      <c r="B4877" t="s">
        <v>4659</v>
      </c>
      <c r="C4877" s="1">
        <v>-201732</v>
      </c>
      <c r="D4877" s="1">
        <v>-425251</v>
      </c>
      <c r="E4877">
        <v>0</v>
      </c>
      <c r="F4877">
        <v>31</v>
      </c>
    </row>
    <row r="4878" spans="1:6" x14ac:dyDescent="0.25">
      <c r="A4878">
        <v>2412807</v>
      </c>
      <c r="B4878" t="s">
        <v>4660</v>
      </c>
      <c r="C4878" s="1">
        <v>-579791</v>
      </c>
      <c r="D4878" s="1">
        <v>-368778</v>
      </c>
      <c r="E4878">
        <v>0</v>
      </c>
      <c r="F4878">
        <v>24</v>
      </c>
    </row>
    <row r="4879" spans="1:6" x14ac:dyDescent="0.25">
      <c r="A4879">
        <v>2111607</v>
      </c>
      <c r="B4879" t="s">
        <v>4661</v>
      </c>
      <c r="C4879" s="1">
        <v>-702183</v>
      </c>
      <c r="D4879" s="1">
        <v>-454809</v>
      </c>
      <c r="E4879">
        <v>0</v>
      </c>
      <c r="F4879">
        <v>21</v>
      </c>
    </row>
    <row r="4880" spans="1:6" x14ac:dyDescent="0.25">
      <c r="A4880">
        <v>2111631</v>
      </c>
      <c r="B4880" t="s">
        <v>4662</v>
      </c>
      <c r="C4880" s="1">
        <v>-511053</v>
      </c>
      <c r="D4880" s="1">
        <v>-450696</v>
      </c>
      <c r="E4880">
        <v>0</v>
      </c>
      <c r="F4880">
        <v>21</v>
      </c>
    </row>
    <row r="4881" spans="1:6" x14ac:dyDescent="0.25">
      <c r="A4881">
        <v>2210607</v>
      </c>
      <c r="B4881" t="s">
        <v>4663</v>
      </c>
      <c r="C4881" s="1">
        <v>-901241</v>
      </c>
      <c r="D4881" s="1">
        <v>-426987</v>
      </c>
      <c r="E4881">
        <v>0</v>
      </c>
      <c r="F4881">
        <v>22</v>
      </c>
    </row>
    <row r="4882" spans="1:6" x14ac:dyDescent="0.25">
      <c r="A4882">
        <v>2111672</v>
      </c>
      <c r="B4882" t="s">
        <v>4664</v>
      </c>
      <c r="C4882" s="1">
        <v>-50231</v>
      </c>
      <c r="D4882" s="1">
        <v>-45001</v>
      </c>
      <c r="E4882">
        <v>0</v>
      </c>
      <c r="F4882">
        <v>21</v>
      </c>
    </row>
    <row r="4883" spans="1:6" x14ac:dyDescent="0.25">
      <c r="A4883">
        <v>3164209</v>
      </c>
      <c r="B4883" t="s">
        <v>4665</v>
      </c>
      <c r="C4883" s="1">
        <v>-163641</v>
      </c>
      <c r="D4883" s="1">
        <v>-450749</v>
      </c>
      <c r="E4883">
        <v>0</v>
      </c>
      <c r="F4883">
        <v>31</v>
      </c>
    </row>
    <row r="4884" spans="1:6" x14ac:dyDescent="0.25">
      <c r="A4884">
        <v>3550605</v>
      </c>
      <c r="B4884" t="s">
        <v>4666</v>
      </c>
      <c r="C4884" s="1">
        <v>-235226</v>
      </c>
      <c r="D4884" s="1">
        <v>-471357</v>
      </c>
      <c r="E4884">
        <v>0</v>
      </c>
      <c r="F4884">
        <v>35</v>
      </c>
    </row>
    <row r="4885" spans="1:6" x14ac:dyDescent="0.25">
      <c r="A4885">
        <v>3164308</v>
      </c>
      <c r="B4885" t="s">
        <v>4667</v>
      </c>
      <c r="C4885" s="1">
        <v>-20249</v>
      </c>
      <c r="D4885" s="1">
        <v>-463639</v>
      </c>
      <c r="E4885">
        <v>0</v>
      </c>
      <c r="F4885">
        <v>31</v>
      </c>
    </row>
    <row r="4886" spans="1:6" x14ac:dyDescent="0.25">
      <c r="A4886">
        <v>3204955</v>
      </c>
      <c r="B4886" t="s">
        <v>4668</v>
      </c>
      <c r="C4886" s="1">
        <v>-197411</v>
      </c>
      <c r="D4886" s="1">
        <v>-406526</v>
      </c>
      <c r="E4886">
        <v>0</v>
      </c>
      <c r="F4886">
        <v>32</v>
      </c>
    </row>
    <row r="4887" spans="1:6" x14ac:dyDescent="0.25">
      <c r="A4887">
        <v>1720259</v>
      </c>
      <c r="B4887" t="s">
        <v>4669</v>
      </c>
      <c r="C4887" s="1">
        <v>-127458</v>
      </c>
      <c r="D4887" s="1">
        <v>-482352</v>
      </c>
      <c r="E4887">
        <v>0</v>
      </c>
      <c r="F4887">
        <v>17</v>
      </c>
    </row>
    <row r="4888" spans="1:6" x14ac:dyDescent="0.25">
      <c r="A4888">
        <v>3550704</v>
      </c>
      <c r="B4888" t="s">
        <v>4670</v>
      </c>
      <c r="C4888" s="1">
        <v>-237951</v>
      </c>
      <c r="D4888" s="1">
        <v>-454143</v>
      </c>
      <c r="E4888">
        <v>0</v>
      </c>
      <c r="F4888">
        <v>35</v>
      </c>
    </row>
    <row r="4889" spans="1:6" x14ac:dyDescent="0.25">
      <c r="A4889">
        <v>2708808</v>
      </c>
      <c r="B4889" t="s">
        <v>4670</v>
      </c>
      <c r="C4889" s="1">
        <v>-993043</v>
      </c>
      <c r="D4889" s="1">
        <v>-36559</v>
      </c>
      <c r="E4889">
        <v>0</v>
      </c>
      <c r="F4889">
        <v>27</v>
      </c>
    </row>
    <row r="4890" spans="1:6" x14ac:dyDescent="0.25">
      <c r="A4890">
        <v>4126009</v>
      </c>
      <c r="B4890" t="s">
        <v>4671</v>
      </c>
      <c r="C4890" s="1">
        <v>-234656</v>
      </c>
      <c r="D4890" s="1">
        <v>-507625</v>
      </c>
      <c r="E4890">
        <v>0</v>
      </c>
      <c r="F4890">
        <v>41</v>
      </c>
    </row>
    <row r="4891" spans="1:6" x14ac:dyDescent="0.25">
      <c r="A4891">
        <v>3164407</v>
      </c>
      <c r="B4891" t="s">
        <v>4672</v>
      </c>
      <c r="C4891" s="1">
        <v>-221583</v>
      </c>
      <c r="D4891" s="1">
        <v>-457546</v>
      </c>
      <c r="E4891">
        <v>0</v>
      </c>
      <c r="F4891">
        <v>31</v>
      </c>
    </row>
    <row r="4892" spans="1:6" x14ac:dyDescent="0.25">
      <c r="A4892">
        <v>1507706</v>
      </c>
      <c r="B4892" t="s">
        <v>4673</v>
      </c>
      <c r="C4892" s="1">
        <v>-171597</v>
      </c>
      <c r="D4892" s="1">
        <v>-495249</v>
      </c>
      <c r="E4892">
        <v>0</v>
      </c>
      <c r="F4892">
        <v>15</v>
      </c>
    </row>
    <row r="4893" spans="1:6" x14ac:dyDescent="0.25">
      <c r="A4893">
        <v>3550803</v>
      </c>
      <c r="B4893" t="s">
        <v>4674</v>
      </c>
      <c r="C4893" s="1">
        <v>-217041</v>
      </c>
      <c r="D4893" s="1">
        <v>-468208</v>
      </c>
      <c r="E4893">
        <v>0</v>
      </c>
      <c r="F4893">
        <v>35</v>
      </c>
    </row>
    <row r="4894" spans="1:6" x14ac:dyDescent="0.25">
      <c r="A4894">
        <v>3164431</v>
      </c>
      <c r="B4894" t="s">
        <v>4675</v>
      </c>
      <c r="C4894" s="1">
        <v>-197477</v>
      </c>
      <c r="D4894" s="1">
        <v>-433679</v>
      </c>
      <c r="E4894">
        <v>0</v>
      </c>
      <c r="F4894">
        <v>31</v>
      </c>
    </row>
    <row r="4895" spans="1:6" x14ac:dyDescent="0.25">
      <c r="A4895">
        <v>2515104</v>
      </c>
      <c r="B4895" t="s">
        <v>4676</v>
      </c>
      <c r="C4895" s="1">
        <v>-711034</v>
      </c>
      <c r="D4895" s="1">
        <v>-358678</v>
      </c>
      <c r="E4895">
        <v>0</v>
      </c>
      <c r="F4895">
        <v>25</v>
      </c>
    </row>
    <row r="4896" spans="1:6" x14ac:dyDescent="0.25">
      <c r="A4896">
        <v>3305307</v>
      </c>
      <c r="B4896" t="s">
        <v>4677</v>
      </c>
      <c r="C4896" s="1">
        <v>-219578</v>
      </c>
      <c r="D4896" s="1">
        <v>-421328</v>
      </c>
      <c r="E4896">
        <v>0</v>
      </c>
      <c r="F4896">
        <v>33</v>
      </c>
    </row>
    <row r="4897" spans="1:6" x14ac:dyDescent="0.25">
      <c r="A4897">
        <v>3164472</v>
      </c>
      <c r="B4897" t="s">
        <v>4678</v>
      </c>
      <c r="C4897" s="1">
        <v>-195064</v>
      </c>
      <c r="D4897" s="1">
        <v>-41985</v>
      </c>
      <c r="E4897">
        <v>0</v>
      </c>
      <c r="F4897">
        <v>31</v>
      </c>
    </row>
    <row r="4898" spans="1:6" x14ac:dyDescent="0.25">
      <c r="A4898">
        <v>4319505</v>
      </c>
      <c r="B4898" t="s">
        <v>4679</v>
      </c>
      <c r="C4898" s="1">
        <v>-295885</v>
      </c>
      <c r="D4898" s="1">
        <v>-513749</v>
      </c>
      <c r="E4898">
        <v>0</v>
      </c>
      <c r="F4898">
        <v>43</v>
      </c>
    </row>
    <row r="4899" spans="1:6" x14ac:dyDescent="0.25">
      <c r="A4899">
        <v>3164506</v>
      </c>
      <c r="B4899" t="s">
        <v>4680</v>
      </c>
      <c r="C4899" s="1">
        <v>-180873</v>
      </c>
      <c r="D4899" s="1">
        <v>-425659</v>
      </c>
      <c r="E4899">
        <v>0</v>
      </c>
      <c r="F4899">
        <v>31</v>
      </c>
    </row>
    <row r="4900" spans="1:6" x14ac:dyDescent="0.25">
      <c r="A4900">
        <v>3164605</v>
      </c>
      <c r="B4900" t="s">
        <v>4681</v>
      </c>
      <c r="C4900" s="1">
        <v>-202758</v>
      </c>
      <c r="D4900" s="1">
        <v>-450063</v>
      </c>
      <c r="E4900">
        <v>0</v>
      </c>
      <c r="F4900">
        <v>31</v>
      </c>
    </row>
    <row r="4901" spans="1:6" x14ac:dyDescent="0.25">
      <c r="A4901">
        <v>3164704</v>
      </c>
      <c r="B4901" t="s">
        <v>4682</v>
      </c>
      <c r="C4901" s="1">
        <v>-209167</v>
      </c>
      <c r="D4901" s="1">
        <v>-469837</v>
      </c>
      <c r="E4901">
        <v>0</v>
      </c>
      <c r="F4901">
        <v>31</v>
      </c>
    </row>
    <row r="4902" spans="1:6" x14ac:dyDescent="0.25">
      <c r="A4902">
        <v>2929503</v>
      </c>
      <c r="B4902" t="s">
        <v>4683</v>
      </c>
      <c r="C4902" s="1">
        <v>-125123</v>
      </c>
      <c r="D4902" s="1">
        <v>-384905</v>
      </c>
      <c r="E4902">
        <v>0</v>
      </c>
      <c r="F4902">
        <v>29</v>
      </c>
    </row>
    <row r="4903" spans="1:6" x14ac:dyDescent="0.25">
      <c r="A4903">
        <v>3164803</v>
      </c>
      <c r="B4903" t="s">
        <v>4684</v>
      </c>
      <c r="C4903" s="1">
        <v>-192959</v>
      </c>
      <c r="D4903" s="1">
        <v>-431757</v>
      </c>
      <c r="E4903">
        <v>0</v>
      </c>
      <c r="F4903">
        <v>31</v>
      </c>
    </row>
    <row r="4904" spans="1:6" x14ac:dyDescent="0.25">
      <c r="A4904">
        <v>3164902</v>
      </c>
      <c r="B4904" t="s">
        <v>4685</v>
      </c>
      <c r="C4904" s="1">
        <v>-222183</v>
      </c>
      <c r="D4904" s="1">
        <v>-449761</v>
      </c>
      <c r="E4904">
        <v>0</v>
      </c>
      <c r="F4904">
        <v>31</v>
      </c>
    </row>
    <row r="4905" spans="1:6" x14ac:dyDescent="0.25">
      <c r="A4905">
        <v>1720309</v>
      </c>
      <c r="B4905" t="s">
        <v>4686</v>
      </c>
      <c r="C4905" s="1">
        <v>-526131</v>
      </c>
      <c r="D4905" s="1">
        <v>-482021</v>
      </c>
      <c r="E4905">
        <v>0</v>
      </c>
      <c r="F4905">
        <v>17</v>
      </c>
    </row>
    <row r="4906" spans="1:6" x14ac:dyDescent="0.25">
      <c r="A4906">
        <v>1303957</v>
      </c>
      <c r="B4906" t="s">
        <v>4687</v>
      </c>
      <c r="C4906" s="1">
        <v>-255915</v>
      </c>
      <c r="D4906" s="1">
        <v>-578731</v>
      </c>
      <c r="E4906">
        <v>0</v>
      </c>
      <c r="F4906">
        <v>13</v>
      </c>
    </row>
    <row r="4907" spans="1:6" x14ac:dyDescent="0.25">
      <c r="A4907">
        <v>2515203</v>
      </c>
      <c r="B4907" t="s">
        <v>4688</v>
      </c>
      <c r="C4907" s="1">
        <v>-815289</v>
      </c>
      <c r="D4907" s="1">
        <v>-370138</v>
      </c>
      <c r="E4907">
        <v>0</v>
      </c>
      <c r="F4907">
        <v>25</v>
      </c>
    </row>
    <row r="4908" spans="1:6" x14ac:dyDescent="0.25">
      <c r="A4908">
        <v>4319604</v>
      </c>
      <c r="B4908" t="s">
        <v>4689</v>
      </c>
      <c r="C4908" s="1">
        <v>-301643</v>
      </c>
      <c r="D4908" s="1">
        <v>-535603</v>
      </c>
      <c r="E4908">
        <v>0</v>
      </c>
      <c r="F4908">
        <v>43</v>
      </c>
    </row>
    <row r="4909" spans="1:6" x14ac:dyDescent="0.25">
      <c r="A4909">
        <v>3550902</v>
      </c>
      <c r="B4909" t="s">
        <v>4690</v>
      </c>
      <c r="C4909" s="1">
        <v>-214732</v>
      </c>
      <c r="D4909" s="1">
        <v>-475518</v>
      </c>
      <c r="E4909">
        <v>0</v>
      </c>
      <c r="F4909">
        <v>35</v>
      </c>
    </row>
    <row r="4910" spans="1:6" x14ac:dyDescent="0.25">
      <c r="A4910">
        <v>5220405</v>
      </c>
      <c r="B4910" t="s">
        <v>4690</v>
      </c>
      <c r="C4910" s="1">
        <v>-18996</v>
      </c>
      <c r="D4910" s="1">
        <v>-50547</v>
      </c>
      <c r="E4910">
        <v>0</v>
      </c>
      <c r="F4910">
        <v>52</v>
      </c>
    </row>
    <row r="4911" spans="1:6" x14ac:dyDescent="0.25">
      <c r="A4911">
        <v>3165206</v>
      </c>
      <c r="B4911" t="s">
        <v>4691</v>
      </c>
      <c r="C4911" s="1">
        <v>-217218</v>
      </c>
      <c r="D4911" s="1">
        <v>-449849</v>
      </c>
      <c r="E4911">
        <v>0</v>
      </c>
      <c r="F4911">
        <v>31</v>
      </c>
    </row>
    <row r="4912" spans="1:6" x14ac:dyDescent="0.25">
      <c r="A4912">
        <v>3165008</v>
      </c>
      <c r="B4912" t="s">
        <v>4692</v>
      </c>
      <c r="C4912" s="1">
        <v>-209075</v>
      </c>
      <c r="D4912" s="1">
        <v>-445098</v>
      </c>
      <c r="E4912">
        <v>0</v>
      </c>
      <c r="F4912">
        <v>31</v>
      </c>
    </row>
    <row r="4913" spans="1:6" x14ac:dyDescent="0.25">
      <c r="A4913">
        <v>3165107</v>
      </c>
      <c r="B4913" t="s">
        <v>4693</v>
      </c>
      <c r="C4913" s="1">
        <v>-207791</v>
      </c>
      <c r="D4913" s="1">
        <v>-470962</v>
      </c>
      <c r="E4913">
        <v>0</v>
      </c>
      <c r="F4913">
        <v>31</v>
      </c>
    </row>
    <row r="4914" spans="1:6" x14ac:dyDescent="0.25">
      <c r="A4914">
        <v>4126108</v>
      </c>
      <c r="B4914" t="s">
        <v>4694</v>
      </c>
      <c r="C4914" s="1">
        <v>-235349</v>
      </c>
      <c r="D4914" s="1">
        <v>-525901</v>
      </c>
      <c r="E4914">
        <v>0</v>
      </c>
      <c r="F4914">
        <v>41</v>
      </c>
    </row>
    <row r="4915" spans="1:6" x14ac:dyDescent="0.25">
      <c r="A4915">
        <v>2412906</v>
      </c>
      <c r="B4915" t="s">
        <v>4694</v>
      </c>
      <c r="C4915" s="1">
        <v>-596404</v>
      </c>
      <c r="D4915" s="1">
        <v>-360798</v>
      </c>
      <c r="E4915">
        <v>0</v>
      </c>
      <c r="F4915">
        <v>24</v>
      </c>
    </row>
    <row r="4916" spans="1:6" x14ac:dyDescent="0.25">
      <c r="A4916">
        <v>4319703</v>
      </c>
      <c r="B4916" t="s">
        <v>4695</v>
      </c>
      <c r="C4916" s="1">
        <v>-275583</v>
      </c>
      <c r="D4916" s="1">
        <v>-525237</v>
      </c>
      <c r="E4916">
        <v>0</v>
      </c>
      <c r="F4916">
        <v>43</v>
      </c>
    </row>
    <row r="4917" spans="1:6" x14ac:dyDescent="0.25">
      <c r="A4917">
        <v>4319711</v>
      </c>
      <c r="B4917" t="s">
        <v>4696</v>
      </c>
      <c r="C4917" s="1">
        <v>-290451</v>
      </c>
      <c r="D4917" s="1">
        <v>-517684</v>
      </c>
      <c r="E4917">
        <v>0</v>
      </c>
      <c r="F4917">
        <v>43</v>
      </c>
    </row>
    <row r="4918" spans="1:6" x14ac:dyDescent="0.25">
      <c r="A4918">
        <v>1720499</v>
      </c>
      <c r="B4918" t="s">
        <v>4697</v>
      </c>
      <c r="C4918" s="1">
        <v>-119743</v>
      </c>
      <c r="D4918" s="1">
        <v>-482353</v>
      </c>
      <c r="E4918">
        <v>0</v>
      </c>
      <c r="F4918">
        <v>17</v>
      </c>
    </row>
    <row r="4919" spans="1:6" x14ac:dyDescent="0.25">
      <c r="A4919">
        <v>4319737</v>
      </c>
      <c r="B4919" t="s">
        <v>4698</v>
      </c>
      <c r="C4919" s="1">
        <v>-277906</v>
      </c>
      <c r="D4919" s="1">
        <v>-539368</v>
      </c>
      <c r="E4919">
        <v>0</v>
      </c>
      <c r="F4919">
        <v>43</v>
      </c>
    </row>
    <row r="4920" spans="1:6" x14ac:dyDescent="0.25">
      <c r="A4920">
        <v>4319752</v>
      </c>
      <c r="B4920" t="s">
        <v>4699</v>
      </c>
      <c r="C4920" s="1">
        <v>-293729</v>
      </c>
      <c r="D4920" s="1">
        <v>-513675</v>
      </c>
      <c r="E4920">
        <v>0</v>
      </c>
      <c r="F4920">
        <v>43</v>
      </c>
    </row>
    <row r="4921" spans="1:6" x14ac:dyDescent="0.25">
      <c r="A4921">
        <v>3551009</v>
      </c>
      <c r="B4921" t="s">
        <v>4700</v>
      </c>
      <c r="C4921" s="1">
        <v>-239574</v>
      </c>
      <c r="D4921" s="1">
        <v>-463883</v>
      </c>
      <c r="E4921">
        <v>0</v>
      </c>
      <c r="F4921">
        <v>35</v>
      </c>
    </row>
    <row r="4922" spans="1:6" x14ac:dyDescent="0.25">
      <c r="A4922">
        <v>2413003</v>
      </c>
      <c r="B4922" t="s">
        <v>4700</v>
      </c>
      <c r="C4922" s="1">
        <v>-621893</v>
      </c>
      <c r="D4922" s="1">
        <v>-366827</v>
      </c>
      <c r="E4922">
        <v>0</v>
      </c>
      <c r="F4922">
        <v>24</v>
      </c>
    </row>
    <row r="4923" spans="1:6" x14ac:dyDescent="0.25">
      <c r="A4923">
        <v>3165305</v>
      </c>
      <c r="B4923" t="s">
        <v>4701</v>
      </c>
      <c r="C4923" s="1">
        <v>-217042</v>
      </c>
      <c r="D4923" s="1">
        <v>-444431</v>
      </c>
      <c r="E4923">
        <v>0</v>
      </c>
      <c r="F4923">
        <v>31</v>
      </c>
    </row>
    <row r="4924" spans="1:6" x14ac:dyDescent="0.25">
      <c r="A4924">
        <v>2515401</v>
      </c>
      <c r="B4924" t="s">
        <v>4702</v>
      </c>
      <c r="C4924" s="1">
        <v>-685426</v>
      </c>
      <c r="D4924" s="1">
        <v>-364122</v>
      </c>
      <c r="E4924">
        <v>0</v>
      </c>
      <c r="F4924">
        <v>25</v>
      </c>
    </row>
    <row r="4925" spans="1:6" x14ac:dyDescent="0.25">
      <c r="A4925">
        <v>4319802</v>
      </c>
      <c r="B4925" t="s">
        <v>4703</v>
      </c>
      <c r="C4925" s="1">
        <v>-296882</v>
      </c>
      <c r="D4925" s="1">
        <v>-546826</v>
      </c>
      <c r="E4925">
        <v>0</v>
      </c>
      <c r="F4925">
        <v>43</v>
      </c>
    </row>
    <row r="4926" spans="1:6" x14ac:dyDescent="0.25">
      <c r="A4926">
        <v>2613800</v>
      </c>
      <c r="B4926" t="s">
        <v>4704</v>
      </c>
      <c r="C4926" s="1">
        <v>-758969</v>
      </c>
      <c r="D4926" s="1">
        <v>-354808</v>
      </c>
      <c r="E4926">
        <v>0</v>
      </c>
      <c r="F4926">
        <v>26</v>
      </c>
    </row>
    <row r="4927" spans="1:6" x14ac:dyDescent="0.25">
      <c r="A4927">
        <v>2111706</v>
      </c>
      <c r="B4927" t="s">
        <v>4704</v>
      </c>
      <c r="C4927" s="1">
        <v>-289487</v>
      </c>
      <c r="D4927" s="1">
        <v>-448681</v>
      </c>
      <c r="E4927">
        <v>0</v>
      </c>
      <c r="F4927">
        <v>21</v>
      </c>
    </row>
    <row r="4928" spans="1:6" x14ac:dyDescent="0.25">
      <c r="A4928">
        <v>2515302</v>
      </c>
      <c r="B4928" t="s">
        <v>4705</v>
      </c>
      <c r="C4928" s="1">
        <v>-709359</v>
      </c>
      <c r="D4928" s="1">
        <v>-35228</v>
      </c>
      <c r="E4928">
        <v>0</v>
      </c>
      <c r="F4928">
        <v>25</v>
      </c>
    </row>
    <row r="4929" spans="1:6" x14ac:dyDescent="0.25">
      <c r="A4929">
        <v>2929602</v>
      </c>
      <c r="B4929" t="s">
        <v>4706</v>
      </c>
      <c r="C4929" s="1">
        <v>-127208</v>
      </c>
      <c r="D4929" s="1">
        <v>-391824</v>
      </c>
      <c r="E4929">
        <v>0</v>
      </c>
      <c r="F4929">
        <v>29</v>
      </c>
    </row>
    <row r="4930" spans="1:6" x14ac:dyDescent="0.25">
      <c r="A4930">
        <v>5107875</v>
      </c>
      <c r="B4930" t="s">
        <v>4707</v>
      </c>
      <c r="C4930" s="1">
        <v>-129892</v>
      </c>
      <c r="D4930" s="1">
        <v>-587645</v>
      </c>
      <c r="E4930">
        <v>0</v>
      </c>
      <c r="F4930">
        <v>51</v>
      </c>
    </row>
    <row r="4931" spans="1:6" x14ac:dyDescent="0.25">
      <c r="A4931">
        <v>4319901</v>
      </c>
      <c r="B4931" t="s">
        <v>4708</v>
      </c>
      <c r="C4931" s="1">
        <v>-296349</v>
      </c>
      <c r="D4931" s="1">
        <v>-510064</v>
      </c>
      <c r="E4931">
        <v>0</v>
      </c>
      <c r="F4931">
        <v>43</v>
      </c>
    </row>
    <row r="4932" spans="1:6" x14ac:dyDescent="0.25">
      <c r="A4932">
        <v>4126207</v>
      </c>
      <c r="B4932" t="s">
        <v>4709</v>
      </c>
      <c r="C4932" s="1">
        <v>-239078</v>
      </c>
      <c r="D4932" s="1">
        <v>-505801</v>
      </c>
      <c r="E4932">
        <v>0</v>
      </c>
      <c r="F4932">
        <v>41</v>
      </c>
    </row>
    <row r="4933" spans="1:6" x14ac:dyDescent="0.25">
      <c r="A4933">
        <v>3165404</v>
      </c>
      <c r="B4933" t="s">
        <v>4710</v>
      </c>
      <c r="C4933" s="1">
        <v>-227409</v>
      </c>
      <c r="D4933" s="1">
        <v>-45738</v>
      </c>
      <c r="E4933">
        <v>0</v>
      </c>
      <c r="F4933">
        <v>31</v>
      </c>
    </row>
    <row r="4934" spans="1:6" x14ac:dyDescent="0.25">
      <c r="A4934">
        <v>1507755</v>
      </c>
      <c r="B4934" t="s">
        <v>4711</v>
      </c>
      <c r="C4934" s="1">
        <v>-694018</v>
      </c>
      <c r="D4934" s="1">
        <v>-496834</v>
      </c>
      <c r="E4934">
        <v>0</v>
      </c>
      <c r="F4934">
        <v>15</v>
      </c>
    </row>
    <row r="4935" spans="1:6" x14ac:dyDescent="0.25">
      <c r="A4935">
        <v>3305406</v>
      </c>
      <c r="B4935" t="s">
        <v>4711</v>
      </c>
      <c r="C4935" s="1">
        <v>-219949</v>
      </c>
      <c r="D4935" s="1">
        <v>-429142</v>
      </c>
      <c r="E4935">
        <v>0</v>
      </c>
      <c r="F4935">
        <v>33</v>
      </c>
    </row>
    <row r="4936" spans="1:6" x14ac:dyDescent="0.25">
      <c r="A4936">
        <v>4320008</v>
      </c>
      <c r="B4936" t="s">
        <v>4712</v>
      </c>
      <c r="C4936" s="1">
        <v>-298276</v>
      </c>
      <c r="D4936" s="1">
        <v>-51145</v>
      </c>
      <c r="E4936">
        <v>0</v>
      </c>
      <c r="F4936">
        <v>43</v>
      </c>
    </row>
    <row r="4937" spans="1:6" x14ac:dyDescent="0.25">
      <c r="A4937">
        <v>3305505</v>
      </c>
      <c r="B4937" t="s">
        <v>4713</v>
      </c>
      <c r="C4937" s="1">
        <v>-229292</v>
      </c>
      <c r="D4937" s="1">
        <v>-425099</v>
      </c>
      <c r="E4937">
        <v>0</v>
      </c>
      <c r="F4937">
        <v>33</v>
      </c>
    </row>
    <row r="4938" spans="1:6" x14ac:dyDescent="0.25">
      <c r="A4938">
        <v>4126256</v>
      </c>
      <c r="B4938" t="s">
        <v>4714</v>
      </c>
      <c r="C4938" s="1">
        <v>-234441</v>
      </c>
      <c r="D4938" s="1">
        <v>-51876</v>
      </c>
      <c r="E4938">
        <v>0</v>
      </c>
      <c r="F4938">
        <v>41</v>
      </c>
    </row>
    <row r="4939" spans="1:6" x14ac:dyDescent="0.25">
      <c r="A4939">
        <v>4320107</v>
      </c>
      <c r="B4939" t="s">
        <v>4714</v>
      </c>
      <c r="C4939" s="1">
        <v>-27942</v>
      </c>
      <c r="D4939" s="1">
        <v>-529231</v>
      </c>
      <c r="E4939">
        <v>0</v>
      </c>
      <c r="F4939">
        <v>43</v>
      </c>
    </row>
    <row r="4940" spans="1:6" x14ac:dyDescent="0.25">
      <c r="A4940">
        <v>3551108</v>
      </c>
      <c r="B4940" t="s">
        <v>4715</v>
      </c>
      <c r="C4940" s="1">
        <v>-236397</v>
      </c>
      <c r="D4940" s="1">
        <v>-478249</v>
      </c>
      <c r="E4940">
        <v>0</v>
      </c>
      <c r="F4940">
        <v>35</v>
      </c>
    </row>
    <row r="4941" spans="1:6" x14ac:dyDescent="0.25">
      <c r="A4941">
        <v>3165503</v>
      </c>
      <c r="B4941" t="s">
        <v>4716</v>
      </c>
      <c r="C4941" s="1">
        <v>-187828</v>
      </c>
      <c r="D4941" s="1">
        <v>-423629</v>
      </c>
      <c r="E4941">
        <v>0</v>
      </c>
      <c r="F4941">
        <v>31</v>
      </c>
    </row>
    <row r="4942" spans="1:6" x14ac:dyDescent="0.25">
      <c r="A4942">
        <v>3551207</v>
      </c>
      <c r="B4942" t="s">
        <v>4717</v>
      </c>
      <c r="C4942" s="1">
        <v>-232721</v>
      </c>
      <c r="D4942" s="1">
        <v>-494763</v>
      </c>
      <c r="E4942">
        <v>0</v>
      </c>
      <c r="F4942">
        <v>35</v>
      </c>
    </row>
    <row r="4943" spans="1:6" x14ac:dyDescent="0.25">
      <c r="A4943">
        <v>3165537</v>
      </c>
      <c r="B4943" t="s">
        <v>4718</v>
      </c>
      <c r="C4943" s="1">
        <v>-200367</v>
      </c>
      <c r="D4943" s="1">
        <v>-441446</v>
      </c>
      <c r="E4943">
        <v>0</v>
      </c>
      <c r="F4943">
        <v>31</v>
      </c>
    </row>
    <row r="4944" spans="1:6" x14ac:dyDescent="0.25">
      <c r="A4944">
        <v>2929701</v>
      </c>
      <c r="B4944" t="s">
        <v>4719</v>
      </c>
      <c r="C4944" s="1">
        <v>-115929</v>
      </c>
      <c r="D4944" s="1">
        <v>-385938</v>
      </c>
      <c r="E4944">
        <v>0</v>
      </c>
      <c r="F4944">
        <v>29</v>
      </c>
    </row>
    <row r="4945" spans="1:6" x14ac:dyDescent="0.25">
      <c r="A4945">
        <v>2708907</v>
      </c>
      <c r="B4945" t="s">
        <v>4720</v>
      </c>
      <c r="C4945" s="1">
        <v>-956911</v>
      </c>
      <c r="D4945" s="1">
        <v>-358227</v>
      </c>
      <c r="E4945">
        <v>0</v>
      </c>
      <c r="F4945">
        <v>27</v>
      </c>
    </row>
    <row r="4946" spans="1:6" x14ac:dyDescent="0.25">
      <c r="A4946">
        <v>2111722</v>
      </c>
      <c r="B4946" t="s">
        <v>4721</v>
      </c>
      <c r="C4946" s="1">
        <v>-404913</v>
      </c>
      <c r="D4946" s="1">
        <v>-452457</v>
      </c>
      <c r="E4946">
        <v>0</v>
      </c>
      <c r="F4946">
        <v>21</v>
      </c>
    </row>
    <row r="4947" spans="1:6" x14ac:dyDescent="0.25">
      <c r="A4947">
        <v>2929750</v>
      </c>
      <c r="B4947" t="s">
        <v>4722</v>
      </c>
      <c r="C4947" s="1">
        <v>-127387</v>
      </c>
      <c r="D4947" s="1">
        <v>-387625</v>
      </c>
      <c r="E4947">
        <v>0</v>
      </c>
      <c r="F4947">
        <v>29</v>
      </c>
    </row>
    <row r="4948" spans="1:6" x14ac:dyDescent="0.25">
      <c r="A4948">
        <v>4126272</v>
      </c>
      <c r="B4948" t="s">
        <v>4723</v>
      </c>
      <c r="C4948" s="1">
        <v>-256917</v>
      </c>
      <c r="D4948" s="1">
        <v>-526184</v>
      </c>
      <c r="E4948">
        <v>0</v>
      </c>
      <c r="F4948">
        <v>41</v>
      </c>
    </row>
    <row r="4949" spans="1:6" x14ac:dyDescent="0.25">
      <c r="A4949">
        <v>4217303</v>
      </c>
      <c r="B4949" t="s">
        <v>4724</v>
      </c>
      <c r="C4949" s="1">
        <v>-269317</v>
      </c>
      <c r="D4949" s="1">
        <v>-530021</v>
      </c>
      <c r="E4949">
        <v>0</v>
      </c>
      <c r="F4949">
        <v>42</v>
      </c>
    </row>
    <row r="4950" spans="1:6" x14ac:dyDescent="0.25">
      <c r="A4950">
        <v>2929800</v>
      </c>
      <c r="B4950" t="s">
        <v>4725</v>
      </c>
      <c r="C4950" s="1">
        <v>-109428</v>
      </c>
      <c r="D4950" s="1">
        <v>-404155</v>
      </c>
      <c r="E4950">
        <v>0</v>
      </c>
      <c r="F4950">
        <v>29</v>
      </c>
    </row>
    <row r="4951" spans="1:6" x14ac:dyDescent="0.25">
      <c r="A4951">
        <v>4217402</v>
      </c>
      <c r="B4951" t="s">
        <v>4726</v>
      </c>
      <c r="C4951" s="1">
        <v>-264116</v>
      </c>
      <c r="D4951" s="1">
        <v>-49074</v>
      </c>
      <c r="E4951">
        <v>0</v>
      </c>
      <c r="F4951">
        <v>42</v>
      </c>
    </row>
    <row r="4952" spans="1:6" x14ac:dyDescent="0.25">
      <c r="A4952">
        <v>2929909</v>
      </c>
      <c r="B4952" t="s">
        <v>4727</v>
      </c>
      <c r="C4952" s="1">
        <v>-124169</v>
      </c>
      <c r="D4952" s="1">
        <v>-417722</v>
      </c>
      <c r="E4952">
        <v>0</v>
      </c>
      <c r="F4952">
        <v>29</v>
      </c>
    </row>
    <row r="4953" spans="1:6" x14ac:dyDescent="0.25">
      <c r="A4953">
        <v>4217501</v>
      </c>
      <c r="B4953" t="s">
        <v>4728</v>
      </c>
      <c r="C4953" s="1">
        <v>-271564</v>
      </c>
      <c r="D4953" s="1">
        <v>-52299</v>
      </c>
      <c r="E4953">
        <v>0</v>
      </c>
      <c r="F4953">
        <v>42</v>
      </c>
    </row>
    <row r="4954" spans="1:6" x14ac:dyDescent="0.25">
      <c r="A4954">
        <v>3551306</v>
      </c>
      <c r="B4954" t="s">
        <v>4729</v>
      </c>
      <c r="C4954" s="1">
        <v>-206523</v>
      </c>
      <c r="D4954" s="1">
        <v>-49925</v>
      </c>
      <c r="E4954">
        <v>0</v>
      </c>
      <c r="F4954">
        <v>35</v>
      </c>
    </row>
    <row r="4955" spans="1:6" x14ac:dyDescent="0.25">
      <c r="A4955">
        <v>2210623</v>
      </c>
      <c r="B4955" t="s">
        <v>4730</v>
      </c>
      <c r="C4955" s="1">
        <v>-10817</v>
      </c>
      <c r="D4955" s="1">
        <v>-448337</v>
      </c>
      <c r="E4955">
        <v>0</v>
      </c>
      <c r="F4955">
        <v>22</v>
      </c>
    </row>
    <row r="4956" spans="1:6" x14ac:dyDescent="0.25">
      <c r="A4956">
        <v>2930006</v>
      </c>
      <c r="B4956" t="s">
        <v>4731</v>
      </c>
      <c r="C4956" s="1">
        <v>-14571</v>
      </c>
      <c r="D4956" s="1">
        <v>-429434</v>
      </c>
      <c r="E4956">
        <v>0</v>
      </c>
      <c r="F4956">
        <v>29</v>
      </c>
    </row>
    <row r="4957" spans="1:6" x14ac:dyDescent="0.25">
      <c r="A4957">
        <v>2210631</v>
      </c>
      <c r="B4957" t="s">
        <v>4732</v>
      </c>
      <c r="C4957" s="1">
        <v>-756803</v>
      </c>
      <c r="D4957" t="e" vm="74">
        <f>_FV(-44,"06")</f>
        <v>#VALUE!</v>
      </c>
      <c r="E4957">
        <v>0</v>
      </c>
      <c r="F4957">
        <v>22</v>
      </c>
    </row>
    <row r="4958" spans="1:6" x14ac:dyDescent="0.25">
      <c r="A4958">
        <v>4320206</v>
      </c>
      <c r="B4958" t="s">
        <v>4733</v>
      </c>
      <c r="C4958" s="1">
        <v>-274829</v>
      </c>
      <c r="D4958" s="1">
        <v>-534026</v>
      </c>
      <c r="E4958">
        <v>0</v>
      </c>
      <c r="F4958">
        <v>43</v>
      </c>
    </row>
    <row r="4959" spans="1:6" x14ac:dyDescent="0.25">
      <c r="A4959">
        <v>4320230</v>
      </c>
      <c r="B4959" t="s">
        <v>4734</v>
      </c>
      <c r="C4959" s="1">
        <v>-276367</v>
      </c>
      <c r="D4959" s="1">
        <v>-539493</v>
      </c>
      <c r="E4959">
        <v>0</v>
      </c>
      <c r="F4959">
        <v>43</v>
      </c>
    </row>
    <row r="4960" spans="1:6" x14ac:dyDescent="0.25">
      <c r="A4960">
        <v>4320263</v>
      </c>
      <c r="B4960" t="s">
        <v>4735</v>
      </c>
      <c r="C4960" s="1">
        <v>-293523</v>
      </c>
      <c r="D4960" s="1">
        <v>-529767</v>
      </c>
      <c r="E4960">
        <v>0</v>
      </c>
      <c r="F4960">
        <v>43</v>
      </c>
    </row>
    <row r="4961" spans="1:6" x14ac:dyDescent="0.25">
      <c r="A4961">
        <v>4320305</v>
      </c>
      <c r="B4961" t="s">
        <v>4736</v>
      </c>
      <c r="C4961" s="1">
        <v>-286294</v>
      </c>
      <c r="D4961" s="1">
        <v>-529498</v>
      </c>
      <c r="E4961">
        <v>0</v>
      </c>
      <c r="F4961">
        <v>43</v>
      </c>
    </row>
    <row r="4962" spans="1:6" x14ac:dyDescent="0.25">
      <c r="A4962">
        <v>5007802</v>
      </c>
      <c r="B4962" t="s">
        <v>4737</v>
      </c>
      <c r="C4962" s="1">
        <v>-203637</v>
      </c>
      <c r="D4962" s="1">
        <v>-514192</v>
      </c>
      <c r="E4962">
        <v>0</v>
      </c>
      <c r="F4962">
        <v>50</v>
      </c>
    </row>
    <row r="4963" spans="1:6" x14ac:dyDescent="0.25">
      <c r="A4963">
        <v>3165560</v>
      </c>
      <c r="B4963" t="s">
        <v>4738</v>
      </c>
      <c r="C4963" s="1">
        <v>-201008</v>
      </c>
      <c r="D4963" s="1">
        <v>-428483</v>
      </c>
      <c r="E4963">
        <v>0</v>
      </c>
      <c r="F4963">
        <v>31</v>
      </c>
    </row>
    <row r="4964" spans="1:6" x14ac:dyDescent="0.25">
      <c r="A4964">
        <v>1200500</v>
      </c>
      <c r="B4964" t="s">
        <v>4739</v>
      </c>
      <c r="C4964" s="1">
        <v>-906596</v>
      </c>
      <c r="D4964" s="1">
        <v>-686571</v>
      </c>
      <c r="E4964">
        <v>0</v>
      </c>
      <c r="F4964">
        <v>12</v>
      </c>
    </row>
    <row r="4965" spans="1:6" x14ac:dyDescent="0.25">
      <c r="A4965">
        <v>2111748</v>
      </c>
      <c r="B4965" t="s">
        <v>4740</v>
      </c>
      <c r="C4965" s="1">
        <v>-525096</v>
      </c>
      <c r="D4965" s="1">
        <v>-440533</v>
      </c>
      <c r="E4965">
        <v>0</v>
      </c>
      <c r="F4965">
        <v>21</v>
      </c>
    </row>
    <row r="4966" spans="1:6" x14ac:dyDescent="0.25">
      <c r="A4966">
        <v>3165578</v>
      </c>
      <c r="B4966" t="s">
        <v>4741</v>
      </c>
      <c r="C4966" s="1">
        <v>-225869</v>
      </c>
      <c r="D4966" s="1">
        <v>-461763</v>
      </c>
      <c r="E4966">
        <v>0</v>
      </c>
      <c r="F4966">
        <v>31</v>
      </c>
    </row>
    <row r="4967" spans="1:6" x14ac:dyDescent="0.25">
      <c r="A4967">
        <v>5220454</v>
      </c>
      <c r="B4967" t="s">
        <v>4742</v>
      </c>
      <c r="C4967" s="1">
        <v>-167084</v>
      </c>
      <c r="D4967" s="1">
        <v>-490914</v>
      </c>
      <c r="E4967">
        <v>0</v>
      </c>
      <c r="F4967">
        <v>52</v>
      </c>
    </row>
    <row r="4968" spans="1:6" x14ac:dyDescent="0.25">
      <c r="A4968">
        <v>3165602</v>
      </c>
      <c r="B4968" t="s">
        <v>4743</v>
      </c>
      <c r="C4968" s="1">
        <v>-217986</v>
      </c>
      <c r="D4968" s="1">
        <v>-429424</v>
      </c>
      <c r="E4968">
        <v>0</v>
      </c>
      <c r="F4968">
        <v>31</v>
      </c>
    </row>
    <row r="4969" spans="1:6" x14ac:dyDescent="0.25">
      <c r="A4969">
        <v>2413102</v>
      </c>
      <c r="B4969" t="s">
        <v>4744</v>
      </c>
      <c r="C4969" s="1">
        <v>-603334</v>
      </c>
      <c r="D4969" s="1">
        <v>-356978</v>
      </c>
      <c r="E4969">
        <v>0</v>
      </c>
      <c r="F4969">
        <v>24</v>
      </c>
    </row>
    <row r="4970" spans="1:6" x14ac:dyDescent="0.25">
      <c r="A4970">
        <v>3165701</v>
      </c>
      <c r="B4970" t="s">
        <v>4745</v>
      </c>
      <c r="C4970" s="1">
        <v>-209158</v>
      </c>
      <c r="D4970" s="1">
        <v>-430904</v>
      </c>
      <c r="E4970">
        <v>0</v>
      </c>
      <c r="F4970">
        <v>31</v>
      </c>
    </row>
    <row r="4971" spans="1:6" x14ac:dyDescent="0.25">
      <c r="A4971">
        <v>2413201</v>
      </c>
      <c r="B4971" t="s">
        <v>4746</v>
      </c>
      <c r="C4971" s="1">
        <v>-61576</v>
      </c>
      <c r="D4971" s="1">
        <v>-351299</v>
      </c>
      <c r="E4971">
        <v>0</v>
      </c>
      <c r="F4971">
        <v>24</v>
      </c>
    </row>
    <row r="4972" spans="1:6" x14ac:dyDescent="0.25">
      <c r="A4972">
        <v>1200450</v>
      </c>
      <c r="B4972" t="s">
        <v>4747</v>
      </c>
      <c r="C4972" s="1">
        <v>-101497</v>
      </c>
      <c r="D4972" s="1">
        <v>-677362</v>
      </c>
      <c r="E4972">
        <v>0</v>
      </c>
      <c r="F4972">
        <v>12</v>
      </c>
    </row>
    <row r="4973" spans="1:6" x14ac:dyDescent="0.25">
      <c r="A4973">
        <v>3165800</v>
      </c>
      <c r="B4973" t="s">
        <v>4748</v>
      </c>
      <c r="C4973" s="1">
        <v>-221633</v>
      </c>
      <c r="D4973" s="1">
        <v>-461792</v>
      </c>
      <c r="E4973">
        <v>0</v>
      </c>
      <c r="F4973">
        <v>31</v>
      </c>
    </row>
    <row r="4974" spans="1:6" x14ac:dyDescent="0.25">
      <c r="A4974">
        <v>1507805</v>
      </c>
      <c r="B4974" t="s">
        <v>4749</v>
      </c>
      <c r="C4974" s="1">
        <v>-431242</v>
      </c>
      <c r="D4974" s="1">
        <v>-515764</v>
      </c>
      <c r="E4974">
        <v>0</v>
      </c>
      <c r="F4974">
        <v>15</v>
      </c>
    </row>
    <row r="4975" spans="1:6" x14ac:dyDescent="0.25">
      <c r="A4975">
        <v>2111763</v>
      </c>
      <c r="B4975" t="s">
        <v>4750</v>
      </c>
      <c r="C4975" s="1">
        <v>-54461</v>
      </c>
      <c r="D4975" s="1">
        <v>-472959</v>
      </c>
      <c r="E4975">
        <v>0</v>
      </c>
      <c r="F4975">
        <v>21</v>
      </c>
    </row>
    <row r="4976" spans="1:6" x14ac:dyDescent="0.25">
      <c r="A4976">
        <v>3165909</v>
      </c>
      <c r="B4976" t="s">
        <v>4751</v>
      </c>
      <c r="C4976" s="1">
        <v>-179465</v>
      </c>
      <c r="D4976" s="1">
        <v>-432172</v>
      </c>
      <c r="E4976">
        <v>0</v>
      </c>
      <c r="F4976">
        <v>31</v>
      </c>
    </row>
    <row r="4977" spans="1:6" x14ac:dyDescent="0.25">
      <c r="A4977">
        <v>2312700</v>
      </c>
      <c r="B4977" t="s">
        <v>4752</v>
      </c>
      <c r="C4977" s="1">
        <v>-558244</v>
      </c>
      <c r="D4977" s="1">
        <v>-393704</v>
      </c>
      <c r="E4977">
        <v>0</v>
      </c>
      <c r="F4977">
        <v>23</v>
      </c>
    </row>
    <row r="4978" spans="1:6" x14ac:dyDescent="0.25">
      <c r="A4978">
        <v>2708956</v>
      </c>
      <c r="B4978" t="s">
        <v>4753</v>
      </c>
      <c r="C4978" s="1">
        <v>-946986</v>
      </c>
      <c r="D4978" s="1">
        <v>-374576</v>
      </c>
      <c r="E4978">
        <v>0</v>
      </c>
      <c r="F4978">
        <v>27</v>
      </c>
    </row>
    <row r="4979" spans="1:6" x14ac:dyDescent="0.25">
      <c r="A4979">
        <v>2312809</v>
      </c>
      <c r="B4979" t="s">
        <v>4754</v>
      </c>
      <c r="C4979" s="1">
        <v>-335305</v>
      </c>
      <c r="D4979" s="1">
        <v>-404662</v>
      </c>
      <c r="E4979">
        <v>0</v>
      </c>
      <c r="F4979">
        <v>23</v>
      </c>
    </row>
    <row r="4980" spans="1:6" x14ac:dyDescent="0.25">
      <c r="A4980">
        <v>4320321</v>
      </c>
      <c r="B4980" t="s">
        <v>4755</v>
      </c>
      <c r="C4980" s="1">
        <v>-28025</v>
      </c>
      <c r="D4980" s="1">
        <v>-545507</v>
      </c>
      <c r="E4980">
        <v>0</v>
      </c>
      <c r="F4980">
        <v>43</v>
      </c>
    </row>
    <row r="4981" spans="1:6" x14ac:dyDescent="0.25">
      <c r="A4981">
        <v>4126306</v>
      </c>
      <c r="B4981" t="s">
        <v>4756</v>
      </c>
      <c r="C4981" s="1">
        <v>-241129</v>
      </c>
      <c r="D4981" s="1">
        <v>-494616</v>
      </c>
      <c r="E4981">
        <v>0</v>
      </c>
      <c r="F4981">
        <v>41</v>
      </c>
    </row>
    <row r="4982" spans="1:6" x14ac:dyDescent="0.25">
      <c r="A4982">
        <v>2930105</v>
      </c>
      <c r="B4982" t="s">
        <v>4757</v>
      </c>
      <c r="C4982" s="1">
        <v>-104594</v>
      </c>
      <c r="D4982" s="1">
        <v>-401865</v>
      </c>
      <c r="E4982">
        <v>0</v>
      </c>
      <c r="F4982">
        <v>29</v>
      </c>
    </row>
    <row r="4983" spans="1:6" x14ac:dyDescent="0.25">
      <c r="A4983">
        <v>3166006</v>
      </c>
      <c r="B4983" t="s">
        <v>4758</v>
      </c>
      <c r="C4983" s="1">
        <v>-207972</v>
      </c>
      <c r="D4983" s="1">
        <v>-433394</v>
      </c>
      <c r="E4983">
        <v>0</v>
      </c>
      <c r="F4983">
        <v>31</v>
      </c>
    </row>
    <row r="4984" spans="1:6" x14ac:dyDescent="0.25">
      <c r="A4984">
        <v>3166105</v>
      </c>
      <c r="B4984" t="s">
        <v>4759</v>
      </c>
      <c r="C4984" s="1">
        <v>-188909</v>
      </c>
      <c r="D4984" s="1">
        <v>-430799</v>
      </c>
      <c r="E4984">
        <v>0</v>
      </c>
      <c r="F4984">
        <v>31</v>
      </c>
    </row>
    <row r="4985" spans="1:6" x14ac:dyDescent="0.25">
      <c r="A4985">
        <v>3166204</v>
      </c>
      <c r="B4985" t="s">
        <v>4760</v>
      </c>
      <c r="C4985" s="1">
        <v>-210351</v>
      </c>
      <c r="D4985" s="1">
        <v>-435812</v>
      </c>
      <c r="E4985">
        <v>0</v>
      </c>
      <c r="F4985">
        <v>31</v>
      </c>
    </row>
    <row r="4986" spans="1:6" x14ac:dyDescent="0.25">
      <c r="A4986">
        <v>4320354</v>
      </c>
      <c r="B4986" t="s">
        <v>4761</v>
      </c>
      <c r="C4986" s="1">
        <v>-306107</v>
      </c>
      <c r="D4986" s="1">
        <v>-515862</v>
      </c>
      <c r="E4986">
        <v>0</v>
      </c>
      <c r="F4986">
        <v>43</v>
      </c>
    </row>
    <row r="4987" spans="1:6" x14ac:dyDescent="0.25">
      <c r="A4987">
        <v>2930204</v>
      </c>
      <c r="B4987" t="s">
        <v>4762</v>
      </c>
      <c r="C4987" s="1">
        <v>-974138</v>
      </c>
      <c r="D4987" s="1">
        <v>-418786</v>
      </c>
      <c r="E4987">
        <v>0</v>
      </c>
      <c r="F4987">
        <v>29</v>
      </c>
    </row>
    <row r="4988" spans="1:6" x14ac:dyDescent="0.25">
      <c r="A4988">
        <v>4320404</v>
      </c>
      <c r="B4988" t="s">
        <v>4763</v>
      </c>
      <c r="C4988" s="1">
        <v>-287126</v>
      </c>
      <c r="D4988" s="1">
        <v>-519352</v>
      </c>
      <c r="E4988">
        <v>0</v>
      </c>
      <c r="F4988">
        <v>43</v>
      </c>
    </row>
    <row r="4989" spans="1:6" x14ac:dyDescent="0.25">
      <c r="A4989">
        <v>3166303</v>
      </c>
      <c r="B4989" t="s">
        <v>4764</v>
      </c>
      <c r="C4989" s="1">
        <v>-204748</v>
      </c>
      <c r="D4989" s="1">
        <v>-424828</v>
      </c>
      <c r="E4989">
        <v>0</v>
      </c>
      <c r="F4989">
        <v>31</v>
      </c>
    </row>
    <row r="4990" spans="1:6" x14ac:dyDescent="0.25">
      <c r="A4990">
        <v>1101500</v>
      </c>
      <c r="B4990" t="s">
        <v>4765</v>
      </c>
      <c r="C4990" s="1">
        <v>-118055</v>
      </c>
      <c r="D4990" s="1">
        <v>-630182</v>
      </c>
      <c r="E4990">
        <v>0</v>
      </c>
      <c r="F4990">
        <v>11</v>
      </c>
    </row>
    <row r="4991" spans="1:6" x14ac:dyDescent="0.25">
      <c r="A4991">
        <v>4320453</v>
      </c>
      <c r="B4991" t="s">
        <v>4766</v>
      </c>
      <c r="C4991" s="1">
        <v>-293904</v>
      </c>
      <c r="D4991" s="1">
        <v>-522685</v>
      </c>
      <c r="E4991">
        <v>0</v>
      </c>
      <c r="F4991">
        <v>43</v>
      </c>
    </row>
    <row r="4992" spans="1:6" x14ac:dyDescent="0.25">
      <c r="A4992">
        <v>3166402</v>
      </c>
      <c r="B4992" t="s">
        <v>4767</v>
      </c>
      <c r="C4992" s="1">
        <v>-219134</v>
      </c>
      <c r="D4992" s="1">
        <v>-44518</v>
      </c>
      <c r="E4992">
        <v>0</v>
      </c>
      <c r="F4992">
        <v>31</v>
      </c>
    </row>
    <row r="4993" spans="1:6" x14ac:dyDescent="0.25">
      <c r="A4993">
        <v>3305554</v>
      </c>
      <c r="B4993" t="s">
        <v>4768</v>
      </c>
      <c r="C4993" s="1">
        <v>-227526</v>
      </c>
      <c r="D4993" s="1">
        <v>-437155</v>
      </c>
      <c r="E4993">
        <v>0</v>
      </c>
      <c r="F4993">
        <v>33</v>
      </c>
    </row>
    <row r="4994" spans="1:6" x14ac:dyDescent="0.25">
      <c r="A4994">
        <v>3205002</v>
      </c>
      <c r="B4994" t="s">
        <v>4769</v>
      </c>
      <c r="C4994" s="1">
        <v>-20121</v>
      </c>
      <c r="D4994" s="1">
        <v>-403074</v>
      </c>
      <c r="E4994">
        <v>0</v>
      </c>
      <c r="F4994">
        <v>32</v>
      </c>
    </row>
    <row r="4995" spans="1:6" x14ac:dyDescent="0.25">
      <c r="A4995">
        <v>4217550</v>
      </c>
      <c r="B4995" t="s">
        <v>4770</v>
      </c>
      <c r="C4995" s="1">
        <v>-267229</v>
      </c>
      <c r="D4995" s="1">
        <v>-530409</v>
      </c>
      <c r="E4995">
        <v>0</v>
      </c>
      <c r="F4995">
        <v>42</v>
      </c>
    </row>
    <row r="4996" spans="1:6" x14ac:dyDescent="0.25">
      <c r="A4996">
        <v>3551405</v>
      </c>
      <c r="B4996" t="s">
        <v>4771</v>
      </c>
      <c r="C4996" s="1">
        <v>-213074</v>
      </c>
      <c r="D4996" s="1">
        <v>-475602</v>
      </c>
      <c r="E4996">
        <v>0</v>
      </c>
      <c r="F4996">
        <v>35</v>
      </c>
    </row>
    <row r="4997" spans="1:6" x14ac:dyDescent="0.25">
      <c r="A4997">
        <v>3166501</v>
      </c>
      <c r="B4997" t="s">
        <v>4772</v>
      </c>
      <c r="C4997" s="1">
        <v>-183602</v>
      </c>
      <c r="D4997" s="1">
        <v>-431675</v>
      </c>
      <c r="E4997">
        <v>0</v>
      </c>
      <c r="F4997">
        <v>31</v>
      </c>
    </row>
    <row r="4998" spans="1:6" x14ac:dyDescent="0.25">
      <c r="A4998">
        <v>2515500</v>
      </c>
      <c r="B4998" t="s">
        <v>4773</v>
      </c>
      <c r="C4998" s="1">
        <v>-748034</v>
      </c>
      <c r="D4998" s="1">
        <v>-36666</v>
      </c>
      <c r="E4998">
        <v>0</v>
      </c>
      <c r="F4998">
        <v>25</v>
      </c>
    </row>
    <row r="4999" spans="1:6" x14ac:dyDescent="0.25">
      <c r="A4999">
        <v>2410306</v>
      </c>
      <c r="B4999" t="s">
        <v>4774</v>
      </c>
      <c r="C4999" s="1">
        <v>-610478</v>
      </c>
      <c r="D4999" s="1">
        <v>-357113</v>
      </c>
      <c r="E4999">
        <v>0</v>
      </c>
      <c r="F4999">
        <v>24</v>
      </c>
    </row>
    <row r="5000" spans="1:6" x14ac:dyDescent="0.25">
      <c r="A5000">
        <v>2515609</v>
      </c>
      <c r="B5000" t="s">
        <v>4775</v>
      </c>
      <c r="C5000" s="1">
        <v>-668527</v>
      </c>
      <c r="D5000" s="1">
        <v>-354379</v>
      </c>
      <c r="E5000">
        <v>0</v>
      </c>
      <c r="F5000">
        <v>25</v>
      </c>
    </row>
    <row r="5001" spans="1:6" x14ac:dyDescent="0.25">
      <c r="A5001">
        <v>3166600</v>
      </c>
      <c r="B5001" t="s">
        <v>4776</v>
      </c>
      <c r="C5001" s="1">
        <v>-194447</v>
      </c>
      <c r="D5001" s="1">
        <v>-45795</v>
      </c>
      <c r="E5001">
        <v>0</v>
      </c>
      <c r="F5001">
        <v>31</v>
      </c>
    </row>
    <row r="5002" spans="1:6" x14ac:dyDescent="0.25">
      <c r="A5002">
        <v>2413300</v>
      </c>
      <c r="B5002" t="s">
        <v>4777</v>
      </c>
      <c r="C5002" s="1">
        <v>-641762</v>
      </c>
      <c r="D5002" s="1">
        <v>-357033</v>
      </c>
      <c r="E5002">
        <v>0</v>
      </c>
      <c r="F5002">
        <v>24</v>
      </c>
    </row>
    <row r="5003" spans="1:6" x14ac:dyDescent="0.25">
      <c r="A5003">
        <v>2413359</v>
      </c>
      <c r="B5003" t="s">
        <v>4778</v>
      </c>
      <c r="C5003" s="1">
        <v>-517725</v>
      </c>
      <c r="D5003" s="1">
        <v>-370242</v>
      </c>
      <c r="E5003">
        <v>0</v>
      </c>
      <c r="F5003">
        <v>24</v>
      </c>
    </row>
    <row r="5004" spans="1:6" x14ac:dyDescent="0.25">
      <c r="A5004">
        <v>1600055</v>
      </c>
      <c r="B5004" t="s">
        <v>4779</v>
      </c>
      <c r="C5004" t="s">
        <v>4780</v>
      </c>
      <c r="D5004" s="1">
        <v>-520036</v>
      </c>
      <c r="E5004">
        <v>0</v>
      </c>
      <c r="F5004">
        <v>16</v>
      </c>
    </row>
    <row r="5005" spans="1:6" x14ac:dyDescent="0.25">
      <c r="A5005">
        <v>2930154</v>
      </c>
      <c r="B5005" t="s">
        <v>4781</v>
      </c>
      <c r="C5005" s="1">
        <v>-135659</v>
      </c>
      <c r="D5005" s="1">
        <v>-435929</v>
      </c>
      <c r="E5005">
        <v>0</v>
      </c>
      <c r="F5005">
        <v>29</v>
      </c>
    </row>
    <row r="5006" spans="1:6" x14ac:dyDescent="0.25">
      <c r="A5006">
        <v>3166808</v>
      </c>
      <c r="B5006" t="s">
        <v>4782</v>
      </c>
      <c r="C5006" s="1">
        <v>-191083</v>
      </c>
      <c r="D5006" s="1">
        <v>-466961</v>
      </c>
      <c r="E5006">
        <v>0</v>
      </c>
      <c r="F5006">
        <v>31</v>
      </c>
    </row>
    <row r="5007" spans="1:6" x14ac:dyDescent="0.25">
      <c r="A5007">
        <v>3166709</v>
      </c>
      <c r="B5007" t="s">
        <v>4783</v>
      </c>
      <c r="C5007" s="1">
        <v>-177872</v>
      </c>
      <c r="D5007" s="1">
        <v>-402453</v>
      </c>
      <c r="E5007">
        <v>0</v>
      </c>
      <c r="F5007">
        <v>31</v>
      </c>
    </row>
    <row r="5008" spans="1:6" x14ac:dyDescent="0.25">
      <c r="A5008">
        <v>2930303</v>
      </c>
      <c r="B5008" t="s">
        <v>4784</v>
      </c>
      <c r="C5008" s="1">
        <v>-12759</v>
      </c>
      <c r="D5008" s="1">
        <v>-439504</v>
      </c>
      <c r="E5008">
        <v>0</v>
      </c>
      <c r="F5008">
        <v>29</v>
      </c>
    </row>
    <row r="5009" spans="1:6" x14ac:dyDescent="0.25">
      <c r="A5009">
        <v>2515708</v>
      </c>
      <c r="B5009" t="s">
        <v>4785</v>
      </c>
      <c r="C5009" s="1">
        <v>-720957</v>
      </c>
      <c r="D5009" s="1">
        <v>-383647</v>
      </c>
      <c r="E5009">
        <v>0</v>
      </c>
      <c r="F5009">
        <v>25</v>
      </c>
    </row>
    <row r="5010" spans="1:6" x14ac:dyDescent="0.25">
      <c r="A5010">
        <v>3551603</v>
      </c>
      <c r="B5010" t="s">
        <v>4786</v>
      </c>
      <c r="C5010" s="1">
        <v>-226139</v>
      </c>
      <c r="D5010" s="1">
        <v>-467033</v>
      </c>
      <c r="E5010">
        <v>0</v>
      </c>
      <c r="F5010">
        <v>35</v>
      </c>
    </row>
    <row r="5011" spans="1:6" x14ac:dyDescent="0.25">
      <c r="A5011">
        <v>2413409</v>
      </c>
      <c r="B5011" t="s">
        <v>4787</v>
      </c>
      <c r="C5011" s="1">
        <v>-666031</v>
      </c>
      <c r="D5011" s="1">
        <v>-373996</v>
      </c>
      <c r="E5011">
        <v>0</v>
      </c>
      <c r="F5011">
        <v>24</v>
      </c>
    </row>
    <row r="5012" spans="1:6" x14ac:dyDescent="0.25">
      <c r="A5012">
        <v>5107883</v>
      </c>
      <c r="B5012" t="s">
        <v>4788</v>
      </c>
      <c r="C5012" s="1">
        <v>-120896</v>
      </c>
      <c r="D5012" s="1">
        <v>-514025</v>
      </c>
      <c r="E5012">
        <v>0</v>
      </c>
      <c r="F5012">
        <v>51</v>
      </c>
    </row>
    <row r="5013" spans="1:6" x14ac:dyDescent="0.25">
      <c r="A5013">
        <v>2930402</v>
      </c>
      <c r="B5013" t="s">
        <v>4789</v>
      </c>
      <c r="C5013" s="1">
        <v>-12156</v>
      </c>
      <c r="D5013" s="1">
        <v>-393305</v>
      </c>
      <c r="E5013">
        <v>0</v>
      </c>
      <c r="F5013">
        <v>29</v>
      </c>
    </row>
    <row r="5014" spans="1:6" x14ac:dyDescent="0.25">
      <c r="A5014">
        <v>2515807</v>
      </c>
      <c r="B5014" t="s">
        <v>4790</v>
      </c>
      <c r="C5014" s="1">
        <v>-718622</v>
      </c>
      <c r="D5014" s="1">
        <v>-356842</v>
      </c>
      <c r="E5014">
        <v>0</v>
      </c>
      <c r="F5014">
        <v>25</v>
      </c>
    </row>
    <row r="5015" spans="1:6" x14ac:dyDescent="0.25">
      <c r="A5015">
        <v>2613909</v>
      </c>
      <c r="B5015" t="s">
        <v>4791</v>
      </c>
      <c r="C5015" s="1">
        <v>-798178</v>
      </c>
      <c r="D5015" s="1">
        <v>-38289</v>
      </c>
      <c r="E5015">
        <v>0</v>
      </c>
      <c r="F5015">
        <v>26</v>
      </c>
    </row>
    <row r="5016" spans="1:6" x14ac:dyDescent="0.25">
      <c r="A5016">
        <v>3551504</v>
      </c>
      <c r="B5016" t="s">
        <v>4792</v>
      </c>
      <c r="C5016" s="1">
        <v>-212043</v>
      </c>
      <c r="D5016" s="1">
        <v>-475952</v>
      </c>
      <c r="E5016">
        <v>0</v>
      </c>
      <c r="F5016">
        <v>35</v>
      </c>
    </row>
    <row r="5017" spans="1:6" x14ac:dyDescent="0.25">
      <c r="A5017">
        <v>3166907</v>
      </c>
      <c r="B5017" t="s">
        <v>4793</v>
      </c>
      <c r="C5017" s="1">
        <v>-215441</v>
      </c>
      <c r="D5017" s="1">
        <v>-460417</v>
      </c>
      <c r="E5017">
        <v>0</v>
      </c>
      <c r="F5017">
        <v>31</v>
      </c>
    </row>
    <row r="5018" spans="1:6" x14ac:dyDescent="0.25">
      <c r="A5018">
        <v>2111789</v>
      </c>
      <c r="B5018" t="s">
        <v>4794</v>
      </c>
      <c r="C5018" s="1">
        <v>-185229</v>
      </c>
      <c r="D5018" s="1">
        <v>-451207</v>
      </c>
      <c r="E5018">
        <v>0</v>
      </c>
      <c r="F5018">
        <v>21</v>
      </c>
    </row>
    <row r="5019" spans="1:6" x14ac:dyDescent="0.25">
      <c r="A5019">
        <v>5220504</v>
      </c>
      <c r="B5019" t="s">
        <v>4795</v>
      </c>
      <c r="C5019" s="1">
        <v>-183067</v>
      </c>
      <c r="D5019" s="1">
        <v>-519586</v>
      </c>
      <c r="E5019">
        <v>0</v>
      </c>
      <c r="F5019">
        <v>52</v>
      </c>
    </row>
    <row r="5020" spans="1:6" x14ac:dyDescent="0.25">
      <c r="A5020">
        <v>3166956</v>
      </c>
      <c r="B5020" t="s">
        <v>4796</v>
      </c>
      <c r="C5020" s="1">
        <v>-158176</v>
      </c>
      <c r="D5020" s="1">
        <v>-428732</v>
      </c>
      <c r="E5020">
        <v>0</v>
      </c>
      <c r="F5020">
        <v>31</v>
      </c>
    </row>
    <row r="5021" spans="1:6" x14ac:dyDescent="0.25">
      <c r="A5021">
        <v>4126355</v>
      </c>
      <c r="B5021" t="s">
        <v>4797</v>
      </c>
      <c r="C5021" s="1">
        <v>-253799</v>
      </c>
      <c r="D5021" s="1">
        <v>-540518</v>
      </c>
      <c r="E5021">
        <v>0</v>
      </c>
      <c r="F5021">
        <v>41</v>
      </c>
    </row>
    <row r="5022" spans="1:6" x14ac:dyDescent="0.25">
      <c r="A5022">
        <v>3167004</v>
      </c>
      <c r="B5022" t="s">
        <v>4798</v>
      </c>
      <c r="C5022" s="1">
        <v>-218857</v>
      </c>
      <c r="D5022" s="1">
        <v>-445125</v>
      </c>
      <c r="E5022">
        <v>0</v>
      </c>
      <c r="F5022">
        <v>31</v>
      </c>
    </row>
    <row r="5023" spans="1:6" x14ac:dyDescent="0.25">
      <c r="A5023">
        <v>2515906</v>
      </c>
      <c r="B5023" t="s">
        <v>4799</v>
      </c>
      <c r="C5023" s="1">
        <v>-681569</v>
      </c>
      <c r="D5023" s="1">
        <v>-356282</v>
      </c>
      <c r="E5023">
        <v>0</v>
      </c>
      <c r="F5023">
        <v>25</v>
      </c>
    </row>
    <row r="5024" spans="1:6" x14ac:dyDescent="0.25">
      <c r="A5024">
        <v>2413508</v>
      </c>
      <c r="B5024" t="s">
        <v>4800</v>
      </c>
      <c r="C5024" s="1">
        <v>-628181</v>
      </c>
      <c r="D5024" t="e" vm="92">
        <f>_FV(-35,"5")</f>
        <v>#VALUE!</v>
      </c>
      <c r="E5024">
        <v>0</v>
      </c>
      <c r="F5024">
        <v>24</v>
      </c>
    </row>
    <row r="5025" spans="1:6" x14ac:dyDescent="0.25">
      <c r="A5025">
        <v>2930501</v>
      </c>
      <c r="B5025" t="s">
        <v>4800</v>
      </c>
      <c r="C5025" s="1">
        <v>-116584</v>
      </c>
      <c r="D5025" t="e" vm="73">
        <f>_FV(-39,"01")</f>
        <v>#VALUE!</v>
      </c>
      <c r="E5025">
        <v>0</v>
      </c>
      <c r="F5025">
        <v>29</v>
      </c>
    </row>
    <row r="5026" spans="1:6" x14ac:dyDescent="0.25">
      <c r="A5026">
        <v>2413557</v>
      </c>
      <c r="B5026" t="s">
        <v>4801</v>
      </c>
      <c r="C5026" s="1">
        <v>-611087</v>
      </c>
      <c r="D5026" s="1">
        <v>-379548</v>
      </c>
      <c r="E5026">
        <v>0</v>
      </c>
      <c r="F5026">
        <v>24</v>
      </c>
    </row>
    <row r="5027" spans="1:6" x14ac:dyDescent="0.25">
      <c r="A5027">
        <v>2614006</v>
      </c>
      <c r="B5027" t="s">
        <v>4802</v>
      </c>
      <c r="C5027" s="1">
        <v>-794041</v>
      </c>
      <c r="D5027" s="1">
        <v>-392951</v>
      </c>
      <c r="E5027">
        <v>0</v>
      </c>
      <c r="F5027">
        <v>26</v>
      </c>
    </row>
    <row r="5028" spans="1:6" x14ac:dyDescent="0.25">
      <c r="A5028">
        <v>3167103</v>
      </c>
      <c r="B5028" t="s">
        <v>4803</v>
      </c>
      <c r="C5028" s="1">
        <v>-185991</v>
      </c>
      <c r="D5028" s="1">
        <v>-433744</v>
      </c>
      <c r="E5028">
        <v>0</v>
      </c>
      <c r="F5028">
        <v>31</v>
      </c>
    </row>
    <row r="5029" spans="1:6" x14ac:dyDescent="0.25">
      <c r="A5029">
        <v>2930600</v>
      </c>
      <c r="B5029" t="s">
        <v>4804</v>
      </c>
      <c r="C5029" s="1">
        <v>-114085</v>
      </c>
      <c r="D5029" s="1">
        <v>-402983</v>
      </c>
      <c r="E5029">
        <v>0</v>
      </c>
      <c r="F5029">
        <v>29</v>
      </c>
    </row>
    <row r="5030" spans="1:6" x14ac:dyDescent="0.25">
      <c r="A5030">
        <v>4126405</v>
      </c>
      <c r="B5030" t="s">
        <v>4805</v>
      </c>
      <c r="C5030" s="1">
        <v>-230361</v>
      </c>
      <c r="D5030" s="1">
        <v>-508317</v>
      </c>
      <c r="E5030">
        <v>0</v>
      </c>
      <c r="F5030">
        <v>41</v>
      </c>
    </row>
    <row r="5031" spans="1:6" x14ac:dyDescent="0.25">
      <c r="A5031">
        <v>2614105</v>
      </c>
      <c r="B5031" t="s">
        <v>4806</v>
      </c>
      <c r="C5031" s="1">
        <v>-806847</v>
      </c>
      <c r="D5031" s="1">
        <v>-372684</v>
      </c>
      <c r="E5031">
        <v>0</v>
      </c>
      <c r="F5031">
        <v>26</v>
      </c>
    </row>
    <row r="5032" spans="1:6" x14ac:dyDescent="0.25">
      <c r="A5032">
        <v>4126504</v>
      </c>
      <c r="B5032" t="s">
        <v>4807</v>
      </c>
      <c r="C5032" s="1">
        <v>-230571</v>
      </c>
      <c r="D5032" s="1">
        <v>-510399</v>
      </c>
      <c r="E5032">
        <v>0</v>
      </c>
      <c r="F5032">
        <v>41</v>
      </c>
    </row>
    <row r="5033" spans="1:6" x14ac:dyDescent="0.25">
      <c r="A5033">
        <v>4320503</v>
      </c>
      <c r="B5033" t="s">
        <v>4808</v>
      </c>
      <c r="C5033" s="1">
        <v>-279798</v>
      </c>
      <c r="D5033" s="1">
        <v>-522588</v>
      </c>
      <c r="E5033">
        <v>0</v>
      </c>
      <c r="F5033">
        <v>43</v>
      </c>
    </row>
    <row r="5034" spans="1:6" x14ac:dyDescent="0.25">
      <c r="A5034">
        <v>4320552</v>
      </c>
      <c r="B5034" t="s">
        <v>4809</v>
      </c>
      <c r="C5034" s="1">
        <v>-304562</v>
      </c>
      <c r="D5034" s="1">
        <v>-516017</v>
      </c>
      <c r="E5034">
        <v>0</v>
      </c>
      <c r="F5034">
        <v>43</v>
      </c>
    </row>
    <row r="5035" spans="1:6" x14ac:dyDescent="0.25">
      <c r="A5035">
        <v>3551702</v>
      </c>
      <c r="B5035" t="s">
        <v>4810</v>
      </c>
      <c r="C5035" s="1">
        <v>-211316</v>
      </c>
      <c r="D5035" s="1">
        <v>-479875</v>
      </c>
      <c r="E5035">
        <v>0</v>
      </c>
      <c r="F5035">
        <v>35</v>
      </c>
    </row>
    <row r="5036" spans="1:6" x14ac:dyDescent="0.25">
      <c r="A5036">
        <v>2515930</v>
      </c>
      <c r="B5036" t="s">
        <v>4810</v>
      </c>
      <c r="C5036" s="1">
        <v>-675127</v>
      </c>
      <c r="D5036" s="1">
        <v>-354372</v>
      </c>
      <c r="E5036">
        <v>0</v>
      </c>
      <c r="F5036">
        <v>25</v>
      </c>
    </row>
    <row r="5037" spans="1:6" x14ac:dyDescent="0.25">
      <c r="A5037">
        <v>3551801</v>
      </c>
      <c r="B5037" t="s">
        <v>4811</v>
      </c>
      <c r="C5037" s="1">
        <v>-24382</v>
      </c>
      <c r="D5037" s="1">
        <v>-479279</v>
      </c>
      <c r="E5037">
        <v>0</v>
      </c>
      <c r="F5037">
        <v>35</v>
      </c>
    </row>
    <row r="5038" spans="1:6" x14ac:dyDescent="0.25">
      <c r="A5038">
        <v>4320578</v>
      </c>
      <c r="B5038" t="s">
        <v>4812</v>
      </c>
      <c r="C5038" s="1">
        <v>-281362</v>
      </c>
      <c r="D5038" s="1">
        <v>-544637</v>
      </c>
      <c r="E5038">
        <v>0</v>
      </c>
      <c r="F5038">
        <v>43</v>
      </c>
    </row>
    <row r="5039" spans="1:6" x14ac:dyDescent="0.25">
      <c r="A5039">
        <v>3167202</v>
      </c>
      <c r="B5039" t="s">
        <v>4813</v>
      </c>
      <c r="C5039" s="1">
        <v>-194569</v>
      </c>
      <c r="D5039" s="1">
        <v>-442413</v>
      </c>
      <c r="E5039">
        <v>0</v>
      </c>
      <c r="F5039">
        <v>31</v>
      </c>
    </row>
    <row r="5040" spans="1:6" x14ac:dyDescent="0.25">
      <c r="A5040">
        <v>5007703</v>
      </c>
      <c r="B5040" t="s">
        <v>4814</v>
      </c>
      <c r="C5040" s="1">
        <v>-239705</v>
      </c>
      <c r="D5040" s="1">
        <v>-550398</v>
      </c>
      <c r="E5040">
        <v>0</v>
      </c>
      <c r="F5040">
        <v>50</v>
      </c>
    </row>
    <row r="5041" spans="1:6" x14ac:dyDescent="0.25">
      <c r="A5041">
        <v>3165552</v>
      </c>
      <c r="B5041" t="s">
        <v>4815</v>
      </c>
      <c r="C5041" s="1">
        <v>-176002</v>
      </c>
      <c r="D5041" s="1">
        <v>-421587</v>
      </c>
      <c r="E5041">
        <v>0</v>
      </c>
      <c r="F5041">
        <v>31</v>
      </c>
    </row>
    <row r="5042" spans="1:6" x14ac:dyDescent="0.25">
      <c r="A5042">
        <v>4320602</v>
      </c>
      <c r="B5042" t="s">
        <v>4816</v>
      </c>
      <c r="C5042" s="1">
        <v>-274362</v>
      </c>
      <c r="D5042" s="1">
        <v>-521217</v>
      </c>
      <c r="E5042">
        <v>0</v>
      </c>
      <c r="F5042">
        <v>43</v>
      </c>
    </row>
    <row r="5043" spans="1:6" x14ac:dyDescent="0.25">
      <c r="A5043">
        <v>2413607</v>
      </c>
      <c r="B5043" t="s">
        <v>4817</v>
      </c>
      <c r="C5043" s="1">
        <v>-577666</v>
      </c>
      <c r="D5043" s="1">
        <v>-37957</v>
      </c>
      <c r="E5043">
        <v>0</v>
      </c>
      <c r="F5043">
        <v>24</v>
      </c>
    </row>
    <row r="5044" spans="1:6" x14ac:dyDescent="0.25">
      <c r="A5044">
        <v>3551900</v>
      </c>
      <c r="B5044" t="s">
        <v>4818</v>
      </c>
      <c r="C5044" s="1">
        <v>-208108</v>
      </c>
      <c r="D5044" s="1">
        <v>-488054</v>
      </c>
      <c r="E5044">
        <v>0</v>
      </c>
      <c r="F5044">
        <v>35</v>
      </c>
    </row>
    <row r="5045" spans="1:6" x14ac:dyDescent="0.25">
      <c r="A5045">
        <v>4217600</v>
      </c>
      <c r="B5045" t="s">
        <v>4819</v>
      </c>
      <c r="C5045" s="1">
        <v>-285955</v>
      </c>
      <c r="D5045" s="1">
        <v>-494314</v>
      </c>
      <c r="E5045">
        <v>0</v>
      </c>
      <c r="F5045">
        <v>42</v>
      </c>
    </row>
    <row r="5046" spans="1:6" x14ac:dyDescent="0.25">
      <c r="A5046">
        <v>5007901</v>
      </c>
      <c r="B5046" t="s">
        <v>4820</v>
      </c>
      <c r="C5046" s="1">
        <v>-209302</v>
      </c>
      <c r="D5046" s="1">
        <v>-549692</v>
      </c>
      <c r="E5046">
        <v>0</v>
      </c>
      <c r="F5046">
        <v>50</v>
      </c>
    </row>
    <row r="5047" spans="1:6" x14ac:dyDescent="0.25">
      <c r="A5047">
        <v>2210656</v>
      </c>
      <c r="B5047" t="s">
        <v>4821</v>
      </c>
      <c r="C5047" s="1">
        <v>-491665</v>
      </c>
      <c r="D5047" s="1">
        <v>-417311</v>
      </c>
      <c r="E5047">
        <v>0</v>
      </c>
      <c r="F5047">
        <v>22</v>
      </c>
    </row>
    <row r="5048" spans="1:6" x14ac:dyDescent="0.25">
      <c r="A5048">
        <v>3305604</v>
      </c>
      <c r="B5048" t="s">
        <v>4822</v>
      </c>
      <c r="C5048" s="1">
        <v>-226574</v>
      </c>
      <c r="D5048" s="1">
        <v>-423961</v>
      </c>
      <c r="E5048">
        <v>0</v>
      </c>
      <c r="F5048">
        <v>33</v>
      </c>
    </row>
    <row r="5049" spans="1:6" x14ac:dyDescent="0.25">
      <c r="A5049">
        <v>5220603</v>
      </c>
      <c r="B5049" t="s">
        <v>4823</v>
      </c>
      <c r="C5049" t="e" vm="14">
        <f>_FV(-16,"66")</f>
        <v>#VALUE!</v>
      </c>
      <c r="D5049" s="1">
        <v>-486083</v>
      </c>
      <c r="E5049">
        <v>0</v>
      </c>
      <c r="F5049">
        <v>52</v>
      </c>
    </row>
    <row r="5050" spans="1:6" x14ac:dyDescent="0.25">
      <c r="A5050">
        <v>1720655</v>
      </c>
      <c r="B5050" t="s">
        <v>4824</v>
      </c>
      <c r="C5050" s="1">
        <v>-111471</v>
      </c>
      <c r="D5050" s="1">
        <v>-481694</v>
      </c>
      <c r="E5050">
        <v>0</v>
      </c>
      <c r="F5050">
        <v>17</v>
      </c>
    </row>
    <row r="5051" spans="1:6" x14ac:dyDescent="0.25">
      <c r="A5051">
        <v>4320651</v>
      </c>
      <c r="B5051" t="s">
        <v>4825</v>
      </c>
      <c r="C5051" s="1">
        <v>-296467</v>
      </c>
      <c r="D5051" s="1">
        <v>-53591</v>
      </c>
      <c r="E5051">
        <v>0</v>
      </c>
      <c r="F5051">
        <v>43</v>
      </c>
    </row>
    <row r="5052" spans="1:6" x14ac:dyDescent="0.25">
      <c r="A5052">
        <v>3167301</v>
      </c>
      <c r="B5052" t="s">
        <v>4826</v>
      </c>
      <c r="C5052" s="1">
        <v>-211615</v>
      </c>
      <c r="D5052" s="1">
        <v>-432128</v>
      </c>
      <c r="E5052">
        <v>0</v>
      </c>
      <c r="F5052">
        <v>31</v>
      </c>
    </row>
    <row r="5053" spans="1:6" x14ac:dyDescent="0.25">
      <c r="A5053">
        <v>3552007</v>
      </c>
      <c r="B5053" t="s">
        <v>4827</v>
      </c>
      <c r="C5053" s="1">
        <v>-226638</v>
      </c>
      <c r="D5053" s="1">
        <v>-448522</v>
      </c>
      <c r="E5053">
        <v>0</v>
      </c>
      <c r="F5053">
        <v>35</v>
      </c>
    </row>
    <row r="5054" spans="1:6" x14ac:dyDescent="0.25">
      <c r="A5054">
        <v>1304005</v>
      </c>
      <c r="B5054" t="s">
        <v>4828</v>
      </c>
      <c r="C5054" s="1">
        <v>-281748</v>
      </c>
      <c r="D5054" s="1">
        <v>-58248</v>
      </c>
      <c r="E5054">
        <v>0</v>
      </c>
      <c r="F5054">
        <v>13</v>
      </c>
    </row>
    <row r="5055" spans="1:6" x14ac:dyDescent="0.25">
      <c r="A5055">
        <v>3167400</v>
      </c>
      <c r="B5055" t="s">
        <v>4829</v>
      </c>
      <c r="C5055" s="1">
        <v>-220274</v>
      </c>
      <c r="D5055" s="1">
        <v>-458385</v>
      </c>
      <c r="E5055">
        <v>0</v>
      </c>
      <c r="F5055">
        <v>31</v>
      </c>
    </row>
    <row r="5056" spans="1:6" x14ac:dyDescent="0.25">
      <c r="A5056">
        <v>2807105</v>
      </c>
      <c r="B5056" t="s">
        <v>4830</v>
      </c>
      <c r="C5056" s="1">
        <v>-107387</v>
      </c>
      <c r="D5056" s="1">
        <v>-378097</v>
      </c>
      <c r="E5056">
        <v>0</v>
      </c>
      <c r="F5056">
        <v>28</v>
      </c>
    </row>
    <row r="5057" spans="1:6" x14ac:dyDescent="0.25">
      <c r="A5057">
        <v>3167509</v>
      </c>
      <c r="B5057" t="s">
        <v>4831</v>
      </c>
      <c r="C5057" s="1">
        <v>-21964</v>
      </c>
      <c r="D5057" s="1">
        <v>-433088</v>
      </c>
      <c r="E5057">
        <v>0</v>
      </c>
      <c r="F5057">
        <v>31</v>
      </c>
    </row>
    <row r="5058" spans="1:6" x14ac:dyDescent="0.25">
      <c r="A5058">
        <v>2210706</v>
      </c>
      <c r="B5058" t="s">
        <v>4832</v>
      </c>
      <c r="C5058" s="1">
        <v>-759109</v>
      </c>
      <c r="D5058" s="1">
        <v>-408137</v>
      </c>
      <c r="E5058">
        <v>0</v>
      </c>
      <c r="F5058">
        <v>22</v>
      </c>
    </row>
    <row r="5059" spans="1:6" x14ac:dyDescent="0.25">
      <c r="A5059">
        <v>2930709</v>
      </c>
      <c r="B5059" t="s">
        <v>4833</v>
      </c>
      <c r="C5059" s="1">
        <v>-127866</v>
      </c>
      <c r="D5059" s="1">
        <v>-384029</v>
      </c>
      <c r="E5059">
        <v>0</v>
      </c>
      <c r="F5059">
        <v>29</v>
      </c>
    </row>
    <row r="5060" spans="1:6" x14ac:dyDescent="0.25">
      <c r="A5060">
        <v>5220686</v>
      </c>
      <c r="B5060" t="s">
        <v>4834</v>
      </c>
      <c r="C5060" s="1">
        <v>-144644</v>
      </c>
      <c r="D5060" s="1">
        <v>-464847</v>
      </c>
      <c r="E5060">
        <v>0</v>
      </c>
      <c r="F5060">
        <v>52</v>
      </c>
    </row>
    <row r="5061" spans="1:6" x14ac:dyDescent="0.25">
      <c r="A5061">
        <v>3167608</v>
      </c>
      <c r="B5061" t="s">
        <v>4835</v>
      </c>
      <c r="C5061" s="1">
        <v>-201341</v>
      </c>
      <c r="D5061" s="1">
        <v>-420091</v>
      </c>
      <c r="E5061">
        <v>0</v>
      </c>
      <c r="F5061">
        <v>31</v>
      </c>
    </row>
    <row r="5062" spans="1:6" x14ac:dyDescent="0.25">
      <c r="A5062">
        <v>2210805</v>
      </c>
      <c r="B5062" t="s">
        <v>4836</v>
      </c>
      <c r="C5062" s="1">
        <v>-785294</v>
      </c>
      <c r="D5062" s="1">
        <v>-419075</v>
      </c>
      <c r="E5062">
        <v>0</v>
      </c>
      <c r="F5062">
        <v>22</v>
      </c>
    </row>
    <row r="5063" spans="1:6" x14ac:dyDescent="0.25">
      <c r="A5063">
        <v>4320677</v>
      </c>
      <c r="B5063" t="s">
        <v>4837</v>
      </c>
      <c r="C5063" s="1">
        <v>-295357</v>
      </c>
      <c r="D5063" s="1">
        <v>-525304</v>
      </c>
      <c r="E5063">
        <v>0</v>
      </c>
      <c r="F5063">
        <v>43</v>
      </c>
    </row>
    <row r="5064" spans="1:6" x14ac:dyDescent="0.25">
      <c r="A5064">
        <v>5107909</v>
      </c>
      <c r="B5064" t="s">
        <v>4838</v>
      </c>
      <c r="C5064" s="1">
        <v>-118604</v>
      </c>
      <c r="D5064" s="1">
        <v>-555091</v>
      </c>
      <c r="E5064">
        <v>0</v>
      </c>
      <c r="F5064">
        <v>51</v>
      </c>
    </row>
    <row r="5065" spans="1:6" x14ac:dyDescent="0.25">
      <c r="A5065">
        <v>4126603</v>
      </c>
      <c r="B5065" t="s">
        <v>4839</v>
      </c>
      <c r="C5065" s="1">
        <v>-236875</v>
      </c>
      <c r="D5065" s="1">
        <v>-498304</v>
      </c>
      <c r="E5065">
        <v>0</v>
      </c>
      <c r="F5065">
        <v>41</v>
      </c>
    </row>
    <row r="5066" spans="1:6" x14ac:dyDescent="0.25">
      <c r="A5066">
        <v>2614204</v>
      </c>
      <c r="B5066" t="s">
        <v>4840</v>
      </c>
      <c r="C5066" s="1">
        <v>-858778</v>
      </c>
      <c r="D5066" s="1">
        <v>-351126</v>
      </c>
      <c r="E5066">
        <v>0</v>
      </c>
      <c r="F5066">
        <v>26</v>
      </c>
    </row>
    <row r="5067" spans="1:6" x14ac:dyDescent="0.25">
      <c r="A5067">
        <v>2807204</v>
      </c>
      <c r="B5067" t="s">
        <v>4841</v>
      </c>
      <c r="C5067" s="1">
        <v>-105965</v>
      </c>
      <c r="D5067" s="1">
        <v>-371131</v>
      </c>
      <c r="E5067">
        <v>0</v>
      </c>
      <c r="F5067">
        <v>28</v>
      </c>
    </row>
    <row r="5068" spans="1:6" x14ac:dyDescent="0.25">
      <c r="A5068">
        <v>5220702</v>
      </c>
      <c r="B5068" t="s">
        <v>4842</v>
      </c>
      <c r="C5068" s="1">
        <v>-147992</v>
      </c>
      <c r="D5068" s="1">
        <v>-462506</v>
      </c>
      <c r="E5068">
        <v>0</v>
      </c>
      <c r="F5068">
        <v>52</v>
      </c>
    </row>
    <row r="5069" spans="1:6" x14ac:dyDescent="0.25">
      <c r="A5069">
        <v>2930758</v>
      </c>
      <c r="B5069" t="s">
        <v>4843</v>
      </c>
      <c r="C5069" s="1">
        <v>-130801</v>
      </c>
      <c r="D5069" s="1">
        <v>-434689</v>
      </c>
      <c r="E5069">
        <v>0</v>
      </c>
      <c r="F5069">
        <v>29</v>
      </c>
    </row>
    <row r="5070" spans="1:6" x14ac:dyDescent="0.25">
      <c r="A5070">
        <v>2930766</v>
      </c>
      <c r="B5070" t="s">
        <v>4844</v>
      </c>
      <c r="C5070" s="1">
        <v>-103545</v>
      </c>
      <c r="D5070" s="1">
        <v>-382213</v>
      </c>
      <c r="E5070">
        <v>0</v>
      </c>
      <c r="F5070">
        <v>29</v>
      </c>
    </row>
    <row r="5071" spans="1:6" x14ac:dyDescent="0.25">
      <c r="A5071">
        <v>2111805</v>
      </c>
      <c r="B5071" t="s">
        <v>4845</v>
      </c>
      <c r="C5071" s="1">
        <v>-587601</v>
      </c>
      <c r="D5071" s="1">
        <v>-467033</v>
      </c>
      <c r="E5071">
        <v>0</v>
      </c>
      <c r="F5071">
        <v>21</v>
      </c>
    </row>
    <row r="5072" spans="1:6" x14ac:dyDescent="0.25">
      <c r="A5072">
        <v>2413706</v>
      </c>
      <c r="B5072" t="s">
        <v>4845</v>
      </c>
      <c r="C5072" s="1">
        <v>-611132</v>
      </c>
      <c r="D5072" s="1">
        <v>-35909</v>
      </c>
      <c r="E5072">
        <v>0</v>
      </c>
      <c r="F5072">
        <v>24</v>
      </c>
    </row>
    <row r="5073" spans="1:6" x14ac:dyDescent="0.25">
      <c r="A5073">
        <v>1720804</v>
      </c>
      <c r="B5073" t="s">
        <v>4846</v>
      </c>
      <c r="C5073" s="1">
        <v>-56012</v>
      </c>
      <c r="D5073" s="1">
        <v>-476381</v>
      </c>
      <c r="E5073">
        <v>0</v>
      </c>
      <c r="F5073">
        <v>17</v>
      </c>
    </row>
    <row r="5074" spans="1:6" x14ac:dyDescent="0.25">
      <c r="A5074">
        <v>2930774</v>
      </c>
      <c r="B5074" t="s">
        <v>4847</v>
      </c>
      <c r="C5074" s="1">
        <v>-945024</v>
      </c>
      <c r="D5074" s="1">
        <v>-408145</v>
      </c>
      <c r="E5074">
        <v>0</v>
      </c>
      <c r="F5074">
        <v>29</v>
      </c>
    </row>
    <row r="5075" spans="1:6" x14ac:dyDescent="0.25">
      <c r="A5075">
        <v>4320701</v>
      </c>
      <c r="B5075" t="s">
        <v>4847</v>
      </c>
      <c r="C5075" s="1">
        <v>-294194</v>
      </c>
      <c r="D5075" s="1">
        <v>-530326</v>
      </c>
      <c r="E5075">
        <v>0</v>
      </c>
      <c r="F5075">
        <v>43</v>
      </c>
    </row>
    <row r="5076" spans="1:6" x14ac:dyDescent="0.25">
      <c r="A5076">
        <v>2515971</v>
      </c>
      <c r="B5076" t="s">
        <v>4848</v>
      </c>
      <c r="C5076" s="1">
        <v>-714429</v>
      </c>
      <c r="D5076" s="1">
        <v>-352357</v>
      </c>
      <c r="E5076">
        <v>0</v>
      </c>
      <c r="F5076">
        <v>25</v>
      </c>
    </row>
    <row r="5077" spans="1:6" x14ac:dyDescent="0.25">
      <c r="A5077">
        <v>2312908</v>
      </c>
      <c r="B5077" t="s">
        <v>4849</v>
      </c>
      <c r="C5077" s="1">
        <v>-368913</v>
      </c>
      <c r="D5077" s="1">
        <v>-403482</v>
      </c>
      <c r="E5077">
        <v>0</v>
      </c>
      <c r="F5077">
        <v>23</v>
      </c>
    </row>
    <row r="5078" spans="1:6" x14ac:dyDescent="0.25">
      <c r="A5078">
        <v>3167707</v>
      </c>
      <c r="B5078" t="s">
        <v>4850</v>
      </c>
      <c r="C5078" s="1">
        <v>-192345</v>
      </c>
      <c r="D5078" s="1">
        <v>-420998</v>
      </c>
      <c r="E5078">
        <v>0</v>
      </c>
      <c r="F5078">
        <v>31</v>
      </c>
    </row>
    <row r="5079" spans="1:6" x14ac:dyDescent="0.25">
      <c r="A5079">
        <v>3552106</v>
      </c>
      <c r="B5079" t="s">
        <v>4851</v>
      </c>
      <c r="C5079" s="1">
        <v>-225903</v>
      </c>
      <c r="D5079" s="1">
        <v>-465251</v>
      </c>
      <c r="E5079">
        <v>0</v>
      </c>
      <c r="F5079">
        <v>35</v>
      </c>
    </row>
    <row r="5080" spans="1:6" x14ac:dyDescent="0.25">
      <c r="A5080">
        <v>2210904</v>
      </c>
      <c r="B5080" t="s">
        <v>4852</v>
      </c>
      <c r="C5080" s="1">
        <v>-786773</v>
      </c>
      <c r="D5080" s="1">
        <v>-424922</v>
      </c>
      <c r="E5080">
        <v>0</v>
      </c>
      <c r="F5080">
        <v>22</v>
      </c>
    </row>
    <row r="5081" spans="1:6" x14ac:dyDescent="0.25">
      <c r="A5081">
        <v>2516003</v>
      </c>
      <c r="B5081" t="s">
        <v>4853</v>
      </c>
      <c r="C5081" s="1">
        <v>-675161</v>
      </c>
      <c r="D5081" s="1">
        <v>-356636</v>
      </c>
      <c r="E5081">
        <v>0</v>
      </c>
      <c r="F5081">
        <v>25</v>
      </c>
    </row>
    <row r="5082" spans="1:6" x14ac:dyDescent="0.25">
      <c r="A5082">
        <v>2516102</v>
      </c>
      <c r="B5082" t="s">
        <v>4854</v>
      </c>
      <c r="C5082" s="1">
        <v>-705829</v>
      </c>
      <c r="D5082" s="1">
        <v>-363668</v>
      </c>
      <c r="E5082">
        <v>0</v>
      </c>
      <c r="F5082">
        <v>25</v>
      </c>
    </row>
    <row r="5083" spans="1:6" x14ac:dyDescent="0.25">
      <c r="A5083">
        <v>4320800</v>
      </c>
      <c r="B5083" t="s">
        <v>4854</v>
      </c>
      <c r="C5083" s="1">
        <v>-288306</v>
      </c>
      <c r="D5083" s="1">
        <v>-525131</v>
      </c>
      <c r="E5083">
        <v>0</v>
      </c>
      <c r="F5083">
        <v>43</v>
      </c>
    </row>
    <row r="5084" spans="1:6" x14ac:dyDescent="0.25">
      <c r="A5084">
        <v>3167806</v>
      </c>
      <c r="B5084" t="s">
        <v>4855</v>
      </c>
      <c r="C5084" s="1">
        <v>-220554</v>
      </c>
      <c r="D5084" s="1">
        <v>-450464</v>
      </c>
      <c r="E5084">
        <v>0</v>
      </c>
      <c r="F5084">
        <v>31</v>
      </c>
    </row>
    <row r="5085" spans="1:6" x14ac:dyDescent="0.25">
      <c r="A5085">
        <v>2614402</v>
      </c>
      <c r="B5085" t="s">
        <v>4856</v>
      </c>
      <c r="C5085" s="1">
        <v>-759472</v>
      </c>
      <c r="D5085" s="1">
        <v>-376445</v>
      </c>
      <c r="E5085">
        <v>0</v>
      </c>
      <c r="F5085">
        <v>26</v>
      </c>
    </row>
    <row r="5086" spans="1:6" x14ac:dyDescent="0.25">
      <c r="A5086">
        <v>2313005</v>
      </c>
      <c r="B5086" t="s">
        <v>4857</v>
      </c>
      <c r="C5086" s="1">
        <v>-571894</v>
      </c>
      <c r="D5086" s="1">
        <v>-390107</v>
      </c>
      <c r="E5086">
        <v>0</v>
      </c>
      <c r="F5086">
        <v>23</v>
      </c>
    </row>
    <row r="5087" spans="1:6" x14ac:dyDescent="0.25">
      <c r="A5087">
        <v>4217709</v>
      </c>
      <c r="B5087" t="s">
        <v>4858</v>
      </c>
      <c r="C5087" s="1">
        <v>-29108</v>
      </c>
      <c r="D5087" s="1">
        <v>-496328</v>
      </c>
      <c r="E5087">
        <v>0</v>
      </c>
      <c r="F5087">
        <v>42</v>
      </c>
    </row>
    <row r="5088" spans="1:6" x14ac:dyDescent="0.25">
      <c r="A5088">
        <v>5007935</v>
      </c>
      <c r="B5088" t="s">
        <v>4859</v>
      </c>
      <c r="C5088" s="1">
        <v>-175698</v>
      </c>
      <c r="D5088" s="1">
        <v>-547551</v>
      </c>
      <c r="E5088">
        <v>0</v>
      </c>
      <c r="F5088">
        <v>50</v>
      </c>
    </row>
    <row r="5089" spans="1:6" x14ac:dyDescent="0.25">
      <c r="A5089">
        <v>3205010</v>
      </c>
      <c r="B5089" t="s">
        <v>4860</v>
      </c>
      <c r="C5089" s="1">
        <v>-191897</v>
      </c>
      <c r="D5089" s="1">
        <v>-400974</v>
      </c>
      <c r="E5089">
        <v>0</v>
      </c>
      <c r="F5089">
        <v>32</v>
      </c>
    </row>
    <row r="5090" spans="1:6" x14ac:dyDescent="0.25">
      <c r="A5090">
        <v>3552205</v>
      </c>
      <c r="B5090" t="s">
        <v>4861</v>
      </c>
      <c r="C5090" s="1">
        <v>-234969</v>
      </c>
      <c r="D5090" s="1">
        <v>-474451</v>
      </c>
      <c r="E5090">
        <v>0</v>
      </c>
      <c r="F5090">
        <v>35</v>
      </c>
    </row>
    <row r="5091" spans="1:6" x14ac:dyDescent="0.25">
      <c r="A5091">
        <v>5107925</v>
      </c>
      <c r="B5091" t="s">
        <v>4862</v>
      </c>
      <c r="C5091" s="1">
        <v>-125425</v>
      </c>
      <c r="D5091" s="1">
        <v>-557211</v>
      </c>
      <c r="E5091">
        <v>0</v>
      </c>
      <c r="F5091">
        <v>51</v>
      </c>
    </row>
    <row r="5092" spans="1:6" x14ac:dyDescent="0.25">
      <c r="A5092">
        <v>2516151</v>
      </c>
      <c r="B5092" t="s">
        <v>4863</v>
      </c>
      <c r="C5092" s="1">
        <v>-677067</v>
      </c>
      <c r="D5092" s="1">
        <v>-362538</v>
      </c>
      <c r="E5092">
        <v>0</v>
      </c>
      <c r="F5092">
        <v>25</v>
      </c>
    </row>
    <row r="5093" spans="1:6" x14ac:dyDescent="0.25">
      <c r="A5093">
        <v>1507904</v>
      </c>
      <c r="B5093" t="s">
        <v>4864</v>
      </c>
      <c r="C5093" t="e" vm="93">
        <f>_FV(0,"73032")</f>
        <v>#VALUE!</v>
      </c>
      <c r="D5093" s="1">
        <v>-485015</v>
      </c>
      <c r="E5093">
        <v>0</v>
      </c>
      <c r="F5093">
        <v>15</v>
      </c>
    </row>
    <row r="5094" spans="1:6" x14ac:dyDescent="0.25">
      <c r="A5094">
        <v>2516201</v>
      </c>
      <c r="B5094" t="s">
        <v>4865</v>
      </c>
      <c r="C5094" s="1">
        <v>-675148</v>
      </c>
      <c r="D5094" s="1">
        <v>-382311</v>
      </c>
      <c r="E5094">
        <v>0</v>
      </c>
      <c r="F5094">
        <v>25</v>
      </c>
    </row>
    <row r="5095" spans="1:6" x14ac:dyDescent="0.25">
      <c r="A5095">
        <v>2930808</v>
      </c>
      <c r="B5095" t="s">
        <v>4866</v>
      </c>
      <c r="C5095" s="1">
        <v>-12088</v>
      </c>
      <c r="D5095" s="1">
        <v>-416427</v>
      </c>
      <c r="E5095">
        <v>0</v>
      </c>
      <c r="F5095">
        <v>29</v>
      </c>
    </row>
    <row r="5096" spans="1:6" x14ac:dyDescent="0.25">
      <c r="A5096">
        <v>1720853</v>
      </c>
      <c r="B5096" t="s">
        <v>4867</v>
      </c>
      <c r="C5096" s="1">
        <v>-11993</v>
      </c>
      <c r="D5096" s="1">
        <v>-489685</v>
      </c>
      <c r="E5096">
        <v>0</v>
      </c>
      <c r="F5096">
        <v>17</v>
      </c>
    </row>
    <row r="5097" spans="1:6" x14ac:dyDescent="0.25">
      <c r="A5097">
        <v>2111904</v>
      </c>
      <c r="B5097" t="s">
        <v>4868</v>
      </c>
      <c r="C5097" s="1">
        <v>-647839</v>
      </c>
      <c r="D5097" s="1">
        <v>-441919</v>
      </c>
      <c r="E5097">
        <v>0</v>
      </c>
      <c r="F5097">
        <v>21</v>
      </c>
    </row>
    <row r="5098" spans="1:6" x14ac:dyDescent="0.25">
      <c r="A5098">
        <v>2111953</v>
      </c>
      <c r="B5098" t="s">
        <v>4869</v>
      </c>
      <c r="C5098" s="1">
        <v>-640858</v>
      </c>
      <c r="D5098" s="1">
        <v>-435455</v>
      </c>
      <c r="E5098">
        <v>0</v>
      </c>
      <c r="F5098">
        <v>21</v>
      </c>
    </row>
    <row r="5099" spans="1:6" x14ac:dyDescent="0.25">
      <c r="A5099">
        <v>3552304</v>
      </c>
      <c r="B5099" t="s">
        <v>4870</v>
      </c>
      <c r="C5099" s="1">
        <v>-206872</v>
      </c>
      <c r="D5099" s="1">
        <v>-509238</v>
      </c>
      <c r="E5099">
        <v>0</v>
      </c>
      <c r="F5099">
        <v>35</v>
      </c>
    </row>
    <row r="5100" spans="1:6" x14ac:dyDescent="0.25">
      <c r="A5100">
        <v>4217758</v>
      </c>
      <c r="B5100" t="s">
        <v>4871</v>
      </c>
      <c r="C5100" s="1">
        <v>-267351</v>
      </c>
      <c r="D5100" s="1">
        <v>-52964</v>
      </c>
      <c r="E5100">
        <v>0</v>
      </c>
      <c r="F5100">
        <v>42</v>
      </c>
    </row>
    <row r="5101" spans="1:6" x14ac:dyDescent="0.25">
      <c r="A5101">
        <v>4126652</v>
      </c>
      <c r="B5101" t="s">
        <v>4872</v>
      </c>
      <c r="C5101" s="1">
        <v>-257066</v>
      </c>
      <c r="D5101" s="1">
        <v>-527299</v>
      </c>
      <c r="E5101">
        <v>0</v>
      </c>
      <c r="F5101">
        <v>41</v>
      </c>
    </row>
    <row r="5102" spans="1:6" x14ac:dyDescent="0.25">
      <c r="A5102">
        <v>3552403</v>
      </c>
      <c r="B5102" t="s">
        <v>4873</v>
      </c>
      <c r="C5102" s="1">
        <v>-228204</v>
      </c>
      <c r="D5102" s="1">
        <v>-472728</v>
      </c>
      <c r="E5102">
        <v>0</v>
      </c>
      <c r="F5102">
        <v>35</v>
      </c>
    </row>
    <row r="5103" spans="1:6" x14ac:dyDescent="0.25">
      <c r="A5103">
        <v>2516300</v>
      </c>
      <c r="B5103" t="s">
        <v>4874</v>
      </c>
      <c r="C5103" s="1">
        <v>-766206</v>
      </c>
      <c r="D5103" s="1">
        <v>-36884</v>
      </c>
      <c r="E5103">
        <v>0</v>
      </c>
      <c r="F5103">
        <v>25</v>
      </c>
    </row>
    <row r="5104" spans="1:6" x14ac:dyDescent="0.25">
      <c r="A5104">
        <v>3305703</v>
      </c>
      <c r="B5104" t="s">
        <v>4875</v>
      </c>
      <c r="C5104" s="1">
        <v>-220485</v>
      </c>
      <c r="D5104" s="1">
        <v>-426761</v>
      </c>
      <c r="E5104">
        <v>0</v>
      </c>
      <c r="F5104">
        <v>33</v>
      </c>
    </row>
    <row r="5105" spans="1:6" x14ac:dyDescent="0.25">
      <c r="A5105">
        <v>2614501</v>
      </c>
      <c r="B5105" t="s">
        <v>4876</v>
      </c>
      <c r="C5105" s="1">
        <v>-784746</v>
      </c>
      <c r="D5105" s="1">
        <v>-357481</v>
      </c>
      <c r="E5105">
        <v>0</v>
      </c>
      <c r="F5105">
        <v>26</v>
      </c>
    </row>
    <row r="5106" spans="1:6" x14ac:dyDescent="0.25">
      <c r="A5106">
        <v>2210938</v>
      </c>
      <c r="B5106" t="s">
        <v>4877</v>
      </c>
      <c r="C5106" s="1">
        <v>-703687</v>
      </c>
      <c r="D5106" s="1">
        <v>-413767</v>
      </c>
      <c r="E5106">
        <v>0</v>
      </c>
      <c r="F5106">
        <v>22</v>
      </c>
    </row>
    <row r="5107" spans="1:6" x14ac:dyDescent="0.25">
      <c r="A5107">
        <v>3552551</v>
      </c>
      <c r="B5107" t="s">
        <v>4878</v>
      </c>
      <c r="C5107" s="1">
        <v>-204981</v>
      </c>
      <c r="D5107" s="1">
        <v>-510268</v>
      </c>
      <c r="E5107">
        <v>0</v>
      </c>
      <c r="F5107">
        <v>35</v>
      </c>
    </row>
    <row r="5108" spans="1:6" x14ac:dyDescent="0.25">
      <c r="A5108">
        <v>3552502</v>
      </c>
      <c r="B5108" t="s">
        <v>4879</v>
      </c>
      <c r="C5108" s="1">
        <v>-235448</v>
      </c>
      <c r="D5108" s="1">
        <v>-463112</v>
      </c>
      <c r="E5108">
        <v>0</v>
      </c>
      <c r="F5108">
        <v>35</v>
      </c>
    </row>
    <row r="5109" spans="1:6" x14ac:dyDescent="0.25">
      <c r="A5109">
        <v>4320859</v>
      </c>
      <c r="B5109" t="s">
        <v>4880</v>
      </c>
      <c r="C5109" s="1">
        <v>-29643</v>
      </c>
      <c r="D5109" s="1">
        <v>-516823</v>
      </c>
      <c r="E5109">
        <v>0</v>
      </c>
      <c r="F5109">
        <v>43</v>
      </c>
    </row>
    <row r="5110" spans="1:6" x14ac:dyDescent="0.25">
      <c r="A5110">
        <v>5107941</v>
      </c>
      <c r="B5110" t="s">
        <v>4881</v>
      </c>
      <c r="C5110" s="1">
        <v>-113007</v>
      </c>
      <c r="D5110" s="1">
        <v>-568312</v>
      </c>
      <c r="E5110">
        <v>0</v>
      </c>
      <c r="F5110">
        <v>51</v>
      </c>
    </row>
    <row r="5111" spans="1:6" x14ac:dyDescent="0.25">
      <c r="A5111">
        <v>3552601</v>
      </c>
      <c r="B5111" t="s">
        <v>4882</v>
      </c>
      <c r="C5111" s="1">
        <v>-209602</v>
      </c>
      <c r="D5111" s="1">
        <v>-490307</v>
      </c>
      <c r="E5111">
        <v>0</v>
      </c>
      <c r="F5111">
        <v>35</v>
      </c>
    </row>
    <row r="5112" spans="1:6" x14ac:dyDescent="0.25">
      <c r="A5112">
        <v>3552700</v>
      </c>
      <c r="B5112" t="s">
        <v>4883</v>
      </c>
      <c r="C5112" s="1">
        <v>-217239</v>
      </c>
      <c r="D5112" s="1">
        <v>-486896</v>
      </c>
      <c r="E5112">
        <v>0</v>
      </c>
      <c r="F5112">
        <v>35</v>
      </c>
    </row>
    <row r="5113" spans="1:6" x14ac:dyDescent="0.25">
      <c r="A5113">
        <v>1304062</v>
      </c>
      <c r="B5113" t="s">
        <v>4883</v>
      </c>
      <c r="C5113" s="1">
        <v>-42416</v>
      </c>
      <c r="D5113" s="1">
        <v>-699383</v>
      </c>
      <c r="E5113">
        <v>0</v>
      </c>
      <c r="F5113">
        <v>13</v>
      </c>
    </row>
    <row r="5114" spans="1:6" x14ac:dyDescent="0.25">
      <c r="A5114">
        <v>2614600</v>
      </c>
      <c r="B5114" t="s">
        <v>4884</v>
      </c>
      <c r="C5114" s="1">
        <v>-758366</v>
      </c>
      <c r="D5114" s="1">
        <v>-375377</v>
      </c>
      <c r="E5114">
        <v>0</v>
      </c>
      <c r="F5114">
        <v>26</v>
      </c>
    </row>
    <row r="5115" spans="1:6" x14ac:dyDescent="0.25">
      <c r="A5115">
        <v>3552809</v>
      </c>
      <c r="B5115" t="s">
        <v>4885</v>
      </c>
      <c r="C5115" s="1">
        <v>-236019</v>
      </c>
      <c r="D5115" s="1">
        <v>-467526</v>
      </c>
      <c r="E5115">
        <v>0</v>
      </c>
      <c r="F5115">
        <v>35</v>
      </c>
    </row>
    <row r="5116" spans="1:6" x14ac:dyDescent="0.25">
      <c r="A5116">
        <v>2930907</v>
      </c>
      <c r="B5116" t="s">
        <v>4886</v>
      </c>
      <c r="C5116" s="1">
        <v>-127026</v>
      </c>
      <c r="D5116" s="1">
        <v>-440075</v>
      </c>
      <c r="E5116">
        <v>0</v>
      </c>
      <c r="F5116">
        <v>29</v>
      </c>
    </row>
    <row r="5117" spans="1:6" x14ac:dyDescent="0.25">
      <c r="A5117">
        <v>2413805</v>
      </c>
      <c r="B5117" t="s">
        <v>4887</v>
      </c>
      <c r="C5117" s="1">
        <v>-591948</v>
      </c>
      <c r="D5117" s="1">
        <v>-380367</v>
      </c>
      <c r="E5117">
        <v>0</v>
      </c>
      <c r="F5117">
        <v>24</v>
      </c>
    </row>
    <row r="5118" spans="1:6" x14ac:dyDescent="0.25">
      <c r="A5118">
        <v>3167905</v>
      </c>
      <c r="B5118" t="s">
        <v>4888</v>
      </c>
      <c r="C5118" s="1">
        <v>-213632</v>
      </c>
      <c r="D5118" s="1">
        <v>-432381</v>
      </c>
      <c r="E5118">
        <v>0</v>
      </c>
      <c r="F5118">
        <v>31</v>
      </c>
    </row>
    <row r="5119" spans="1:6" x14ac:dyDescent="0.25">
      <c r="A5119">
        <v>2313104</v>
      </c>
      <c r="B5119" t="s">
        <v>4889</v>
      </c>
      <c r="C5119" s="1">
        <v>-524353</v>
      </c>
      <c r="D5119" s="1">
        <v>-381282</v>
      </c>
      <c r="E5119">
        <v>0</v>
      </c>
      <c r="F5119">
        <v>23</v>
      </c>
    </row>
    <row r="5120" spans="1:6" x14ac:dyDescent="0.25">
      <c r="A5120">
        <v>2614709</v>
      </c>
      <c r="B5120" t="s">
        <v>4890</v>
      </c>
      <c r="C5120" s="1">
        <v>-830867</v>
      </c>
      <c r="D5120" t="e" vm="40">
        <f>_FV(-36,"3")</f>
        <v>#VALUE!</v>
      </c>
      <c r="E5120">
        <v>0</v>
      </c>
      <c r="F5120">
        <v>26</v>
      </c>
    </row>
    <row r="5121" spans="1:6" x14ac:dyDescent="0.25">
      <c r="A5121">
        <v>2614808</v>
      </c>
      <c r="B5121" t="s">
        <v>4891</v>
      </c>
      <c r="C5121" s="1">
        <v>-909798</v>
      </c>
      <c r="D5121" s="1">
        <v>-381504</v>
      </c>
      <c r="E5121">
        <v>0</v>
      </c>
      <c r="F5121">
        <v>26</v>
      </c>
    </row>
    <row r="5122" spans="1:6" x14ac:dyDescent="0.25">
      <c r="A5122">
        <v>3552908</v>
      </c>
      <c r="B5122" t="s">
        <v>4892</v>
      </c>
      <c r="C5122" s="1">
        <v>-223866</v>
      </c>
      <c r="D5122" s="1">
        <v>-512882</v>
      </c>
      <c r="E5122">
        <v>0</v>
      </c>
      <c r="F5122">
        <v>35</v>
      </c>
    </row>
    <row r="5123" spans="1:6" x14ac:dyDescent="0.25">
      <c r="A5123">
        <v>2516409</v>
      </c>
      <c r="B5123" t="s">
        <v>4893</v>
      </c>
      <c r="C5123" s="1">
        <v>-648759</v>
      </c>
      <c r="D5123" s="1">
        <v>-356367</v>
      </c>
      <c r="E5123">
        <v>0</v>
      </c>
      <c r="F5123">
        <v>25</v>
      </c>
    </row>
    <row r="5124" spans="1:6" x14ac:dyDescent="0.25">
      <c r="A5124">
        <v>5007950</v>
      </c>
      <c r="B5124" t="s">
        <v>4894</v>
      </c>
      <c r="C5124" s="1">
        <v>-23636</v>
      </c>
      <c r="D5124" s="1">
        <v>-550141</v>
      </c>
      <c r="E5124">
        <v>0</v>
      </c>
      <c r="F5124">
        <v>50</v>
      </c>
    </row>
    <row r="5125" spans="1:6" x14ac:dyDescent="0.25">
      <c r="A5125">
        <v>3553005</v>
      </c>
      <c r="B5125" t="s">
        <v>4895</v>
      </c>
      <c r="C5125" s="1">
        <v>-234452</v>
      </c>
      <c r="D5125" s="1">
        <v>-494024</v>
      </c>
      <c r="E5125">
        <v>0</v>
      </c>
      <c r="F5125">
        <v>35</v>
      </c>
    </row>
    <row r="5126" spans="1:6" x14ac:dyDescent="0.25">
      <c r="A5126">
        <v>1720903</v>
      </c>
      <c r="B5126" t="s">
        <v>4896</v>
      </c>
      <c r="C5126" s="1">
        <v>-124026</v>
      </c>
      <c r="D5126" s="1">
        <v>-46437</v>
      </c>
      <c r="E5126">
        <v>0</v>
      </c>
      <c r="F5126">
        <v>17</v>
      </c>
    </row>
    <row r="5127" spans="1:6" x14ac:dyDescent="0.25">
      <c r="A5127">
        <v>3553104</v>
      </c>
      <c r="B5127" t="s">
        <v>4897</v>
      </c>
      <c r="C5127" s="1">
        <v>-211431</v>
      </c>
      <c r="D5127" s="1">
        <v>-485112</v>
      </c>
      <c r="E5127">
        <v>0</v>
      </c>
      <c r="F5127">
        <v>35</v>
      </c>
    </row>
    <row r="5128" spans="1:6" x14ac:dyDescent="0.25">
      <c r="A5128">
        <v>1507953</v>
      </c>
      <c r="B5128" t="s">
        <v>4898</v>
      </c>
      <c r="C5128" s="1">
        <v>-294584</v>
      </c>
      <c r="D5128" s="1">
        <v>-489489</v>
      </c>
      <c r="E5128">
        <v>0</v>
      </c>
      <c r="F5128">
        <v>15</v>
      </c>
    </row>
    <row r="5129" spans="1:6" x14ac:dyDescent="0.25">
      <c r="A5129">
        <v>4217808</v>
      </c>
      <c r="B5129" t="s">
        <v>4899</v>
      </c>
      <c r="C5129" s="1">
        <v>-27121</v>
      </c>
      <c r="D5129" s="1">
        <v>-499942</v>
      </c>
      <c r="E5129">
        <v>0</v>
      </c>
      <c r="F5129">
        <v>42</v>
      </c>
    </row>
    <row r="5130" spans="1:6" x14ac:dyDescent="0.25">
      <c r="A5130">
        <v>3168002</v>
      </c>
      <c r="B5130" t="s">
        <v>4900</v>
      </c>
      <c r="C5130" s="1">
        <v>-158106</v>
      </c>
      <c r="D5130" s="1">
        <v>-422259</v>
      </c>
      <c r="E5130">
        <v>0</v>
      </c>
      <c r="F5130">
        <v>31</v>
      </c>
    </row>
    <row r="5131" spans="1:6" x14ac:dyDescent="0.25">
      <c r="A5131">
        <v>1720937</v>
      </c>
      <c r="B5131" t="s">
        <v>4901</v>
      </c>
      <c r="C5131" s="1">
        <v>-121873</v>
      </c>
      <c r="D5131" s="1">
        <v>-469797</v>
      </c>
      <c r="E5131">
        <v>0</v>
      </c>
      <c r="F5131">
        <v>17</v>
      </c>
    </row>
    <row r="5132" spans="1:6" x14ac:dyDescent="0.25">
      <c r="A5132">
        <v>2413904</v>
      </c>
      <c r="B5132" t="s">
        <v>4902</v>
      </c>
      <c r="C5132" s="1">
        <v>-563058</v>
      </c>
      <c r="D5132" s="1">
        <v>-355918</v>
      </c>
      <c r="E5132">
        <v>0</v>
      </c>
      <c r="F5132">
        <v>24</v>
      </c>
    </row>
    <row r="5133" spans="1:6" x14ac:dyDescent="0.25">
      <c r="A5133">
        <v>3553203</v>
      </c>
      <c r="B5133" t="s">
        <v>4903</v>
      </c>
      <c r="C5133" s="1">
        <v>-211223</v>
      </c>
      <c r="D5133" s="1">
        <v>-484528</v>
      </c>
      <c r="E5133">
        <v>0</v>
      </c>
      <c r="F5133">
        <v>35</v>
      </c>
    </row>
    <row r="5134" spans="1:6" x14ac:dyDescent="0.25">
      <c r="A5134">
        <v>1720978</v>
      </c>
      <c r="B5134" t="s">
        <v>4904</v>
      </c>
      <c r="C5134" s="1">
        <v>-127949</v>
      </c>
      <c r="D5134" s="1">
        <v>-490896</v>
      </c>
      <c r="E5134">
        <v>0</v>
      </c>
      <c r="F5134">
        <v>17</v>
      </c>
    </row>
    <row r="5135" spans="1:6" x14ac:dyDescent="0.25">
      <c r="A5135">
        <v>2614857</v>
      </c>
      <c r="B5135" t="s">
        <v>4905</v>
      </c>
      <c r="C5135" s="1">
        <v>-875665</v>
      </c>
      <c r="D5135" s="1">
        <v>-351033</v>
      </c>
      <c r="E5135">
        <v>0</v>
      </c>
      <c r="F5135">
        <v>26</v>
      </c>
    </row>
    <row r="5136" spans="1:6" x14ac:dyDescent="0.25">
      <c r="A5136">
        <v>4126678</v>
      </c>
      <c r="B5136" t="s">
        <v>4906</v>
      </c>
      <c r="C5136" s="1">
        <v>-237204</v>
      </c>
      <c r="D5136" s="1">
        <v>-510991</v>
      </c>
      <c r="E5136">
        <v>0</v>
      </c>
      <c r="F5136">
        <v>41</v>
      </c>
    </row>
    <row r="5137" spans="1:6" x14ac:dyDescent="0.25">
      <c r="A5137">
        <v>3553302</v>
      </c>
      <c r="B5137" t="s">
        <v>4907</v>
      </c>
      <c r="C5137" s="1">
        <v>-217029</v>
      </c>
      <c r="D5137" s="1">
        <v>-472703</v>
      </c>
      <c r="E5137">
        <v>0</v>
      </c>
      <c r="F5137">
        <v>35</v>
      </c>
    </row>
    <row r="5138" spans="1:6" x14ac:dyDescent="0.25">
      <c r="A5138">
        <v>4126702</v>
      </c>
      <c r="B5138" t="s">
        <v>4908</v>
      </c>
      <c r="C5138" s="1">
        <v>-232036</v>
      </c>
      <c r="D5138" s="1">
        <v>-524743</v>
      </c>
      <c r="E5138">
        <v>0</v>
      </c>
      <c r="F5138">
        <v>41</v>
      </c>
    </row>
    <row r="5139" spans="1:6" x14ac:dyDescent="0.25">
      <c r="A5139">
        <v>2313203</v>
      </c>
      <c r="B5139" t="s">
        <v>4909</v>
      </c>
      <c r="C5139" s="1">
        <v>-483136</v>
      </c>
      <c r="D5139" s="1">
        <v>-403196</v>
      </c>
      <c r="E5139">
        <v>0</v>
      </c>
      <c r="F5139">
        <v>23</v>
      </c>
    </row>
    <row r="5140" spans="1:6" x14ac:dyDescent="0.25">
      <c r="A5140">
        <v>2210953</v>
      </c>
      <c r="B5140" t="s">
        <v>4910</v>
      </c>
      <c r="C5140" s="1">
        <v>-840937</v>
      </c>
      <c r="D5140" s="1">
        <v>-429211</v>
      </c>
      <c r="E5140">
        <v>0</v>
      </c>
      <c r="F5140">
        <v>22</v>
      </c>
    </row>
    <row r="5141" spans="1:6" x14ac:dyDescent="0.25">
      <c r="A5141">
        <v>3553401</v>
      </c>
      <c r="B5141" t="s">
        <v>4911</v>
      </c>
      <c r="C5141" s="1">
        <v>-206228</v>
      </c>
      <c r="D5141" s="1">
        <v>-496563</v>
      </c>
      <c r="E5141">
        <v>0</v>
      </c>
      <c r="F5141">
        <v>35</v>
      </c>
    </row>
    <row r="5142" spans="1:6" x14ac:dyDescent="0.25">
      <c r="A5142">
        <v>2414001</v>
      </c>
      <c r="B5142" t="s">
        <v>4912</v>
      </c>
      <c r="C5142" s="1">
        <v>-619649</v>
      </c>
      <c r="D5142" s="1">
        <v>-357989</v>
      </c>
      <c r="E5142">
        <v>0</v>
      </c>
      <c r="F5142">
        <v>24</v>
      </c>
    </row>
    <row r="5143" spans="1:6" x14ac:dyDescent="0.25">
      <c r="A5143">
        <v>4217907</v>
      </c>
      <c r="B5143" t="s">
        <v>4912</v>
      </c>
      <c r="C5143" s="1">
        <v>-270996</v>
      </c>
      <c r="D5143" s="1">
        <v>-512473</v>
      </c>
      <c r="E5143">
        <v>0</v>
      </c>
      <c r="F5143">
        <v>42</v>
      </c>
    </row>
    <row r="5144" spans="1:6" x14ac:dyDescent="0.25">
      <c r="A5144">
        <v>5107958</v>
      </c>
      <c r="B5144" t="s">
        <v>4913</v>
      </c>
      <c r="C5144" s="1">
        <v>-146229</v>
      </c>
      <c r="D5144" s="1">
        <v>-574933</v>
      </c>
      <c r="E5144">
        <v>0</v>
      </c>
      <c r="F5144">
        <v>51</v>
      </c>
    </row>
    <row r="5145" spans="1:6" x14ac:dyDescent="0.25">
      <c r="A5145">
        <v>3305752</v>
      </c>
      <c r="B5145" t="s">
        <v>4914</v>
      </c>
      <c r="C5145" s="1">
        <v>-227423</v>
      </c>
      <c r="D5145" s="1">
        <v>-427202</v>
      </c>
      <c r="E5145">
        <v>0</v>
      </c>
      <c r="F5145">
        <v>33</v>
      </c>
    </row>
    <row r="5146" spans="1:6" x14ac:dyDescent="0.25">
      <c r="A5146">
        <v>2931004</v>
      </c>
      <c r="B5146" t="s">
        <v>4915</v>
      </c>
      <c r="C5146" s="1">
        <v>-140197</v>
      </c>
      <c r="D5146" s="1">
        <v>-412473</v>
      </c>
      <c r="E5146">
        <v>0</v>
      </c>
      <c r="F5146">
        <v>29</v>
      </c>
    </row>
    <row r="5147" spans="1:6" x14ac:dyDescent="0.25">
      <c r="A5147">
        <v>2709004</v>
      </c>
      <c r="B5147" t="s">
        <v>4916</v>
      </c>
      <c r="C5147" s="1">
        <v>-953379</v>
      </c>
      <c r="D5147" s="1">
        <v>-364366</v>
      </c>
      <c r="E5147">
        <v>0</v>
      </c>
      <c r="F5147">
        <v>27</v>
      </c>
    </row>
    <row r="5148" spans="1:6" x14ac:dyDescent="0.25">
      <c r="A5148">
        <v>2210979</v>
      </c>
      <c r="B5148" t="s">
        <v>4917</v>
      </c>
      <c r="C5148" s="1">
        <v>-659787</v>
      </c>
      <c r="D5148" s="1">
        <v>-422795</v>
      </c>
      <c r="E5148">
        <v>0</v>
      </c>
      <c r="F5148">
        <v>22</v>
      </c>
    </row>
    <row r="5149" spans="1:6" x14ac:dyDescent="0.25">
      <c r="A5149">
        <v>2931053</v>
      </c>
      <c r="B5149" t="s">
        <v>4918</v>
      </c>
      <c r="C5149" s="1">
        <v>-135485</v>
      </c>
      <c r="D5149" s="1">
        <v>-424934</v>
      </c>
      <c r="E5149">
        <v>0</v>
      </c>
      <c r="F5149">
        <v>29</v>
      </c>
    </row>
    <row r="5150" spans="1:6" x14ac:dyDescent="0.25">
      <c r="A5150">
        <v>2931103</v>
      </c>
      <c r="B5150" t="s">
        <v>4919</v>
      </c>
      <c r="C5150" s="1">
        <v>-11968</v>
      </c>
      <c r="D5150" s="1">
        <v>-391033</v>
      </c>
      <c r="E5150">
        <v>0</v>
      </c>
      <c r="F5150">
        <v>29</v>
      </c>
    </row>
    <row r="5151" spans="1:6" x14ac:dyDescent="0.25">
      <c r="A5151">
        <v>3168051</v>
      </c>
      <c r="B5151" t="s">
        <v>4920</v>
      </c>
      <c r="C5151" s="1">
        <v>-197621</v>
      </c>
      <c r="D5151" s="1">
        <v>-41608</v>
      </c>
      <c r="E5151">
        <v>0</v>
      </c>
      <c r="F5151">
        <v>31</v>
      </c>
    </row>
    <row r="5152" spans="1:6" x14ac:dyDescent="0.25">
      <c r="A5152">
        <v>1304104</v>
      </c>
      <c r="B5152" t="s">
        <v>4921</v>
      </c>
      <c r="C5152" s="1">
        <v>-562085</v>
      </c>
      <c r="D5152" s="1">
        <v>-631808</v>
      </c>
      <c r="E5152">
        <v>0</v>
      </c>
      <c r="F5152">
        <v>13</v>
      </c>
    </row>
    <row r="5153" spans="1:6" x14ac:dyDescent="0.25">
      <c r="A5153">
        <v>4126801</v>
      </c>
      <c r="B5153" t="s">
        <v>4922</v>
      </c>
      <c r="C5153" s="1">
        <v>-237315</v>
      </c>
      <c r="D5153" s="1">
        <v>-528735</v>
      </c>
      <c r="E5153">
        <v>0</v>
      </c>
      <c r="F5153">
        <v>41</v>
      </c>
    </row>
    <row r="5154" spans="1:6" x14ac:dyDescent="0.25">
      <c r="A5154">
        <v>4320909</v>
      </c>
      <c r="B5154" t="s">
        <v>4922</v>
      </c>
      <c r="C5154" s="1">
        <v>-280652</v>
      </c>
      <c r="D5154" s="1">
        <v>-520097</v>
      </c>
      <c r="E5154">
        <v>0</v>
      </c>
      <c r="F5154">
        <v>43</v>
      </c>
    </row>
    <row r="5155" spans="1:6" x14ac:dyDescent="0.25">
      <c r="A5155">
        <v>4321006</v>
      </c>
      <c r="B5155" t="s">
        <v>4923</v>
      </c>
      <c r="C5155" s="1">
        <v>-286277</v>
      </c>
      <c r="D5155" s="1">
        <v>-528613</v>
      </c>
      <c r="E5155">
        <v>0</v>
      </c>
      <c r="F5155">
        <v>43</v>
      </c>
    </row>
    <row r="5156" spans="1:6" x14ac:dyDescent="0.25">
      <c r="A5156">
        <v>2931202</v>
      </c>
      <c r="B5156" t="s">
        <v>4924</v>
      </c>
      <c r="C5156" s="1">
        <v>-135321</v>
      </c>
      <c r="D5156" s="1">
        <v>-391009</v>
      </c>
      <c r="E5156">
        <v>0</v>
      </c>
      <c r="F5156">
        <v>29</v>
      </c>
    </row>
    <row r="5157" spans="1:6" x14ac:dyDescent="0.25">
      <c r="A5157">
        <v>2516508</v>
      </c>
      <c r="B5157" t="s">
        <v>4924</v>
      </c>
      <c r="C5157" s="1">
        <v>-720629</v>
      </c>
      <c r="D5157" s="1">
        <v>-368245</v>
      </c>
      <c r="E5157">
        <v>0</v>
      </c>
      <c r="F5157">
        <v>25</v>
      </c>
    </row>
    <row r="5158" spans="1:6" x14ac:dyDescent="0.25">
      <c r="A5158">
        <v>4321105</v>
      </c>
      <c r="B5158" t="s">
        <v>4925</v>
      </c>
      <c r="C5158" s="1">
        <v>-306683</v>
      </c>
      <c r="D5158" s="1">
        <v>-513991</v>
      </c>
      <c r="E5158">
        <v>0</v>
      </c>
      <c r="F5158">
        <v>43</v>
      </c>
    </row>
    <row r="5159" spans="1:6" x14ac:dyDescent="0.25">
      <c r="A5159">
        <v>4126900</v>
      </c>
      <c r="B5159" t="s">
        <v>4926</v>
      </c>
      <c r="C5159" s="1">
        <v>-233193</v>
      </c>
      <c r="D5159" s="1">
        <v>-530684</v>
      </c>
      <c r="E5159">
        <v>0</v>
      </c>
      <c r="F5159">
        <v>41</v>
      </c>
    </row>
    <row r="5160" spans="1:6" x14ac:dyDescent="0.25">
      <c r="A5160">
        <v>3168101</v>
      </c>
      <c r="B5160" t="s">
        <v>4926</v>
      </c>
      <c r="C5160" s="1">
        <v>-199166</v>
      </c>
      <c r="D5160" s="1">
        <v>-468264</v>
      </c>
      <c r="E5160">
        <v>0</v>
      </c>
      <c r="F5160">
        <v>31</v>
      </c>
    </row>
    <row r="5161" spans="1:6" x14ac:dyDescent="0.25">
      <c r="A5161">
        <v>3168200</v>
      </c>
      <c r="B5161" t="s">
        <v>4927</v>
      </c>
      <c r="C5161" s="1">
        <v>-198936</v>
      </c>
      <c r="D5161" s="1">
        <v>-460221</v>
      </c>
      <c r="E5161">
        <v>0</v>
      </c>
      <c r="F5161">
        <v>31</v>
      </c>
    </row>
    <row r="5162" spans="1:6" x14ac:dyDescent="0.25">
      <c r="A5162">
        <v>3553500</v>
      </c>
      <c r="B5162" t="s">
        <v>4927</v>
      </c>
      <c r="C5162" s="1">
        <v>-239612</v>
      </c>
      <c r="D5162" s="1">
        <v>-475062</v>
      </c>
      <c r="E5162">
        <v>0</v>
      </c>
      <c r="F5162">
        <v>35</v>
      </c>
    </row>
    <row r="5163" spans="1:6" x14ac:dyDescent="0.25">
      <c r="A5163">
        <v>2931301</v>
      </c>
      <c r="B5163" t="s">
        <v>4928</v>
      </c>
      <c r="C5163" s="1">
        <v>-118475</v>
      </c>
      <c r="D5163" s="1">
        <v>-407927</v>
      </c>
      <c r="E5163">
        <v>0</v>
      </c>
      <c r="F5163">
        <v>29</v>
      </c>
    </row>
    <row r="5164" spans="1:6" x14ac:dyDescent="0.25">
      <c r="A5164">
        <v>3553609</v>
      </c>
      <c r="B5164" t="s">
        <v>4929</v>
      </c>
      <c r="C5164" s="1">
        <v>-214713</v>
      </c>
      <c r="D5164" s="1">
        <v>-467448</v>
      </c>
      <c r="E5164">
        <v>0</v>
      </c>
      <c r="F5164">
        <v>35</v>
      </c>
    </row>
    <row r="5165" spans="1:6" x14ac:dyDescent="0.25">
      <c r="A5165">
        <v>5108006</v>
      </c>
      <c r="B5165" t="s">
        <v>4930</v>
      </c>
      <c r="C5165" s="1">
        <v>-12695</v>
      </c>
      <c r="D5165" s="1">
        <v>-565178</v>
      </c>
      <c r="E5165">
        <v>0</v>
      </c>
      <c r="F5165">
        <v>51</v>
      </c>
    </row>
    <row r="5166" spans="1:6" x14ac:dyDescent="0.25">
      <c r="A5166">
        <v>4321204</v>
      </c>
      <c r="B5166" t="s">
        <v>4931</v>
      </c>
      <c r="C5166" s="1">
        <v>-296505</v>
      </c>
      <c r="D5166" s="1">
        <v>-507753</v>
      </c>
      <c r="E5166">
        <v>0</v>
      </c>
      <c r="F5166">
        <v>43</v>
      </c>
    </row>
    <row r="5167" spans="1:6" x14ac:dyDescent="0.25">
      <c r="A5167">
        <v>3168309</v>
      </c>
      <c r="B5167" t="s">
        <v>4932</v>
      </c>
      <c r="C5167" s="1">
        <v>-196652</v>
      </c>
      <c r="D5167" s="1">
        <v>-436922</v>
      </c>
      <c r="E5167">
        <v>0</v>
      </c>
      <c r="F5167">
        <v>31</v>
      </c>
    </row>
    <row r="5168" spans="1:6" x14ac:dyDescent="0.25">
      <c r="A5168">
        <v>3553658</v>
      </c>
      <c r="B5168" t="s">
        <v>4933</v>
      </c>
      <c r="C5168" s="1">
        <v>-210737</v>
      </c>
      <c r="D5168" s="1">
        <v>-484126</v>
      </c>
      <c r="E5168">
        <v>0</v>
      </c>
      <c r="F5168">
        <v>35</v>
      </c>
    </row>
    <row r="5169" spans="1:6" x14ac:dyDescent="0.25">
      <c r="A5169">
        <v>5221007</v>
      </c>
      <c r="B5169" t="s">
        <v>4934</v>
      </c>
      <c r="C5169" s="1">
        <v>-160521</v>
      </c>
      <c r="D5169" s="1">
        <v>-496039</v>
      </c>
      <c r="E5169">
        <v>0</v>
      </c>
      <c r="F5169">
        <v>52</v>
      </c>
    </row>
    <row r="5170" spans="1:6" x14ac:dyDescent="0.25">
      <c r="A5170">
        <v>2709103</v>
      </c>
      <c r="B5170" t="s">
        <v>4935</v>
      </c>
      <c r="C5170" s="1">
        <v>-964529</v>
      </c>
      <c r="D5170" s="1">
        <v>-364928</v>
      </c>
      <c r="E5170">
        <v>0</v>
      </c>
      <c r="F5170">
        <v>27</v>
      </c>
    </row>
    <row r="5171" spans="1:6" x14ac:dyDescent="0.25">
      <c r="A5171">
        <v>4321303</v>
      </c>
      <c r="B5171" t="s">
        <v>4936</v>
      </c>
      <c r="C5171" s="1">
        <v>-297943</v>
      </c>
      <c r="D5171" s="1">
        <v>-518653</v>
      </c>
      <c r="E5171">
        <v>0</v>
      </c>
      <c r="F5171">
        <v>43</v>
      </c>
    </row>
    <row r="5172" spans="1:6" x14ac:dyDescent="0.25">
      <c r="A5172">
        <v>3553708</v>
      </c>
      <c r="B5172" t="s">
        <v>4937</v>
      </c>
      <c r="C5172" s="1">
        <v>-214049</v>
      </c>
      <c r="D5172" s="1">
        <v>-485103</v>
      </c>
      <c r="E5172">
        <v>0</v>
      </c>
      <c r="F5172">
        <v>35</v>
      </c>
    </row>
    <row r="5173" spans="1:6" x14ac:dyDescent="0.25">
      <c r="A5173">
        <v>2615003</v>
      </c>
      <c r="B5173" t="s">
        <v>4938</v>
      </c>
      <c r="C5173" s="1">
        <v>-789446</v>
      </c>
      <c r="D5173" s="1">
        <v>-360423</v>
      </c>
      <c r="E5173">
        <v>0</v>
      </c>
      <c r="F5173">
        <v>26</v>
      </c>
    </row>
    <row r="5174" spans="1:6" x14ac:dyDescent="0.25">
      <c r="A5174">
        <v>3553807</v>
      </c>
      <c r="B5174" t="s">
        <v>4939</v>
      </c>
      <c r="C5174" s="1">
        <v>-235307</v>
      </c>
      <c r="D5174" s="1">
        <v>-49241</v>
      </c>
      <c r="E5174">
        <v>0</v>
      </c>
      <c r="F5174">
        <v>35</v>
      </c>
    </row>
    <row r="5175" spans="1:6" x14ac:dyDescent="0.25">
      <c r="A5175">
        <v>3553856</v>
      </c>
      <c r="B5175" t="s">
        <v>4940</v>
      </c>
      <c r="C5175" s="1">
        <v>-239211</v>
      </c>
      <c r="D5175" s="1">
        <v>-486948</v>
      </c>
      <c r="E5175">
        <v>0</v>
      </c>
      <c r="F5175">
        <v>35</v>
      </c>
    </row>
    <row r="5176" spans="1:6" x14ac:dyDescent="0.25">
      <c r="A5176">
        <v>4321329</v>
      </c>
      <c r="B5176" t="s">
        <v>4941</v>
      </c>
      <c r="C5176" s="1">
        <v>-274005</v>
      </c>
      <c r="D5176" s="1">
        <v>-534702</v>
      </c>
      <c r="E5176">
        <v>0</v>
      </c>
      <c r="F5176">
        <v>43</v>
      </c>
    </row>
    <row r="5177" spans="1:6" x14ac:dyDescent="0.25">
      <c r="A5177">
        <v>5007976</v>
      </c>
      <c r="B5177" t="s">
        <v>4942</v>
      </c>
      <c r="C5177" s="1">
        <v>-224898</v>
      </c>
      <c r="D5177" s="1">
        <v>-533519</v>
      </c>
      <c r="E5177">
        <v>0</v>
      </c>
      <c r="F5177">
        <v>50</v>
      </c>
    </row>
    <row r="5178" spans="1:6" x14ac:dyDescent="0.25">
      <c r="A5178">
        <v>3553906</v>
      </c>
      <c r="B5178" t="s">
        <v>4943</v>
      </c>
      <c r="C5178" s="1">
        <v>-223016</v>
      </c>
      <c r="D5178" s="1">
        <v>-515621</v>
      </c>
      <c r="E5178">
        <v>0</v>
      </c>
      <c r="F5178">
        <v>35</v>
      </c>
    </row>
    <row r="5179" spans="1:6" x14ac:dyDescent="0.25">
      <c r="A5179">
        <v>1200609</v>
      </c>
      <c r="B5179" t="s">
        <v>4944</v>
      </c>
      <c r="C5179" s="1">
        <v>-815697</v>
      </c>
      <c r="D5179" s="1">
        <v>-707722</v>
      </c>
      <c r="E5179">
        <v>0</v>
      </c>
      <c r="F5179">
        <v>12</v>
      </c>
    </row>
    <row r="5180" spans="1:6" x14ac:dyDescent="0.25">
      <c r="A5180">
        <v>2313252</v>
      </c>
      <c r="B5180" t="s">
        <v>4945</v>
      </c>
      <c r="C5180" s="1">
        <v>-667838</v>
      </c>
      <c r="D5180" s="1">
        <v>-39753</v>
      </c>
      <c r="E5180">
        <v>0</v>
      </c>
      <c r="F5180">
        <v>23</v>
      </c>
    </row>
    <row r="5181" spans="1:6" x14ac:dyDescent="0.25">
      <c r="A5181">
        <v>1600709</v>
      </c>
      <c r="B5181" t="s">
        <v>4946</v>
      </c>
      <c r="C5181" s="1">
        <v>150652</v>
      </c>
      <c r="D5181" s="1">
        <v>-509087</v>
      </c>
      <c r="E5181">
        <v>0</v>
      </c>
      <c r="F5181">
        <v>16</v>
      </c>
    </row>
    <row r="5182" spans="1:6" x14ac:dyDescent="0.25">
      <c r="A5182">
        <v>3553955</v>
      </c>
      <c r="B5182" t="s">
        <v>4947</v>
      </c>
      <c r="C5182" s="1">
        <v>-227429</v>
      </c>
      <c r="D5182" s="1">
        <v>-505786</v>
      </c>
      <c r="E5182">
        <v>0</v>
      </c>
      <c r="F5182">
        <v>35</v>
      </c>
    </row>
    <row r="5183" spans="1:6" x14ac:dyDescent="0.25">
      <c r="A5183">
        <v>3168408</v>
      </c>
      <c r="B5183" t="s">
        <v>4948</v>
      </c>
      <c r="C5183" s="1">
        <v>-192835</v>
      </c>
      <c r="D5183" s="1">
        <v>-420097</v>
      </c>
      <c r="E5183">
        <v>0</v>
      </c>
      <c r="F5183">
        <v>31</v>
      </c>
    </row>
    <row r="5184" spans="1:6" x14ac:dyDescent="0.25">
      <c r="A5184">
        <v>2112001</v>
      </c>
      <c r="B5184" t="s">
        <v>4949</v>
      </c>
      <c r="C5184" s="1">
        <v>-84662</v>
      </c>
      <c r="D5184" s="1">
        <v>-457536</v>
      </c>
      <c r="E5184">
        <v>0</v>
      </c>
      <c r="F5184">
        <v>21</v>
      </c>
    </row>
    <row r="5185" spans="1:6" x14ac:dyDescent="0.25">
      <c r="A5185">
        <v>3554003</v>
      </c>
      <c r="B5185" t="s">
        <v>4950</v>
      </c>
      <c r="C5185" s="1">
        <v>-233487</v>
      </c>
      <c r="D5185" s="1">
        <v>-478461</v>
      </c>
      <c r="E5185">
        <v>0</v>
      </c>
      <c r="F5185">
        <v>35</v>
      </c>
    </row>
    <row r="5186" spans="1:6" x14ac:dyDescent="0.25">
      <c r="A5186">
        <v>2313302</v>
      </c>
      <c r="B5186" t="s">
        <v>4951</v>
      </c>
      <c r="C5186" s="1">
        <v>-598585</v>
      </c>
      <c r="D5186" s="1">
        <v>-402968</v>
      </c>
      <c r="E5186">
        <v>0</v>
      </c>
      <c r="F5186">
        <v>23</v>
      </c>
    </row>
    <row r="5187" spans="1:6" x14ac:dyDescent="0.25">
      <c r="A5187">
        <v>3554102</v>
      </c>
      <c r="B5187" t="s">
        <v>4952</v>
      </c>
      <c r="C5187" s="1">
        <v>-230104</v>
      </c>
      <c r="D5187" s="1">
        <v>-455593</v>
      </c>
      <c r="E5187">
        <v>0</v>
      </c>
      <c r="F5187">
        <v>35</v>
      </c>
    </row>
    <row r="5188" spans="1:6" x14ac:dyDescent="0.25">
      <c r="A5188">
        <v>4321352</v>
      </c>
      <c r="B5188" t="s">
        <v>4953</v>
      </c>
      <c r="C5188" s="1">
        <v>-312843</v>
      </c>
      <c r="D5188" s="1">
        <v>-51088</v>
      </c>
      <c r="E5188">
        <v>0</v>
      </c>
      <c r="F5188">
        <v>43</v>
      </c>
    </row>
    <row r="5189" spans="1:6" x14ac:dyDescent="0.25">
      <c r="A5189">
        <v>2516607</v>
      </c>
      <c r="B5189" t="s">
        <v>4953</v>
      </c>
      <c r="C5189" s="1">
        <v>-762697</v>
      </c>
      <c r="D5189" s="1">
        <v>-378712</v>
      </c>
      <c r="E5189">
        <v>0</v>
      </c>
      <c r="F5189">
        <v>25</v>
      </c>
    </row>
    <row r="5190" spans="1:6" x14ac:dyDescent="0.25">
      <c r="A5190">
        <v>1304203</v>
      </c>
      <c r="B5190" t="s">
        <v>4954</v>
      </c>
      <c r="C5190" s="1">
        <v>-336822</v>
      </c>
      <c r="D5190" s="1">
        <v>-647193</v>
      </c>
      <c r="E5190">
        <v>0</v>
      </c>
      <c r="F5190">
        <v>13</v>
      </c>
    </row>
    <row r="5191" spans="1:6" x14ac:dyDescent="0.25">
      <c r="A5191">
        <v>2516706</v>
      </c>
      <c r="B5191" t="s">
        <v>4955</v>
      </c>
      <c r="C5191" s="1">
        <v>-722104</v>
      </c>
      <c r="D5191" s="1">
        <v>-372525</v>
      </c>
      <c r="E5191">
        <v>0</v>
      </c>
      <c r="F5191">
        <v>25</v>
      </c>
    </row>
    <row r="5192" spans="1:6" x14ac:dyDescent="0.25">
      <c r="A5192">
        <v>2931350</v>
      </c>
      <c r="B5192" t="s">
        <v>4956</v>
      </c>
      <c r="C5192" s="1">
        <v>-175399</v>
      </c>
      <c r="D5192" t="e" vm="8">
        <f>_FV(-39,"74")</f>
        <v>#VALUE!</v>
      </c>
      <c r="E5192">
        <v>0</v>
      </c>
      <c r="F5192">
        <v>29</v>
      </c>
    </row>
    <row r="5193" spans="1:6" x14ac:dyDescent="0.25">
      <c r="A5193">
        <v>4127007</v>
      </c>
      <c r="B5193" t="s">
        <v>4957</v>
      </c>
      <c r="C5193" s="1">
        <v>-253701</v>
      </c>
      <c r="D5193" s="1">
        <v>-504571</v>
      </c>
      <c r="E5193">
        <v>0</v>
      </c>
      <c r="F5193">
        <v>41</v>
      </c>
    </row>
    <row r="5194" spans="1:6" x14ac:dyDescent="0.25">
      <c r="A5194">
        <v>3168507</v>
      </c>
      <c r="B5194" t="s">
        <v>4958</v>
      </c>
      <c r="C5194" s="1">
        <v>-206561</v>
      </c>
      <c r="D5194" s="1">
        <v>-428564</v>
      </c>
      <c r="E5194">
        <v>0</v>
      </c>
      <c r="F5194">
        <v>31</v>
      </c>
    </row>
    <row r="5195" spans="1:6" x14ac:dyDescent="0.25">
      <c r="A5195">
        <v>1101559</v>
      </c>
      <c r="B5195" t="s">
        <v>4959</v>
      </c>
      <c r="C5195" s="1">
        <v>-109056</v>
      </c>
      <c r="D5195" s="1">
        <v>-62242</v>
      </c>
      <c r="E5195">
        <v>0</v>
      </c>
      <c r="F5195">
        <v>11</v>
      </c>
    </row>
    <row r="5196" spans="1:6" x14ac:dyDescent="0.25">
      <c r="A5196">
        <v>2313351</v>
      </c>
      <c r="B5196" t="s">
        <v>4960</v>
      </c>
      <c r="C5196" s="1">
        <v>-398831</v>
      </c>
      <c r="D5196" s="1">
        <v>-395799</v>
      </c>
      <c r="E5196">
        <v>0</v>
      </c>
      <c r="F5196">
        <v>23</v>
      </c>
    </row>
    <row r="5197" spans="1:6" x14ac:dyDescent="0.25">
      <c r="A5197">
        <v>3554201</v>
      </c>
      <c r="B5197" t="s">
        <v>4961</v>
      </c>
      <c r="C5197" s="1">
        <v>-233425</v>
      </c>
      <c r="D5197" s="1">
        <v>-493722</v>
      </c>
      <c r="E5197">
        <v>0</v>
      </c>
      <c r="F5197">
        <v>35</v>
      </c>
    </row>
    <row r="5198" spans="1:6" x14ac:dyDescent="0.25">
      <c r="A5198">
        <v>4127106</v>
      </c>
      <c r="B5198" t="s">
        <v>4962</v>
      </c>
      <c r="C5198" s="1">
        <v>-243245</v>
      </c>
      <c r="D5198" s="1">
        <v>-506176</v>
      </c>
      <c r="E5198">
        <v>0</v>
      </c>
      <c r="F5198">
        <v>41</v>
      </c>
    </row>
    <row r="5199" spans="1:6" x14ac:dyDescent="0.25">
      <c r="A5199">
        <v>2807303</v>
      </c>
      <c r="B5199" t="s">
        <v>4963</v>
      </c>
      <c r="C5199" s="1">
        <v>-102064</v>
      </c>
      <c r="D5199" s="1">
        <v>-368818</v>
      </c>
      <c r="E5199">
        <v>0</v>
      </c>
      <c r="F5199">
        <v>28</v>
      </c>
    </row>
    <row r="5200" spans="1:6" x14ac:dyDescent="0.25">
      <c r="A5200">
        <v>2414100</v>
      </c>
      <c r="B5200" t="s">
        <v>4964</v>
      </c>
      <c r="C5200" s="1">
        <v>-645823</v>
      </c>
      <c r="D5200" s="1">
        <v>-38182</v>
      </c>
      <c r="E5200">
        <v>0</v>
      </c>
      <c r="F5200">
        <v>24</v>
      </c>
    </row>
    <row r="5201" spans="1:6" x14ac:dyDescent="0.25">
      <c r="A5201">
        <v>2414159</v>
      </c>
      <c r="B5201" t="s">
        <v>4965</v>
      </c>
      <c r="C5201" s="1">
        <v>-61378</v>
      </c>
      <c r="D5201" s="1">
        <v>-367135</v>
      </c>
      <c r="E5201">
        <v>0</v>
      </c>
      <c r="F5201">
        <v>24</v>
      </c>
    </row>
    <row r="5202" spans="1:6" x14ac:dyDescent="0.25">
      <c r="A5202">
        <v>4321402</v>
      </c>
      <c r="B5202" t="s">
        <v>4966</v>
      </c>
      <c r="C5202" s="1">
        <v>-273711</v>
      </c>
      <c r="D5202" s="1">
        <v>-537585</v>
      </c>
      <c r="E5202">
        <v>0</v>
      </c>
      <c r="F5202">
        <v>43</v>
      </c>
    </row>
    <row r="5203" spans="1:6" x14ac:dyDescent="0.25">
      <c r="A5203">
        <v>2516755</v>
      </c>
      <c r="B5203" t="s">
        <v>4967</v>
      </c>
      <c r="C5203" s="1">
        <v>-693855</v>
      </c>
      <c r="D5203" s="1">
        <v>-366273</v>
      </c>
      <c r="E5203">
        <v>0</v>
      </c>
      <c r="F5203">
        <v>25</v>
      </c>
    </row>
    <row r="5204" spans="1:6" x14ac:dyDescent="0.25">
      <c r="A5204">
        <v>2931400</v>
      </c>
      <c r="B5204" t="s">
        <v>4968</v>
      </c>
      <c r="C5204" s="1">
        <v>-12295</v>
      </c>
      <c r="D5204" s="1">
        <v>-386347</v>
      </c>
      <c r="E5204">
        <v>0</v>
      </c>
      <c r="F5204">
        <v>29</v>
      </c>
    </row>
    <row r="5205" spans="1:6" x14ac:dyDescent="0.25">
      <c r="A5205">
        <v>3554300</v>
      </c>
      <c r="B5205" t="s">
        <v>4968</v>
      </c>
      <c r="C5205" s="1">
        <v>-225299</v>
      </c>
      <c r="D5205" s="1">
        <v>-521682</v>
      </c>
      <c r="E5205">
        <v>0</v>
      </c>
      <c r="F5205">
        <v>35</v>
      </c>
    </row>
    <row r="5206" spans="1:6" x14ac:dyDescent="0.25">
      <c r="A5206">
        <v>2931509</v>
      </c>
      <c r="B5206" t="s">
        <v>4969</v>
      </c>
      <c r="C5206" s="1">
        <v>-114827</v>
      </c>
      <c r="D5206" s="1">
        <v>-389913</v>
      </c>
      <c r="E5206">
        <v>0</v>
      </c>
      <c r="F5206">
        <v>29</v>
      </c>
    </row>
    <row r="5207" spans="1:6" x14ac:dyDescent="0.25">
      <c r="A5207">
        <v>3168606</v>
      </c>
      <c r="B5207" t="s">
        <v>4970</v>
      </c>
      <c r="C5207" s="1">
        <v>-178595</v>
      </c>
      <c r="D5207" s="1">
        <v>-415087</v>
      </c>
      <c r="E5207">
        <v>0</v>
      </c>
      <c r="F5207">
        <v>31</v>
      </c>
    </row>
    <row r="5208" spans="1:6" x14ac:dyDescent="0.25">
      <c r="A5208">
        <v>2931608</v>
      </c>
      <c r="B5208" t="s">
        <v>4971</v>
      </c>
      <c r="C5208" s="1">
        <v>-135896</v>
      </c>
      <c r="D5208" s="1">
        <v>-39484</v>
      </c>
      <c r="E5208">
        <v>0</v>
      </c>
      <c r="F5208">
        <v>29</v>
      </c>
    </row>
    <row r="5209" spans="1:6" x14ac:dyDescent="0.25">
      <c r="A5209">
        <v>2709152</v>
      </c>
      <c r="B5209" t="s">
        <v>4972</v>
      </c>
      <c r="C5209" s="1">
        <v>-991656</v>
      </c>
      <c r="D5209" s="1">
        <v>-363492</v>
      </c>
      <c r="E5209">
        <v>0</v>
      </c>
      <c r="F5209">
        <v>27</v>
      </c>
    </row>
    <row r="5210" spans="1:6" x14ac:dyDescent="0.25">
      <c r="A5210">
        <v>5008008</v>
      </c>
      <c r="B5210" t="s">
        <v>4973</v>
      </c>
      <c r="C5210" s="1">
        <v>-204378</v>
      </c>
      <c r="D5210" s="1">
        <v>-548647</v>
      </c>
      <c r="E5210">
        <v>0</v>
      </c>
      <c r="F5210">
        <v>50</v>
      </c>
    </row>
    <row r="5211" spans="1:6" x14ac:dyDescent="0.25">
      <c r="A5211">
        <v>2211001</v>
      </c>
      <c r="B5211" t="s">
        <v>4974</v>
      </c>
      <c r="C5211" s="1">
        <v>-509194</v>
      </c>
      <c r="D5211" s="1">
        <v>-428034</v>
      </c>
      <c r="E5211">
        <v>1</v>
      </c>
      <c r="F5211">
        <v>22</v>
      </c>
    </row>
    <row r="5212" spans="1:6" x14ac:dyDescent="0.25">
      <c r="A5212">
        <v>5221080</v>
      </c>
      <c r="B5212" t="s">
        <v>4975</v>
      </c>
      <c r="C5212" s="1">
        <v>-137801</v>
      </c>
      <c r="D5212" s="1">
        <v>-472659</v>
      </c>
      <c r="E5212">
        <v>0</v>
      </c>
      <c r="F5212">
        <v>52</v>
      </c>
    </row>
    <row r="5213" spans="1:6" x14ac:dyDescent="0.25">
      <c r="A5213">
        <v>3305802</v>
      </c>
      <c r="B5213" t="s">
        <v>4976</v>
      </c>
      <c r="C5213" s="1">
        <v>-224165</v>
      </c>
      <c r="D5213" s="1">
        <v>-429752</v>
      </c>
      <c r="E5213">
        <v>0</v>
      </c>
      <c r="F5213">
        <v>33</v>
      </c>
    </row>
    <row r="5214" spans="1:6" x14ac:dyDescent="0.25">
      <c r="A5214">
        <v>2615102</v>
      </c>
      <c r="B5214" t="s">
        <v>4977</v>
      </c>
      <c r="C5214" s="1">
        <v>-905621</v>
      </c>
      <c r="D5214" s="1">
        <v>-366272</v>
      </c>
      <c r="E5214">
        <v>0</v>
      </c>
      <c r="F5214">
        <v>26</v>
      </c>
    </row>
    <row r="5215" spans="1:6" x14ac:dyDescent="0.25">
      <c r="A5215">
        <v>5221197</v>
      </c>
      <c r="B5215" t="s">
        <v>4978</v>
      </c>
      <c r="C5215" s="1">
        <v>-163945</v>
      </c>
      <c r="D5215" s="1">
        <v>-490797</v>
      </c>
      <c r="E5215">
        <v>0</v>
      </c>
      <c r="F5215">
        <v>52</v>
      </c>
    </row>
    <row r="5216" spans="1:6" x14ac:dyDescent="0.25">
      <c r="A5216">
        <v>1507961</v>
      </c>
      <c r="B5216" t="s">
        <v>4979</v>
      </c>
      <c r="C5216" s="1">
        <v>-102963</v>
      </c>
      <c r="D5216" s="1">
        <v>-479004</v>
      </c>
      <c r="E5216">
        <v>0</v>
      </c>
      <c r="F5216">
        <v>15</v>
      </c>
    </row>
    <row r="5217" spans="1:6" x14ac:dyDescent="0.25">
      <c r="A5217">
        <v>4127205</v>
      </c>
      <c r="B5217" t="s">
        <v>4980</v>
      </c>
      <c r="C5217" s="1">
        <v>-237683</v>
      </c>
      <c r="D5217" s="1">
        <v>-52447</v>
      </c>
      <c r="E5217">
        <v>0</v>
      </c>
      <c r="F5217">
        <v>41</v>
      </c>
    </row>
    <row r="5218" spans="1:6" x14ac:dyDescent="0.25">
      <c r="A5218">
        <v>4321436</v>
      </c>
      <c r="B5218" t="s">
        <v>4981</v>
      </c>
      <c r="C5218" s="1">
        <v>-295782</v>
      </c>
      <c r="D5218" s="1">
        <v>-500644</v>
      </c>
      <c r="E5218">
        <v>0</v>
      </c>
      <c r="F5218">
        <v>43</v>
      </c>
    </row>
    <row r="5219" spans="1:6" x14ac:dyDescent="0.25">
      <c r="A5219">
        <v>2931707</v>
      </c>
      <c r="B5219" t="s">
        <v>4982</v>
      </c>
      <c r="C5219" s="1">
        <v>-123888</v>
      </c>
      <c r="D5219" s="1">
        <v>-386238</v>
      </c>
      <c r="E5219">
        <v>0</v>
      </c>
      <c r="F5219">
        <v>29</v>
      </c>
    </row>
    <row r="5220" spans="1:6" x14ac:dyDescent="0.25">
      <c r="A5220">
        <v>2615201</v>
      </c>
      <c r="B5220" t="s">
        <v>4982</v>
      </c>
      <c r="C5220" s="1">
        <v>-822244</v>
      </c>
      <c r="D5220" s="1">
        <v>-393825</v>
      </c>
      <c r="E5220">
        <v>0</v>
      </c>
      <c r="F5220">
        <v>26</v>
      </c>
    </row>
    <row r="5221" spans="1:6" x14ac:dyDescent="0.25">
      <c r="A5221">
        <v>5108055</v>
      </c>
      <c r="B5221" t="s">
        <v>4983</v>
      </c>
      <c r="C5221" s="1">
        <v>-10517</v>
      </c>
      <c r="D5221" s="1">
        <v>-55231</v>
      </c>
      <c r="E5221">
        <v>0</v>
      </c>
      <c r="F5221">
        <v>51</v>
      </c>
    </row>
    <row r="5222" spans="1:6" x14ac:dyDescent="0.25">
      <c r="A5222">
        <v>4127304</v>
      </c>
      <c r="B5222" t="s">
        <v>4984</v>
      </c>
      <c r="C5222" s="1">
        <v>-227111</v>
      </c>
      <c r="D5222" s="1">
        <v>-526188</v>
      </c>
      <c r="E5222">
        <v>0</v>
      </c>
      <c r="F5222">
        <v>41</v>
      </c>
    </row>
    <row r="5223" spans="1:6" x14ac:dyDescent="0.25">
      <c r="A5223">
        <v>4127403</v>
      </c>
      <c r="B5223" t="s">
        <v>4985</v>
      </c>
      <c r="C5223" s="1">
        <v>-241575</v>
      </c>
      <c r="D5223" s="1">
        <v>-540988</v>
      </c>
      <c r="E5223">
        <v>0</v>
      </c>
      <c r="F5223">
        <v>41</v>
      </c>
    </row>
    <row r="5224" spans="1:6" x14ac:dyDescent="0.25">
      <c r="A5224">
        <v>3554409</v>
      </c>
      <c r="B5224" t="s">
        <v>4985</v>
      </c>
      <c r="C5224" s="1">
        <v>-20787</v>
      </c>
      <c r="D5224" s="1">
        <v>-483314</v>
      </c>
      <c r="E5224">
        <v>0</v>
      </c>
      <c r="F5224">
        <v>35</v>
      </c>
    </row>
    <row r="5225" spans="1:6" x14ac:dyDescent="0.25">
      <c r="A5225">
        <v>1507979</v>
      </c>
      <c r="B5225" t="s">
        <v>4986</v>
      </c>
      <c r="C5225" s="1">
        <v>-210443</v>
      </c>
      <c r="D5225" s="1">
        <v>-564877</v>
      </c>
      <c r="E5225">
        <v>0</v>
      </c>
      <c r="F5225">
        <v>15</v>
      </c>
    </row>
    <row r="5226" spans="1:6" x14ac:dyDescent="0.25">
      <c r="A5226">
        <v>5108105</v>
      </c>
      <c r="B5226" t="s">
        <v>4987</v>
      </c>
      <c r="C5226" s="1">
        <v>-160809</v>
      </c>
      <c r="D5226" s="1">
        <v>-53559</v>
      </c>
      <c r="E5226">
        <v>0</v>
      </c>
      <c r="F5226">
        <v>51</v>
      </c>
    </row>
    <row r="5227" spans="1:6" x14ac:dyDescent="0.25">
      <c r="A5227">
        <v>4321451</v>
      </c>
      <c r="B5227" t="s">
        <v>4988</v>
      </c>
      <c r="C5227" s="1">
        <v>-294482</v>
      </c>
      <c r="D5227" s="1">
        <v>-518044</v>
      </c>
      <c r="E5227">
        <v>0</v>
      </c>
      <c r="F5227">
        <v>43</v>
      </c>
    </row>
    <row r="5228" spans="1:6" x14ac:dyDescent="0.25">
      <c r="A5228">
        <v>1101609</v>
      </c>
      <c r="B5228" t="s">
        <v>4989</v>
      </c>
      <c r="C5228" s="1">
        <v>-102483</v>
      </c>
      <c r="D5228" s="1">
        <v>-623538</v>
      </c>
      <c r="E5228">
        <v>0</v>
      </c>
      <c r="F5228">
        <v>11</v>
      </c>
    </row>
    <row r="5229" spans="1:6" x14ac:dyDescent="0.25">
      <c r="A5229">
        <v>2313401</v>
      </c>
      <c r="B5229" t="s">
        <v>4990</v>
      </c>
      <c r="C5229" s="1">
        <v>-372965</v>
      </c>
      <c r="D5229" s="1">
        <v>-409923</v>
      </c>
      <c r="E5229">
        <v>0</v>
      </c>
      <c r="F5229">
        <v>23</v>
      </c>
    </row>
    <row r="5230" spans="1:6" x14ac:dyDescent="0.25">
      <c r="A5230">
        <v>4127502</v>
      </c>
      <c r="B5230" t="s">
        <v>4991</v>
      </c>
      <c r="C5230" s="1">
        <v>-245153</v>
      </c>
      <c r="D5230" s="1">
        <v>-504176</v>
      </c>
      <c r="E5230">
        <v>0</v>
      </c>
      <c r="F5230">
        <v>41</v>
      </c>
    </row>
    <row r="5231" spans="1:6" x14ac:dyDescent="0.25">
      <c r="A5231">
        <v>2411056</v>
      </c>
      <c r="B5231" t="s">
        <v>4992</v>
      </c>
      <c r="C5231" s="1">
        <v>-483729</v>
      </c>
      <c r="D5231" s="1">
        <v>-372554</v>
      </c>
      <c r="E5231">
        <v>0</v>
      </c>
      <c r="F5231">
        <v>24</v>
      </c>
    </row>
    <row r="5232" spans="1:6" x14ac:dyDescent="0.25">
      <c r="A5232">
        <v>2414209</v>
      </c>
      <c r="B5232" t="s">
        <v>4993</v>
      </c>
      <c r="C5232" s="1">
        <v>-619176</v>
      </c>
      <c r="D5232" s="1">
        <v>-350866</v>
      </c>
      <c r="E5232">
        <v>0</v>
      </c>
      <c r="F5232">
        <v>24</v>
      </c>
    </row>
    <row r="5233" spans="1:6" x14ac:dyDescent="0.25">
      <c r="A5233">
        <v>3554508</v>
      </c>
      <c r="B5233" t="s">
        <v>4994</v>
      </c>
      <c r="C5233" s="1">
        <v>-231101</v>
      </c>
      <c r="D5233" s="1">
        <v>-477164</v>
      </c>
      <c r="E5233">
        <v>0</v>
      </c>
      <c r="F5233">
        <v>35</v>
      </c>
    </row>
    <row r="5234" spans="1:6" x14ac:dyDescent="0.25">
      <c r="A5234">
        <v>4217956</v>
      </c>
      <c r="B5234" t="s">
        <v>4995</v>
      </c>
      <c r="C5234" s="1">
        <v>-266876</v>
      </c>
      <c r="D5234" s="1">
        <v>-531545</v>
      </c>
      <c r="E5234">
        <v>0</v>
      </c>
      <c r="F5234">
        <v>42</v>
      </c>
    </row>
    <row r="5235" spans="1:6" x14ac:dyDescent="0.25">
      <c r="A5235">
        <v>4218004</v>
      </c>
      <c r="B5235" t="s">
        <v>4996</v>
      </c>
      <c r="C5235" s="1">
        <v>-272354</v>
      </c>
      <c r="D5235" s="1">
        <v>-486322</v>
      </c>
      <c r="E5235">
        <v>0</v>
      </c>
      <c r="F5235">
        <v>42</v>
      </c>
    </row>
    <row r="5236" spans="1:6" x14ac:dyDescent="0.25">
      <c r="A5236">
        <v>4127601</v>
      </c>
      <c r="B5236" t="s">
        <v>4997</v>
      </c>
      <c r="C5236" s="1">
        <v>-259311</v>
      </c>
      <c r="D5236" s="1">
        <v>-49195</v>
      </c>
      <c r="E5236">
        <v>0</v>
      </c>
      <c r="F5236">
        <v>41</v>
      </c>
    </row>
    <row r="5237" spans="1:6" x14ac:dyDescent="0.25">
      <c r="A5237">
        <v>2615300</v>
      </c>
      <c r="B5237" t="s">
        <v>4998</v>
      </c>
      <c r="C5237" s="1">
        <v>-750484</v>
      </c>
      <c r="D5237" s="1">
        <v>-353119</v>
      </c>
      <c r="E5237">
        <v>0</v>
      </c>
      <c r="F5237">
        <v>26</v>
      </c>
    </row>
    <row r="5238" spans="1:6" x14ac:dyDescent="0.25">
      <c r="A5238">
        <v>2414308</v>
      </c>
      <c r="B5238" t="s">
        <v>4999</v>
      </c>
      <c r="C5238" s="1">
        <v>-645768</v>
      </c>
      <c r="D5238" s="1">
        <v>-372745</v>
      </c>
      <c r="E5238">
        <v>0</v>
      </c>
      <c r="F5238">
        <v>24</v>
      </c>
    </row>
    <row r="5239" spans="1:6" x14ac:dyDescent="0.25">
      <c r="A5239">
        <v>4218103</v>
      </c>
      <c r="B5239" t="s">
        <v>5000</v>
      </c>
      <c r="C5239" s="1">
        <v>-288287</v>
      </c>
      <c r="D5239" s="1">
        <v>-49842</v>
      </c>
      <c r="E5239">
        <v>0</v>
      </c>
      <c r="F5239">
        <v>42</v>
      </c>
    </row>
    <row r="5240" spans="1:6" x14ac:dyDescent="0.25">
      <c r="A5240">
        <v>2112100</v>
      </c>
      <c r="B5240" t="s">
        <v>5001</v>
      </c>
      <c r="C5240" s="1">
        <v>-425597</v>
      </c>
      <c r="D5240" s="1">
        <v>-43932</v>
      </c>
      <c r="E5240">
        <v>0</v>
      </c>
      <c r="F5240">
        <v>21</v>
      </c>
    </row>
    <row r="5241" spans="1:6" x14ac:dyDescent="0.25">
      <c r="A5241">
        <v>4218202</v>
      </c>
      <c r="B5241" t="s">
        <v>5002</v>
      </c>
      <c r="C5241" s="1">
        <v>-268246</v>
      </c>
      <c r="D5241" s="1">
        <v>-49269</v>
      </c>
      <c r="E5241">
        <v>0</v>
      </c>
      <c r="F5241">
        <v>42</v>
      </c>
    </row>
    <row r="5242" spans="1:6" x14ac:dyDescent="0.25">
      <c r="A5242">
        <v>4218251</v>
      </c>
      <c r="B5242" t="s">
        <v>5003</v>
      </c>
      <c r="C5242" s="1">
        <v>-266127</v>
      </c>
      <c r="D5242" s="1">
        <v>-506607</v>
      </c>
      <c r="E5242">
        <v>0</v>
      </c>
      <c r="F5242">
        <v>42</v>
      </c>
    </row>
    <row r="5243" spans="1:6" x14ac:dyDescent="0.25">
      <c r="A5243">
        <v>3554607</v>
      </c>
      <c r="B5243" t="s">
        <v>5004</v>
      </c>
      <c r="C5243" s="1">
        <v>-232057</v>
      </c>
      <c r="D5243" s="1">
        <v>-496096</v>
      </c>
      <c r="E5243">
        <v>0</v>
      </c>
      <c r="F5243">
        <v>35</v>
      </c>
    </row>
    <row r="5244" spans="1:6" x14ac:dyDescent="0.25">
      <c r="A5244">
        <v>2112209</v>
      </c>
      <c r="B5244" t="s">
        <v>5005</v>
      </c>
      <c r="C5244" s="1">
        <v>-509769</v>
      </c>
      <c r="D5244" s="1">
        <v>-428329</v>
      </c>
      <c r="E5244">
        <v>0</v>
      </c>
      <c r="F5244">
        <v>21</v>
      </c>
    </row>
    <row r="5245" spans="1:6" x14ac:dyDescent="0.25">
      <c r="A5245">
        <v>3168705</v>
      </c>
      <c r="B5245" t="s">
        <v>5006</v>
      </c>
      <c r="C5245" s="1">
        <v>-195811</v>
      </c>
      <c r="D5245" s="1">
        <v>-426471</v>
      </c>
      <c r="E5245">
        <v>0</v>
      </c>
      <c r="F5245">
        <v>31</v>
      </c>
    </row>
    <row r="5246" spans="1:6" x14ac:dyDescent="0.25">
      <c r="A5246">
        <v>4321469</v>
      </c>
      <c r="B5246" t="s">
        <v>5007</v>
      </c>
      <c r="C5246" s="1">
        <v>-285712</v>
      </c>
      <c r="D5246" s="1">
        <v>-525955</v>
      </c>
      <c r="E5246">
        <v>0</v>
      </c>
      <c r="F5246">
        <v>43</v>
      </c>
    </row>
    <row r="5247" spans="1:6" x14ac:dyDescent="0.25">
      <c r="A5247">
        <v>3168804</v>
      </c>
      <c r="B5247" t="s">
        <v>5008</v>
      </c>
      <c r="C5247" s="1">
        <v>-211102</v>
      </c>
      <c r="D5247" s="1">
        <v>-441744</v>
      </c>
      <c r="E5247">
        <v>0</v>
      </c>
      <c r="F5247">
        <v>31</v>
      </c>
    </row>
    <row r="5248" spans="1:6" x14ac:dyDescent="0.25">
      <c r="A5248">
        <v>4321477</v>
      </c>
      <c r="B5248" t="s">
        <v>5009</v>
      </c>
      <c r="C5248" s="1">
        <v>-274022</v>
      </c>
      <c r="D5248" s="1">
        <v>-540814</v>
      </c>
      <c r="E5248">
        <v>0</v>
      </c>
      <c r="F5248">
        <v>43</v>
      </c>
    </row>
    <row r="5249" spans="1:6" x14ac:dyDescent="0.25">
      <c r="A5249">
        <v>3168903</v>
      </c>
      <c r="B5249" t="s">
        <v>5010</v>
      </c>
      <c r="C5249" s="1">
        <v>-190037</v>
      </c>
      <c r="D5249" s="1">
        <v>-459626</v>
      </c>
      <c r="E5249">
        <v>0</v>
      </c>
      <c r="F5249">
        <v>31</v>
      </c>
    </row>
    <row r="5250" spans="1:6" x14ac:dyDescent="0.25">
      <c r="A5250">
        <v>2807402</v>
      </c>
      <c r="B5250" t="s">
        <v>5011</v>
      </c>
      <c r="C5250" s="1">
        <v>-111798</v>
      </c>
      <c r="D5250" s="1">
        <v>-379995</v>
      </c>
      <c r="E5250">
        <v>0</v>
      </c>
      <c r="F5250">
        <v>28</v>
      </c>
    </row>
    <row r="5251" spans="1:6" x14ac:dyDescent="0.25">
      <c r="A5251">
        <v>1721109</v>
      </c>
      <c r="B5251" t="s">
        <v>5012</v>
      </c>
      <c r="C5251" s="1">
        <v>-95632</v>
      </c>
      <c r="D5251" s="1">
        <v>-483741</v>
      </c>
      <c r="E5251">
        <v>0</v>
      </c>
      <c r="F5251">
        <v>17</v>
      </c>
    </row>
    <row r="5252" spans="1:6" x14ac:dyDescent="0.25">
      <c r="A5252">
        <v>1721208</v>
      </c>
      <c r="B5252" t="s">
        <v>5013</v>
      </c>
      <c r="C5252" s="1">
        <v>-632447</v>
      </c>
      <c r="D5252" s="1">
        <v>-474224</v>
      </c>
      <c r="E5252">
        <v>0</v>
      </c>
      <c r="F5252">
        <v>17</v>
      </c>
    </row>
    <row r="5253" spans="1:6" x14ac:dyDescent="0.25">
      <c r="A5253">
        <v>3169000</v>
      </c>
      <c r="B5253" t="s">
        <v>5014</v>
      </c>
      <c r="C5253" s="1">
        <v>-211774</v>
      </c>
      <c r="D5253" s="1">
        <v>-430127</v>
      </c>
      <c r="E5253">
        <v>0</v>
      </c>
      <c r="F5253">
        <v>31</v>
      </c>
    </row>
    <row r="5254" spans="1:6" x14ac:dyDescent="0.25">
      <c r="A5254">
        <v>3169059</v>
      </c>
      <c r="B5254" t="s">
        <v>5015</v>
      </c>
      <c r="C5254" s="1">
        <v>-223698</v>
      </c>
      <c r="D5254" s="1">
        <v>-460971</v>
      </c>
      <c r="E5254">
        <v>0</v>
      </c>
      <c r="F5254">
        <v>31</v>
      </c>
    </row>
    <row r="5255" spans="1:6" x14ac:dyDescent="0.25">
      <c r="A5255">
        <v>3169109</v>
      </c>
      <c r="B5255" t="s">
        <v>5016</v>
      </c>
      <c r="C5255" s="1">
        <v>-227421</v>
      </c>
      <c r="D5255" s="1">
        <v>-463728</v>
      </c>
      <c r="E5255">
        <v>0</v>
      </c>
      <c r="F5255">
        <v>31</v>
      </c>
    </row>
    <row r="5256" spans="1:6" x14ac:dyDescent="0.25">
      <c r="A5256">
        <v>4127700</v>
      </c>
      <c r="B5256" t="s">
        <v>5016</v>
      </c>
      <c r="C5256" s="1">
        <v>-247246</v>
      </c>
      <c r="D5256" s="1">
        <v>-537412</v>
      </c>
      <c r="E5256">
        <v>0</v>
      </c>
      <c r="F5256">
        <v>41</v>
      </c>
    </row>
    <row r="5257" spans="1:6" x14ac:dyDescent="0.25">
      <c r="A5257">
        <v>2807501</v>
      </c>
      <c r="B5257" t="s">
        <v>5017</v>
      </c>
      <c r="C5257" s="1">
        <v>-113694</v>
      </c>
      <c r="D5257" s="1">
        <v>-378433</v>
      </c>
      <c r="E5257">
        <v>0</v>
      </c>
      <c r="F5257">
        <v>28</v>
      </c>
    </row>
    <row r="5258" spans="1:6" x14ac:dyDescent="0.25">
      <c r="A5258">
        <v>4127809</v>
      </c>
      <c r="B5258" t="s">
        <v>5018</v>
      </c>
      <c r="C5258" s="1">
        <v>-237796</v>
      </c>
      <c r="D5258" s="1">
        <v>-499499</v>
      </c>
      <c r="E5258">
        <v>0</v>
      </c>
      <c r="F5258">
        <v>41</v>
      </c>
    </row>
    <row r="5259" spans="1:6" x14ac:dyDescent="0.25">
      <c r="A5259">
        <v>3169208</v>
      </c>
      <c r="B5259" t="s">
        <v>5019</v>
      </c>
      <c r="C5259" s="1">
        <v>-209086</v>
      </c>
      <c r="D5259" s="1">
        <v>-420228</v>
      </c>
      <c r="E5259">
        <v>0</v>
      </c>
      <c r="F5259">
        <v>31</v>
      </c>
    </row>
    <row r="5260" spans="1:6" x14ac:dyDescent="0.25">
      <c r="A5260">
        <v>1508001</v>
      </c>
      <c r="B5260" t="s">
        <v>5020</v>
      </c>
      <c r="C5260" s="1">
        <v>-241302</v>
      </c>
      <c r="D5260" s="1">
        <v>-481415</v>
      </c>
      <c r="E5260">
        <v>0</v>
      </c>
      <c r="F5260">
        <v>15</v>
      </c>
    </row>
    <row r="5261" spans="1:6" x14ac:dyDescent="0.25">
      <c r="A5261">
        <v>1304237</v>
      </c>
      <c r="B5261" t="s">
        <v>5021</v>
      </c>
      <c r="C5261" s="1">
        <v>-286582</v>
      </c>
      <c r="D5261" s="1">
        <v>-677919</v>
      </c>
      <c r="E5261">
        <v>0</v>
      </c>
      <c r="F5261">
        <v>13</v>
      </c>
    </row>
    <row r="5262" spans="1:6" x14ac:dyDescent="0.25">
      <c r="A5262">
        <v>2615409</v>
      </c>
      <c r="B5262" t="s">
        <v>5022</v>
      </c>
      <c r="C5262" s="1">
        <v>-800955</v>
      </c>
      <c r="D5262" s="1">
        <v>-360637</v>
      </c>
      <c r="E5262">
        <v>0</v>
      </c>
      <c r="F5262">
        <v>26</v>
      </c>
    </row>
    <row r="5263" spans="1:6" x14ac:dyDescent="0.25">
      <c r="A5263">
        <v>5108204</v>
      </c>
      <c r="B5263" t="s">
        <v>5023</v>
      </c>
      <c r="C5263" s="1">
        <v>-162006</v>
      </c>
      <c r="D5263" s="1">
        <v>-525571</v>
      </c>
      <c r="E5263">
        <v>0</v>
      </c>
      <c r="F5263">
        <v>51</v>
      </c>
    </row>
    <row r="5264" spans="1:6" x14ac:dyDescent="0.25">
      <c r="A5264">
        <v>4321493</v>
      </c>
      <c r="B5264" t="s">
        <v>5024</v>
      </c>
      <c r="C5264" s="1">
        <v>-294782</v>
      </c>
      <c r="D5264" s="1">
        <v>-542244</v>
      </c>
      <c r="E5264">
        <v>0</v>
      </c>
      <c r="F5264">
        <v>43</v>
      </c>
    </row>
    <row r="5265" spans="1:6" x14ac:dyDescent="0.25">
      <c r="A5265">
        <v>3554656</v>
      </c>
      <c r="B5265" t="s">
        <v>5025</v>
      </c>
      <c r="C5265" s="1">
        <v>-232462</v>
      </c>
      <c r="D5265" s="1">
        <v>-481955</v>
      </c>
      <c r="E5265">
        <v>0</v>
      </c>
      <c r="F5265">
        <v>35</v>
      </c>
    </row>
    <row r="5266" spans="1:6" x14ac:dyDescent="0.25">
      <c r="A5266">
        <v>4321501</v>
      </c>
      <c r="B5266" t="s">
        <v>5026</v>
      </c>
      <c r="C5266" s="1">
        <v>-293334</v>
      </c>
      <c r="D5266" s="1">
        <v>-497333</v>
      </c>
      <c r="E5266">
        <v>0</v>
      </c>
      <c r="F5266">
        <v>43</v>
      </c>
    </row>
    <row r="5267" spans="1:6" x14ac:dyDescent="0.25">
      <c r="A5267">
        <v>3554706</v>
      </c>
      <c r="B5267" t="s">
        <v>5027</v>
      </c>
      <c r="C5267" s="1">
        <v>-224237</v>
      </c>
      <c r="D5267" s="1">
        <v>-481731</v>
      </c>
      <c r="E5267">
        <v>0</v>
      </c>
      <c r="F5267">
        <v>35</v>
      </c>
    </row>
    <row r="5268" spans="1:6" x14ac:dyDescent="0.25">
      <c r="A5268">
        <v>2414407</v>
      </c>
      <c r="B5268" t="s">
        <v>5028</v>
      </c>
      <c r="C5268" s="1">
        <v>-520182</v>
      </c>
      <c r="D5268" s="1">
        <v>-354621</v>
      </c>
      <c r="E5268">
        <v>0</v>
      </c>
      <c r="F5268">
        <v>24</v>
      </c>
    </row>
    <row r="5269" spans="1:6" x14ac:dyDescent="0.25">
      <c r="A5269">
        <v>3554755</v>
      </c>
      <c r="B5269" t="s">
        <v>5029</v>
      </c>
      <c r="C5269" s="1">
        <v>-220388</v>
      </c>
      <c r="D5269" s="1">
        <v>-483342</v>
      </c>
      <c r="E5269">
        <v>0</v>
      </c>
      <c r="F5269">
        <v>35</v>
      </c>
    </row>
    <row r="5270" spans="1:6" x14ac:dyDescent="0.25">
      <c r="A5270">
        <v>1508035</v>
      </c>
      <c r="B5270" t="s">
        <v>5030</v>
      </c>
      <c r="C5270" s="1">
        <v>-107653</v>
      </c>
      <c r="D5270" s="1">
        <v>-469031</v>
      </c>
      <c r="E5270">
        <v>0</v>
      </c>
      <c r="F5270">
        <v>15</v>
      </c>
    </row>
    <row r="5271" spans="1:6" x14ac:dyDescent="0.25">
      <c r="A5271">
        <v>2615508</v>
      </c>
      <c r="B5271" t="s">
        <v>5031</v>
      </c>
      <c r="C5271" s="1">
        <v>-780228</v>
      </c>
      <c r="D5271" s="1">
        <v>-352314</v>
      </c>
      <c r="E5271">
        <v>0</v>
      </c>
      <c r="F5271">
        <v>26</v>
      </c>
    </row>
    <row r="5272" spans="1:6" x14ac:dyDescent="0.25">
      <c r="A5272">
        <v>2709202</v>
      </c>
      <c r="B5272" t="s">
        <v>5032</v>
      </c>
      <c r="C5272" s="1">
        <v>-996262</v>
      </c>
      <c r="D5272" s="1">
        <v>-370071</v>
      </c>
      <c r="E5272">
        <v>0</v>
      </c>
      <c r="F5272">
        <v>27</v>
      </c>
    </row>
    <row r="5273" spans="1:6" x14ac:dyDescent="0.25">
      <c r="A5273">
        <v>1508050</v>
      </c>
      <c r="B5273" t="s">
        <v>5033</v>
      </c>
      <c r="C5273" s="1">
        <v>-457347</v>
      </c>
      <c r="D5273" s="1">
        <v>-559429</v>
      </c>
      <c r="E5273">
        <v>0</v>
      </c>
      <c r="F5273">
        <v>15</v>
      </c>
    </row>
    <row r="5274" spans="1:6" x14ac:dyDescent="0.25">
      <c r="A5274">
        <v>2313500</v>
      </c>
      <c r="B5274" t="s">
        <v>5034</v>
      </c>
      <c r="C5274" s="1">
        <v>-326932</v>
      </c>
      <c r="D5274" s="1">
        <v>-392681</v>
      </c>
      <c r="E5274">
        <v>0</v>
      </c>
      <c r="F5274">
        <v>23</v>
      </c>
    </row>
    <row r="5275" spans="1:6" x14ac:dyDescent="0.25">
      <c r="A5275">
        <v>3305901</v>
      </c>
      <c r="B5275" t="s">
        <v>5035</v>
      </c>
      <c r="C5275" s="1">
        <v>-220638</v>
      </c>
      <c r="D5275" s="1">
        <v>-420643</v>
      </c>
      <c r="E5275">
        <v>0</v>
      </c>
      <c r="F5275">
        <v>33</v>
      </c>
    </row>
    <row r="5276" spans="1:6" x14ac:dyDescent="0.25">
      <c r="A5276">
        <v>4321600</v>
      </c>
      <c r="B5276" t="s">
        <v>5036</v>
      </c>
      <c r="C5276" s="1">
        <v>-299841</v>
      </c>
      <c r="D5276" s="1">
        <v>-501322</v>
      </c>
      <c r="E5276">
        <v>0</v>
      </c>
      <c r="F5276">
        <v>43</v>
      </c>
    </row>
    <row r="5277" spans="1:6" x14ac:dyDescent="0.25">
      <c r="A5277">
        <v>4321626</v>
      </c>
      <c r="B5277" t="s">
        <v>5037</v>
      </c>
      <c r="C5277" s="1">
        <v>-292977</v>
      </c>
      <c r="D5277" s="1">
        <v>-520532</v>
      </c>
      <c r="E5277">
        <v>0</v>
      </c>
      <c r="F5277">
        <v>43</v>
      </c>
    </row>
    <row r="5278" spans="1:6" x14ac:dyDescent="0.25">
      <c r="A5278">
        <v>2931806</v>
      </c>
      <c r="B5278" t="s">
        <v>5038</v>
      </c>
      <c r="C5278" s="1">
        <v>-149736</v>
      </c>
      <c r="D5278" s="1">
        <v>-414142</v>
      </c>
      <c r="E5278">
        <v>0</v>
      </c>
      <c r="F5278">
        <v>29</v>
      </c>
    </row>
    <row r="5279" spans="1:6" x14ac:dyDescent="0.25">
      <c r="A5279">
        <v>3554805</v>
      </c>
      <c r="B5279" t="s">
        <v>5039</v>
      </c>
      <c r="C5279" s="1">
        <v>-229571</v>
      </c>
      <c r="D5279" s="1">
        <v>-455475</v>
      </c>
      <c r="E5279">
        <v>0</v>
      </c>
      <c r="F5279">
        <v>35</v>
      </c>
    </row>
    <row r="5280" spans="1:6" x14ac:dyDescent="0.25">
      <c r="A5280">
        <v>4321634</v>
      </c>
      <c r="B5280" t="s">
        <v>5040</v>
      </c>
      <c r="C5280" s="1">
        <v>-275003</v>
      </c>
      <c r="D5280" s="1">
        <v>-521448</v>
      </c>
      <c r="E5280">
        <v>0</v>
      </c>
      <c r="F5280">
        <v>43</v>
      </c>
    </row>
    <row r="5281" spans="1:6" x14ac:dyDescent="0.25">
      <c r="A5281">
        <v>4218301</v>
      </c>
      <c r="B5281" t="s">
        <v>5041</v>
      </c>
      <c r="C5281" s="1">
        <v>-261056</v>
      </c>
      <c r="D5281" s="1">
        <v>-503197</v>
      </c>
      <c r="E5281">
        <v>0</v>
      </c>
      <c r="F5281">
        <v>42</v>
      </c>
    </row>
    <row r="5282" spans="1:6" x14ac:dyDescent="0.25">
      <c r="A5282">
        <v>4127858</v>
      </c>
      <c r="B5282" t="s">
        <v>5042</v>
      </c>
      <c r="C5282" s="1">
        <v>-254185</v>
      </c>
      <c r="D5282" s="1">
        <v>-531833</v>
      </c>
      <c r="E5282">
        <v>0</v>
      </c>
      <c r="F5282">
        <v>41</v>
      </c>
    </row>
    <row r="5283" spans="1:6" x14ac:dyDescent="0.25">
      <c r="A5283">
        <v>4321667</v>
      </c>
      <c r="B5283" t="s">
        <v>5043</v>
      </c>
      <c r="C5283" s="1">
        <v>-294487</v>
      </c>
      <c r="D5283" s="1">
        <v>-499275</v>
      </c>
      <c r="E5283">
        <v>0</v>
      </c>
      <c r="F5283">
        <v>43</v>
      </c>
    </row>
    <row r="5284" spans="1:6" x14ac:dyDescent="0.25">
      <c r="A5284">
        <v>3169307</v>
      </c>
      <c r="B5284" t="s">
        <v>5044</v>
      </c>
      <c r="C5284" s="1">
        <v>-216921</v>
      </c>
      <c r="D5284" s="1">
        <v>-452511</v>
      </c>
      <c r="E5284">
        <v>0</v>
      </c>
      <c r="F5284">
        <v>31</v>
      </c>
    </row>
    <row r="5285" spans="1:6" x14ac:dyDescent="0.25">
      <c r="A5285">
        <v>4321709</v>
      </c>
      <c r="B5285" t="s">
        <v>5045</v>
      </c>
      <c r="C5285" s="1">
        <v>-295137</v>
      </c>
      <c r="D5285" s="1">
        <v>-507739</v>
      </c>
      <c r="E5285">
        <v>0</v>
      </c>
      <c r="F5285">
        <v>43</v>
      </c>
    </row>
    <row r="5286" spans="1:6" x14ac:dyDescent="0.25">
      <c r="A5286">
        <v>4321808</v>
      </c>
      <c r="B5286" t="s">
        <v>5046</v>
      </c>
      <c r="C5286" t="e" vm="72">
        <f>_FV(-27,"78")</f>
        <v>#VALUE!</v>
      </c>
      <c r="D5286" s="1">
        <v>-542357</v>
      </c>
      <c r="E5286">
        <v>0</v>
      </c>
      <c r="F5286">
        <v>43</v>
      </c>
    </row>
    <row r="5287" spans="1:6" x14ac:dyDescent="0.25">
      <c r="A5287">
        <v>4321832</v>
      </c>
      <c r="B5287" t="s">
        <v>5047</v>
      </c>
      <c r="C5287" s="1">
        <v>-295384</v>
      </c>
      <c r="D5287" s="1">
        <v>-500708</v>
      </c>
      <c r="E5287">
        <v>0</v>
      </c>
      <c r="F5287">
        <v>43</v>
      </c>
    </row>
    <row r="5288" spans="1:6" x14ac:dyDescent="0.25">
      <c r="A5288">
        <v>3554904</v>
      </c>
      <c r="B5288" t="s">
        <v>5048</v>
      </c>
      <c r="C5288" s="1">
        <v>-202344</v>
      </c>
      <c r="D5288" s="1">
        <v>-508905</v>
      </c>
      <c r="E5288">
        <v>0</v>
      </c>
      <c r="F5288">
        <v>35</v>
      </c>
    </row>
    <row r="5289" spans="1:6" x14ac:dyDescent="0.25">
      <c r="A5289">
        <v>5008305</v>
      </c>
      <c r="B5289" t="s">
        <v>5049</v>
      </c>
      <c r="C5289" s="1">
        <v>-207849</v>
      </c>
      <c r="D5289" s="1">
        <v>-517007</v>
      </c>
      <c r="E5289">
        <v>0</v>
      </c>
      <c r="F5289">
        <v>50</v>
      </c>
    </row>
    <row r="5290" spans="1:6" x14ac:dyDescent="0.25">
      <c r="A5290">
        <v>3169356</v>
      </c>
      <c r="B5290" t="s">
        <v>5050</v>
      </c>
      <c r="C5290" s="1">
        <v>-182048</v>
      </c>
      <c r="D5290" s="1">
        <v>-452473</v>
      </c>
      <c r="E5290">
        <v>0</v>
      </c>
      <c r="F5290">
        <v>31</v>
      </c>
    </row>
    <row r="5291" spans="1:6" x14ac:dyDescent="0.25">
      <c r="A5291">
        <v>4321857</v>
      </c>
      <c r="B5291" t="s">
        <v>5051</v>
      </c>
      <c r="C5291" s="1">
        <v>-276139</v>
      </c>
      <c r="D5291" s="1">
        <v>-528437</v>
      </c>
      <c r="E5291">
        <v>0</v>
      </c>
      <c r="F5291">
        <v>43</v>
      </c>
    </row>
    <row r="5292" spans="1:6" x14ac:dyDescent="0.25">
      <c r="A5292">
        <v>4321907</v>
      </c>
      <c r="B5292" t="s">
        <v>5052</v>
      </c>
      <c r="C5292" s="1">
        <v>-274555</v>
      </c>
      <c r="D5292" s="1">
        <v>-539296</v>
      </c>
      <c r="E5292">
        <v>0</v>
      </c>
      <c r="F5292">
        <v>43</v>
      </c>
    </row>
    <row r="5293" spans="1:6" x14ac:dyDescent="0.25">
      <c r="A5293">
        <v>3169406</v>
      </c>
      <c r="B5293" t="s">
        <v>5053</v>
      </c>
      <c r="C5293" s="1">
        <v>-213694</v>
      </c>
      <c r="D5293" s="1">
        <v>-455109</v>
      </c>
      <c r="E5293">
        <v>0</v>
      </c>
      <c r="F5293">
        <v>31</v>
      </c>
    </row>
    <row r="5294" spans="1:6" x14ac:dyDescent="0.25">
      <c r="A5294">
        <v>5221304</v>
      </c>
      <c r="B5294" t="s">
        <v>5054</v>
      </c>
      <c r="C5294" s="1">
        <v>-183539</v>
      </c>
      <c r="D5294" s="1">
        <v>-47776</v>
      </c>
      <c r="E5294">
        <v>0</v>
      </c>
      <c r="F5294">
        <v>52</v>
      </c>
    </row>
    <row r="5295" spans="1:6" x14ac:dyDescent="0.25">
      <c r="A5295">
        <v>3306008</v>
      </c>
      <c r="B5295" t="s">
        <v>5055</v>
      </c>
      <c r="C5295" s="1">
        <v>-221165</v>
      </c>
      <c r="D5295" s="1">
        <v>-432185</v>
      </c>
      <c r="E5295">
        <v>0</v>
      </c>
      <c r="F5295">
        <v>33</v>
      </c>
    </row>
    <row r="5296" spans="1:6" x14ac:dyDescent="0.25">
      <c r="A5296">
        <v>4218350</v>
      </c>
      <c r="B5296" t="s">
        <v>5056</v>
      </c>
      <c r="C5296" s="1">
        <v>-285097</v>
      </c>
      <c r="D5296" s="1">
        <v>-494634</v>
      </c>
      <c r="E5296">
        <v>0</v>
      </c>
      <c r="F5296">
        <v>42</v>
      </c>
    </row>
    <row r="5297" spans="1:6" x14ac:dyDescent="0.25">
      <c r="A5297">
        <v>4218400</v>
      </c>
      <c r="B5297" t="s">
        <v>5057</v>
      </c>
      <c r="C5297" s="1">
        <v>-285537</v>
      </c>
      <c r="D5297" s="1">
        <v>-491565</v>
      </c>
      <c r="E5297">
        <v>0</v>
      </c>
      <c r="F5297">
        <v>42</v>
      </c>
    </row>
    <row r="5298" spans="1:6" x14ac:dyDescent="0.25">
      <c r="A5298">
        <v>4218509</v>
      </c>
      <c r="B5298" t="s">
        <v>5058</v>
      </c>
      <c r="C5298" s="1">
        <v>-270026</v>
      </c>
      <c r="D5298" s="1">
        <v>-514084</v>
      </c>
      <c r="E5298">
        <v>0</v>
      </c>
      <c r="F5298">
        <v>42</v>
      </c>
    </row>
    <row r="5299" spans="1:6" x14ac:dyDescent="0.25">
      <c r="A5299">
        <v>5221403</v>
      </c>
      <c r="B5299" t="s">
        <v>5059</v>
      </c>
      <c r="C5299" s="1">
        <v>-166517</v>
      </c>
      <c r="D5299" s="1">
        <v>-494927</v>
      </c>
      <c r="E5299">
        <v>0</v>
      </c>
      <c r="F5299">
        <v>52</v>
      </c>
    </row>
    <row r="5300" spans="1:6" x14ac:dyDescent="0.25">
      <c r="A5300">
        <v>2615607</v>
      </c>
      <c r="B5300" t="s">
        <v>5059</v>
      </c>
      <c r="C5300" s="1">
        <v>-7759</v>
      </c>
      <c r="D5300" s="1">
        <v>-402647</v>
      </c>
      <c r="E5300">
        <v>0</v>
      </c>
      <c r="F5300">
        <v>26</v>
      </c>
    </row>
    <row r="5301" spans="1:6" x14ac:dyDescent="0.25">
      <c r="A5301">
        <v>4321956</v>
      </c>
      <c r="B5301" t="s">
        <v>5060</v>
      </c>
      <c r="C5301" s="1">
        <v>-275239</v>
      </c>
      <c r="D5301" s="1">
        <v>-528956</v>
      </c>
      <c r="E5301">
        <v>0</v>
      </c>
      <c r="F5301">
        <v>43</v>
      </c>
    </row>
    <row r="5302" spans="1:6" x14ac:dyDescent="0.25">
      <c r="A5302">
        <v>4322004</v>
      </c>
      <c r="B5302" t="s">
        <v>5061</v>
      </c>
      <c r="C5302" s="1">
        <v>-299291</v>
      </c>
      <c r="D5302" s="1">
        <v>-517075</v>
      </c>
      <c r="E5302">
        <v>0</v>
      </c>
      <c r="F5302">
        <v>43</v>
      </c>
    </row>
    <row r="5303" spans="1:6" x14ac:dyDescent="0.25">
      <c r="A5303">
        <v>2516805</v>
      </c>
      <c r="B5303" t="s">
        <v>5061</v>
      </c>
      <c r="C5303" s="1">
        <v>-65713</v>
      </c>
      <c r="D5303" s="1">
        <v>-385986</v>
      </c>
      <c r="E5303">
        <v>0</v>
      </c>
      <c r="F5303">
        <v>25</v>
      </c>
    </row>
    <row r="5304" spans="1:6" x14ac:dyDescent="0.25">
      <c r="A5304">
        <v>2615706</v>
      </c>
      <c r="B5304" t="s">
        <v>5061</v>
      </c>
      <c r="C5304" s="1">
        <v>-783272</v>
      </c>
      <c r="D5304" s="1">
        <v>-380978</v>
      </c>
      <c r="E5304">
        <v>0</v>
      </c>
      <c r="F5304">
        <v>26</v>
      </c>
    </row>
    <row r="5305" spans="1:6" x14ac:dyDescent="0.25">
      <c r="A5305">
        <v>2414456</v>
      </c>
      <c r="B5305" t="s">
        <v>5062</v>
      </c>
      <c r="C5305" s="1">
        <v>-585408</v>
      </c>
      <c r="D5305" s="1">
        <v>-371786</v>
      </c>
      <c r="E5305">
        <v>0</v>
      </c>
      <c r="F5305">
        <v>24</v>
      </c>
    </row>
    <row r="5306" spans="1:6" x14ac:dyDescent="0.25">
      <c r="A5306">
        <v>2112233</v>
      </c>
      <c r="B5306" t="s">
        <v>5063</v>
      </c>
      <c r="C5306" s="1">
        <v>-4538</v>
      </c>
      <c r="D5306" s="1">
        <v>-44628</v>
      </c>
      <c r="E5306">
        <v>0</v>
      </c>
      <c r="F5306">
        <v>21</v>
      </c>
    </row>
    <row r="5307" spans="1:6" x14ac:dyDescent="0.25">
      <c r="A5307">
        <v>5221452</v>
      </c>
      <c r="B5307" t="s">
        <v>5064</v>
      </c>
      <c r="C5307" s="1">
        <v>-135079</v>
      </c>
      <c r="D5307" s="1">
        <v>-487417</v>
      </c>
      <c r="E5307">
        <v>0</v>
      </c>
      <c r="F5307">
        <v>52</v>
      </c>
    </row>
    <row r="5308" spans="1:6" x14ac:dyDescent="0.25">
      <c r="A5308">
        <v>4218608</v>
      </c>
      <c r="B5308" t="s">
        <v>5065</v>
      </c>
      <c r="C5308" s="1">
        <v>-273033</v>
      </c>
      <c r="D5308" s="1">
        <v>-49793</v>
      </c>
      <c r="E5308">
        <v>0</v>
      </c>
      <c r="F5308">
        <v>42</v>
      </c>
    </row>
    <row r="5309" spans="1:6" x14ac:dyDescent="0.25">
      <c r="A5309">
        <v>4218707</v>
      </c>
      <c r="B5309" t="s">
        <v>5066</v>
      </c>
      <c r="C5309" s="1">
        <v>-284713</v>
      </c>
      <c r="D5309" s="1">
        <v>-490144</v>
      </c>
      <c r="E5309">
        <v>0</v>
      </c>
      <c r="F5309">
        <v>42</v>
      </c>
    </row>
    <row r="5310" spans="1:6" x14ac:dyDescent="0.25">
      <c r="A5310">
        <v>2931905</v>
      </c>
      <c r="B5310" t="s">
        <v>5067</v>
      </c>
      <c r="C5310" s="1">
        <v>-109584</v>
      </c>
      <c r="D5310" s="1">
        <v>-387894</v>
      </c>
      <c r="E5310">
        <v>0</v>
      </c>
      <c r="F5310">
        <v>29</v>
      </c>
    </row>
    <row r="5311" spans="1:6" x14ac:dyDescent="0.25">
      <c r="A5311">
        <v>1508084</v>
      </c>
      <c r="B5311" t="s">
        <v>5068</v>
      </c>
      <c r="C5311" s="1">
        <v>-674687</v>
      </c>
      <c r="D5311" s="1">
        <v>-511626</v>
      </c>
      <c r="E5311">
        <v>0</v>
      </c>
      <c r="F5311">
        <v>15</v>
      </c>
    </row>
    <row r="5312" spans="1:6" x14ac:dyDescent="0.25">
      <c r="A5312">
        <v>4322103</v>
      </c>
      <c r="B5312" t="s">
        <v>5069</v>
      </c>
      <c r="C5312" s="1">
        <v>-276573</v>
      </c>
      <c r="D5312" s="1">
        <v>-544439</v>
      </c>
      <c r="E5312">
        <v>0</v>
      </c>
      <c r="F5312">
        <v>43</v>
      </c>
    </row>
    <row r="5313" spans="1:6" x14ac:dyDescent="0.25">
      <c r="A5313">
        <v>1508100</v>
      </c>
      <c r="B5313" t="s">
        <v>5070</v>
      </c>
      <c r="C5313" s="1">
        <v>-37657</v>
      </c>
      <c r="D5313" s="1">
        <v>-496773</v>
      </c>
      <c r="E5313">
        <v>0</v>
      </c>
      <c r="F5313">
        <v>15</v>
      </c>
    </row>
    <row r="5314" spans="1:6" x14ac:dyDescent="0.25">
      <c r="A5314">
        <v>2112274</v>
      </c>
      <c r="B5314" t="s">
        <v>5071</v>
      </c>
      <c r="C5314" s="1">
        <v>-367355</v>
      </c>
      <c r="D5314" s="1">
        <v>-456238</v>
      </c>
      <c r="E5314">
        <v>0</v>
      </c>
      <c r="F5314">
        <v>21</v>
      </c>
    </row>
    <row r="5315" spans="1:6" x14ac:dyDescent="0.25">
      <c r="A5315">
        <v>3554953</v>
      </c>
      <c r="B5315" t="s">
        <v>5072</v>
      </c>
      <c r="C5315" s="1">
        <v>-228193</v>
      </c>
      <c r="D5315" s="1">
        <v>-466937</v>
      </c>
      <c r="E5315">
        <v>0</v>
      </c>
      <c r="F5315">
        <v>35</v>
      </c>
    </row>
    <row r="5316" spans="1:6" x14ac:dyDescent="0.25">
      <c r="A5316">
        <v>3169505</v>
      </c>
      <c r="B5316" t="s">
        <v>5073</v>
      </c>
      <c r="C5316" s="1">
        <v>-189844</v>
      </c>
      <c r="D5316" s="1">
        <v>-416527</v>
      </c>
      <c r="E5316">
        <v>0</v>
      </c>
      <c r="F5316">
        <v>31</v>
      </c>
    </row>
    <row r="5317" spans="1:6" x14ac:dyDescent="0.25">
      <c r="A5317">
        <v>4218756</v>
      </c>
      <c r="B5317" t="s">
        <v>5074</v>
      </c>
      <c r="C5317" s="1">
        <v>-269681</v>
      </c>
      <c r="D5317" s="1">
        <v>-536417</v>
      </c>
      <c r="E5317">
        <v>0</v>
      </c>
      <c r="F5317">
        <v>42</v>
      </c>
    </row>
    <row r="5318" spans="1:6" x14ac:dyDescent="0.25">
      <c r="A5318">
        <v>4322152</v>
      </c>
      <c r="B5318" t="s">
        <v>5075</v>
      </c>
      <c r="C5318" s="1">
        <v>-291039</v>
      </c>
      <c r="D5318" s="1">
        <v>-529538</v>
      </c>
      <c r="E5318">
        <v>0</v>
      </c>
      <c r="F5318">
        <v>43</v>
      </c>
    </row>
    <row r="5319" spans="1:6" x14ac:dyDescent="0.25">
      <c r="A5319">
        <v>4127882</v>
      </c>
      <c r="B5319" t="s">
        <v>5076</v>
      </c>
      <c r="C5319" s="1">
        <v>-249731</v>
      </c>
      <c r="D5319" s="1">
        <v>-490879</v>
      </c>
      <c r="E5319">
        <v>0</v>
      </c>
      <c r="F5319">
        <v>41</v>
      </c>
    </row>
    <row r="5320" spans="1:6" x14ac:dyDescent="0.25">
      <c r="A5320">
        <v>4127908</v>
      </c>
      <c r="B5320" t="s">
        <v>5077</v>
      </c>
      <c r="C5320" s="1">
        <v>-238648</v>
      </c>
      <c r="D5320" s="1">
        <v>-528769</v>
      </c>
      <c r="E5320">
        <v>0</v>
      </c>
      <c r="F5320">
        <v>41</v>
      </c>
    </row>
    <row r="5321" spans="1:6" x14ac:dyDescent="0.25">
      <c r="A5321">
        <v>2112308</v>
      </c>
      <c r="B5321" t="s">
        <v>5078</v>
      </c>
      <c r="C5321" s="1">
        <v>-525476</v>
      </c>
      <c r="D5321" s="1">
        <v>-446444</v>
      </c>
      <c r="E5321">
        <v>0</v>
      </c>
      <c r="F5321">
        <v>21</v>
      </c>
    </row>
    <row r="5322" spans="1:6" x14ac:dyDescent="0.25">
      <c r="A5322">
        <v>3555000</v>
      </c>
      <c r="B5322" t="s">
        <v>5079</v>
      </c>
      <c r="C5322" s="1">
        <v>-219335</v>
      </c>
      <c r="D5322" s="1">
        <v>-505191</v>
      </c>
      <c r="E5322">
        <v>0</v>
      </c>
      <c r="F5322">
        <v>35</v>
      </c>
    </row>
    <row r="5323" spans="1:6" x14ac:dyDescent="0.25">
      <c r="A5323">
        <v>3169604</v>
      </c>
      <c r="B5323" t="s">
        <v>5080</v>
      </c>
      <c r="C5323" s="1">
        <v>-185866</v>
      </c>
      <c r="D5323" s="1">
        <v>-486985</v>
      </c>
      <c r="E5323">
        <v>0</v>
      </c>
      <c r="F5323">
        <v>31</v>
      </c>
    </row>
    <row r="5324" spans="1:6" x14ac:dyDescent="0.25">
      <c r="A5324">
        <v>2615805</v>
      </c>
      <c r="B5324" t="s">
        <v>5081</v>
      </c>
      <c r="C5324" s="1">
        <v>-874798</v>
      </c>
      <c r="D5324" s="1">
        <v>-373445</v>
      </c>
      <c r="E5324">
        <v>0</v>
      </c>
      <c r="F5324">
        <v>26</v>
      </c>
    </row>
    <row r="5325" spans="1:6" x14ac:dyDescent="0.25">
      <c r="A5325">
        <v>4322186</v>
      </c>
      <c r="B5325" t="s">
        <v>5082</v>
      </c>
      <c r="C5325" s="1">
        <v>-279241</v>
      </c>
      <c r="D5325" s="1">
        <v>-515383</v>
      </c>
      <c r="E5325">
        <v>0</v>
      </c>
      <c r="F5325">
        <v>43</v>
      </c>
    </row>
    <row r="5326" spans="1:6" x14ac:dyDescent="0.25">
      <c r="A5326">
        <v>4322202</v>
      </c>
      <c r="B5326" t="s">
        <v>5083</v>
      </c>
      <c r="C5326" s="1">
        <v>-290858</v>
      </c>
      <c r="D5326" s="1">
        <v>-538445</v>
      </c>
      <c r="E5326">
        <v>0</v>
      </c>
      <c r="F5326">
        <v>43</v>
      </c>
    </row>
    <row r="5327" spans="1:6" x14ac:dyDescent="0.25">
      <c r="A5327">
        <v>4322251</v>
      </c>
      <c r="B5327" t="s">
        <v>5084</v>
      </c>
      <c r="C5327" s="1">
        <v>-294772</v>
      </c>
      <c r="D5327" s="1">
        <v>-514174</v>
      </c>
      <c r="E5327">
        <v>0</v>
      </c>
      <c r="F5327">
        <v>43</v>
      </c>
    </row>
    <row r="5328" spans="1:6" x14ac:dyDescent="0.25">
      <c r="A5328">
        <v>4322301</v>
      </c>
      <c r="B5328" t="s">
        <v>5085</v>
      </c>
      <c r="C5328" s="1">
        <v>-277598</v>
      </c>
      <c r="D5328" s="1">
        <v>-544814</v>
      </c>
      <c r="E5328">
        <v>0</v>
      </c>
      <c r="F5328">
        <v>43</v>
      </c>
    </row>
    <row r="5329" spans="1:6" x14ac:dyDescent="0.25">
      <c r="A5329">
        <v>2615904</v>
      </c>
      <c r="B5329" t="s">
        <v>5086</v>
      </c>
      <c r="C5329" s="1">
        <v>-76003</v>
      </c>
      <c r="D5329" s="1">
        <v>-373165</v>
      </c>
      <c r="E5329">
        <v>0</v>
      </c>
      <c r="F5329">
        <v>26</v>
      </c>
    </row>
    <row r="5330" spans="1:6" x14ac:dyDescent="0.25">
      <c r="A5330">
        <v>4127957</v>
      </c>
      <c r="B5330" t="s">
        <v>5087</v>
      </c>
      <c r="C5330" s="1">
        <v>-245879</v>
      </c>
      <c r="D5330" s="1">
        <v>-535105</v>
      </c>
      <c r="E5330">
        <v>0</v>
      </c>
      <c r="F5330">
        <v>41</v>
      </c>
    </row>
    <row r="5331" spans="1:6" x14ac:dyDescent="0.25">
      <c r="A5331">
        <v>3555109</v>
      </c>
      <c r="B5331" t="s">
        <v>5088</v>
      </c>
      <c r="C5331" s="1">
        <v>-213825</v>
      </c>
      <c r="D5331" s="1">
        <v>-51575</v>
      </c>
      <c r="E5331">
        <v>0</v>
      </c>
      <c r="F5331">
        <v>35</v>
      </c>
    </row>
    <row r="5332" spans="1:6" x14ac:dyDescent="0.25">
      <c r="A5332">
        <v>1721257</v>
      </c>
      <c r="B5332" t="s">
        <v>5089</v>
      </c>
      <c r="C5332" s="1">
        <v>-897168</v>
      </c>
      <c r="D5332" s="1">
        <v>-481883</v>
      </c>
      <c r="E5332">
        <v>0</v>
      </c>
      <c r="F5332">
        <v>17</v>
      </c>
    </row>
    <row r="5333" spans="1:6" x14ac:dyDescent="0.25">
      <c r="A5333">
        <v>1721307</v>
      </c>
      <c r="B5333" t="s">
        <v>5090</v>
      </c>
      <c r="C5333" s="1">
        <v>-839388</v>
      </c>
      <c r="D5333" s="1">
        <v>-481277</v>
      </c>
      <c r="E5333">
        <v>0</v>
      </c>
      <c r="F5333">
        <v>17</v>
      </c>
    </row>
    <row r="5334" spans="1:6" x14ac:dyDescent="0.25">
      <c r="A5334">
        <v>2112407</v>
      </c>
      <c r="B5334" t="s">
        <v>5091</v>
      </c>
      <c r="C5334" s="1">
        <v>-165893</v>
      </c>
      <c r="D5334" s="1">
        <v>-453798</v>
      </c>
      <c r="E5334">
        <v>0</v>
      </c>
      <c r="F5334">
        <v>21</v>
      </c>
    </row>
    <row r="5335" spans="1:6" x14ac:dyDescent="0.25">
      <c r="A5335">
        <v>2112456</v>
      </c>
      <c r="B5335" t="s">
        <v>5092</v>
      </c>
      <c r="C5335" s="1">
        <v>-221638</v>
      </c>
      <c r="D5335" s="1">
        <v>-453044</v>
      </c>
      <c r="E5335">
        <v>0</v>
      </c>
      <c r="F5335">
        <v>21</v>
      </c>
    </row>
    <row r="5336" spans="1:6" x14ac:dyDescent="0.25">
      <c r="A5336">
        <v>3555208</v>
      </c>
      <c r="B5336" t="s">
        <v>5093</v>
      </c>
      <c r="C5336" s="1">
        <v>-209428</v>
      </c>
      <c r="D5336" s="1">
        <v>-501135</v>
      </c>
      <c r="E5336">
        <v>0</v>
      </c>
      <c r="F5336">
        <v>35</v>
      </c>
    </row>
    <row r="5337" spans="1:6" x14ac:dyDescent="0.25">
      <c r="A5337">
        <v>3555307</v>
      </c>
      <c r="B5337" t="s">
        <v>5094</v>
      </c>
      <c r="C5337" s="1">
        <v>-200486</v>
      </c>
      <c r="D5337" s="1">
        <v>-504792</v>
      </c>
      <c r="E5337">
        <v>0</v>
      </c>
      <c r="F5337">
        <v>35</v>
      </c>
    </row>
    <row r="5338" spans="1:6" x14ac:dyDescent="0.25">
      <c r="A5338">
        <v>3169703</v>
      </c>
      <c r="B5338" t="s">
        <v>5094</v>
      </c>
      <c r="C5338" s="1">
        <v>-172828</v>
      </c>
      <c r="D5338" s="1">
        <v>-427285</v>
      </c>
      <c r="E5338">
        <v>0</v>
      </c>
      <c r="F5338">
        <v>31</v>
      </c>
    </row>
    <row r="5339" spans="1:6" x14ac:dyDescent="0.25">
      <c r="A5339">
        <v>4322327</v>
      </c>
      <c r="B5339" t="s">
        <v>5095</v>
      </c>
      <c r="C5339" s="1">
        <v>-314173</v>
      </c>
      <c r="D5339" s="1">
        <v>-521706</v>
      </c>
      <c r="E5339">
        <v>0</v>
      </c>
      <c r="F5339">
        <v>43</v>
      </c>
    </row>
    <row r="5340" spans="1:6" x14ac:dyDescent="0.25">
      <c r="A5340">
        <v>2313559</v>
      </c>
      <c r="B5340" t="s">
        <v>5096</v>
      </c>
      <c r="C5340" s="1">
        <v>-358413</v>
      </c>
      <c r="D5340" s="1">
        <v>-394297</v>
      </c>
      <c r="E5340">
        <v>0</v>
      </c>
      <c r="F5340">
        <v>23</v>
      </c>
    </row>
    <row r="5341" spans="1:6" x14ac:dyDescent="0.25">
      <c r="A5341">
        <v>5221502</v>
      </c>
      <c r="B5341" t="s">
        <v>5097</v>
      </c>
      <c r="C5341" s="1">
        <v>-166125</v>
      </c>
      <c r="D5341" s="1">
        <v>-501369</v>
      </c>
      <c r="E5341">
        <v>0</v>
      </c>
      <c r="F5341">
        <v>52</v>
      </c>
    </row>
    <row r="5342" spans="1:6" x14ac:dyDescent="0.25">
      <c r="A5342">
        <v>5221551</v>
      </c>
      <c r="B5342" t="s">
        <v>5098</v>
      </c>
      <c r="C5342" s="1">
        <v>-178502</v>
      </c>
      <c r="D5342" s="1">
        <v>-503024</v>
      </c>
      <c r="E5342">
        <v>0</v>
      </c>
      <c r="F5342">
        <v>52</v>
      </c>
    </row>
    <row r="5343" spans="1:6" x14ac:dyDescent="0.25">
      <c r="A5343">
        <v>4127965</v>
      </c>
      <c r="B5343" t="s">
        <v>5099</v>
      </c>
      <c r="C5343" s="1">
        <v>-250437</v>
      </c>
      <c r="D5343" s="1">
        <v>-515282</v>
      </c>
      <c r="E5343">
        <v>0</v>
      </c>
      <c r="F5343">
        <v>41</v>
      </c>
    </row>
    <row r="5344" spans="1:6" x14ac:dyDescent="0.25">
      <c r="A5344">
        <v>4218806</v>
      </c>
      <c r="B5344" t="s">
        <v>5099</v>
      </c>
      <c r="C5344" s="1">
        <v>-289272</v>
      </c>
      <c r="D5344" s="1">
        <v>-496831</v>
      </c>
      <c r="E5344">
        <v>0</v>
      </c>
      <c r="F5344">
        <v>42</v>
      </c>
    </row>
    <row r="5345" spans="1:6" x14ac:dyDescent="0.25">
      <c r="A5345">
        <v>3169802</v>
      </c>
      <c r="B5345" t="s">
        <v>5100</v>
      </c>
      <c r="C5345" s="1">
        <v>-218733</v>
      </c>
      <c r="D5345" s="1">
        <v>-457859</v>
      </c>
      <c r="E5345">
        <v>0</v>
      </c>
      <c r="F5345">
        <v>31</v>
      </c>
    </row>
    <row r="5346" spans="1:6" x14ac:dyDescent="0.25">
      <c r="A5346">
        <v>2112506</v>
      </c>
      <c r="B5346" t="s">
        <v>5101</v>
      </c>
      <c r="C5346" s="1">
        <v>-276141</v>
      </c>
      <c r="D5346" s="1">
        <v>-422755</v>
      </c>
      <c r="E5346">
        <v>0</v>
      </c>
      <c r="F5346">
        <v>21</v>
      </c>
    </row>
    <row r="5347" spans="1:6" x14ac:dyDescent="0.25">
      <c r="A5347">
        <v>1304260</v>
      </c>
      <c r="B5347" t="s">
        <v>5102</v>
      </c>
      <c r="C5347" s="1">
        <v>-299609</v>
      </c>
      <c r="D5347" s="1">
        <v>-651133</v>
      </c>
      <c r="E5347">
        <v>0</v>
      </c>
      <c r="F5347">
        <v>13</v>
      </c>
    </row>
    <row r="5348" spans="1:6" x14ac:dyDescent="0.25">
      <c r="A5348">
        <v>2932002</v>
      </c>
      <c r="B5348" t="s">
        <v>5103</v>
      </c>
      <c r="C5348" s="1">
        <v>-983325</v>
      </c>
      <c r="D5348" s="1">
        <v>-394794</v>
      </c>
      <c r="E5348">
        <v>0</v>
      </c>
      <c r="F5348">
        <v>29</v>
      </c>
    </row>
    <row r="5349" spans="1:6" x14ac:dyDescent="0.25">
      <c r="A5349">
        <v>3169901</v>
      </c>
      <c r="B5349" t="s">
        <v>5104</v>
      </c>
      <c r="C5349" s="1">
        <v>-211204</v>
      </c>
      <c r="D5349" s="1">
        <v>-429359</v>
      </c>
      <c r="E5349">
        <v>0</v>
      </c>
      <c r="F5349">
        <v>31</v>
      </c>
    </row>
    <row r="5350" spans="1:6" x14ac:dyDescent="0.25">
      <c r="A5350">
        <v>3170008</v>
      </c>
      <c r="B5350" t="s">
        <v>5105</v>
      </c>
      <c r="C5350" s="1">
        <v>-162885</v>
      </c>
      <c r="D5350" s="1">
        <v>-447783</v>
      </c>
      <c r="E5350">
        <v>0</v>
      </c>
      <c r="F5350">
        <v>31</v>
      </c>
    </row>
    <row r="5351" spans="1:6" x14ac:dyDescent="0.25">
      <c r="A5351">
        <v>2932101</v>
      </c>
      <c r="B5351" t="s">
        <v>5106</v>
      </c>
      <c r="C5351" s="1">
        <v>-132714</v>
      </c>
      <c r="D5351" s="1">
        <v>-39666</v>
      </c>
      <c r="E5351">
        <v>0</v>
      </c>
      <c r="F5351">
        <v>29</v>
      </c>
    </row>
    <row r="5352" spans="1:6" x14ac:dyDescent="0.25">
      <c r="A5352">
        <v>2932200</v>
      </c>
      <c r="B5352" t="s">
        <v>5107</v>
      </c>
      <c r="C5352" s="1">
        <v>-14303</v>
      </c>
      <c r="D5352" s="1">
        <v>-393222</v>
      </c>
      <c r="E5352">
        <v>0</v>
      </c>
      <c r="F5352">
        <v>29</v>
      </c>
    </row>
    <row r="5353" spans="1:6" x14ac:dyDescent="0.25">
      <c r="A5353">
        <v>2313609</v>
      </c>
      <c r="B5353" t="s">
        <v>5108</v>
      </c>
      <c r="C5353" s="1">
        <v>-385448</v>
      </c>
      <c r="D5353" s="1">
        <v>-409204</v>
      </c>
      <c r="E5353">
        <v>0</v>
      </c>
      <c r="F5353">
        <v>23</v>
      </c>
    </row>
    <row r="5354" spans="1:6" x14ac:dyDescent="0.25">
      <c r="A5354">
        <v>3170057</v>
      </c>
      <c r="B5354" t="s">
        <v>5109</v>
      </c>
      <c r="C5354" s="1">
        <v>-196351</v>
      </c>
      <c r="D5354" s="1">
        <v>-421059</v>
      </c>
      <c r="E5354">
        <v>0</v>
      </c>
      <c r="F5354">
        <v>31</v>
      </c>
    </row>
    <row r="5355" spans="1:6" x14ac:dyDescent="0.25">
      <c r="A5355">
        <v>3555356</v>
      </c>
      <c r="B5355" t="s">
        <v>5110</v>
      </c>
      <c r="C5355" s="1">
        <v>-21165</v>
      </c>
      <c r="D5355" s="1">
        <v>-497198</v>
      </c>
      <c r="E5355">
        <v>0</v>
      </c>
      <c r="F5355">
        <v>35</v>
      </c>
    </row>
    <row r="5356" spans="1:6" x14ac:dyDescent="0.25">
      <c r="A5356">
        <v>2932309</v>
      </c>
      <c r="B5356" t="s">
        <v>5111</v>
      </c>
      <c r="C5356" s="1">
        <v>-142063</v>
      </c>
      <c r="D5356" s="1">
        <v>-395207</v>
      </c>
      <c r="E5356">
        <v>0</v>
      </c>
      <c r="F5356">
        <v>29</v>
      </c>
    </row>
    <row r="5357" spans="1:6" x14ac:dyDescent="0.25">
      <c r="A5357">
        <v>3555406</v>
      </c>
      <c r="B5357" t="s">
        <v>5112</v>
      </c>
      <c r="C5357" s="1">
        <v>-234332</v>
      </c>
      <c r="D5357" s="1">
        <v>-450834</v>
      </c>
      <c r="E5357">
        <v>0</v>
      </c>
      <c r="F5357">
        <v>35</v>
      </c>
    </row>
    <row r="5358" spans="1:6" x14ac:dyDescent="0.25">
      <c r="A5358">
        <v>3170107</v>
      </c>
      <c r="B5358" t="s">
        <v>5113</v>
      </c>
      <c r="C5358" s="1">
        <v>-197472</v>
      </c>
      <c r="D5358" s="1">
        <v>-479381</v>
      </c>
      <c r="E5358">
        <v>0</v>
      </c>
      <c r="F5358">
        <v>31</v>
      </c>
    </row>
    <row r="5359" spans="1:6" x14ac:dyDescent="0.25">
      <c r="A5359">
        <v>3170206</v>
      </c>
      <c r="B5359" t="s">
        <v>5114</v>
      </c>
      <c r="C5359" s="1">
        <v>-189141</v>
      </c>
      <c r="D5359" s="1">
        <v>-482749</v>
      </c>
      <c r="E5359">
        <v>0</v>
      </c>
      <c r="F5359">
        <v>31</v>
      </c>
    </row>
    <row r="5360" spans="1:6" x14ac:dyDescent="0.25">
      <c r="A5360">
        <v>3555505</v>
      </c>
      <c r="B5360" t="s">
        <v>5115</v>
      </c>
      <c r="C5360" s="1">
        <v>-225272</v>
      </c>
      <c r="D5360" s="1">
        <v>-496613</v>
      </c>
      <c r="E5360">
        <v>0</v>
      </c>
      <c r="F5360">
        <v>35</v>
      </c>
    </row>
    <row r="5361" spans="1:6" x14ac:dyDescent="0.25">
      <c r="A5361">
        <v>4128005</v>
      </c>
      <c r="B5361" t="s">
        <v>5116</v>
      </c>
      <c r="C5361" s="1">
        <v>-245393</v>
      </c>
      <c r="D5361" s="1">
        <v>-529865</v>
      </c>
      <c r="E5361">
        <v>0</v>
      </c>
      <c r="F5361">
        <v>41</v>
      </c>
    </row>
    <row r="5362" spans="1:6" x14ac:dyDescent="0.25">
      <c r="A5362">
        <v>4322343</v>
      </c>
      <c r="B5362" t="s">
        <v>5117</v>
      </c>
      <c r="C5362" s="1">
        <v>-280404</v>
      </c>
      <c r="D5362" s="1">
        <v>-54686</v>
      </c>
      <c r="E5362">
        <v>0</v>
      </c>
      <c r="F5362">
        <v>43</v>
      </c>
    </row>
    <row r="5363" spans="1:6" x14ac:dyDescent="0.25">
      <c r="A5363">
        <v>3555604</v>
      </c>
      <c r="B5363" t="s">
        <v>5118</v>
      </c>
      <c r="C5363" s="1">
        <v>-209511</v>
      </c>
      <c r="D5363" s="1">
        <v>-491713</v>
      </c>
      <c r="E5363">
        <v>0</v>
      </c>
      <c r="F5363">
        <v>35</v>
      </c>
    </row>
    <row r="5364" spans="1:6" x14ac:dyDescent="0.25">
      <c r="A5364">
        <v>2932408</v>
      </c>
      <c r="B5364" t="s">
        <v>5119</v>
      </c>
      <c r="C5364" s="1">
        <v>-113394</v>
      </c>
      <c r="D5364" s="1">
        <v>-421354</v>
      </c>
      <c r="E5364">
        <v>0</v>
      </c>
      <c r="F5364">
        <v>29</v>
      </c>
    </row>
    <row r="5365" spans="1:6" x14ac:dyDescent="0.25">
      <c r="A5365">
        <v>1400704</v>
      </c>
      <c r="B5365" t="s">
        <v>5120</v>
      </c>
      <c r="C5365" s="1">
        <v>460314</v>
      </c>
      <c r="D5365" s="1">
        <v>-601815</v>
      </c>
      <c r="E5365">
        <v>0</v>
      </c>
      <c r="F5365">
        <v>14</v>
      </c>
    </row>
    <row r="5366" spans="1:6" x14ac:dyDescent="0.25">
      <c r="A5366">
        <v>5221577</v>
      </c>
      <c r="B5366" t="s">
        <v>5121</v>
      </c>
      <c r="C5366" s="1">
        <v>-142835</v>
      </c>
      <c r="D5366" s="1">
        <v>-499201</v>
      </c>
      <c r="E5366">
        <v>0</v>
      </c>
      <c r="F5366">
        <v>52</v>
      </c>
    </row>
    <row r="5367" spans="1:6" x14ac:dyDescent="0.25">
      <c r="A5367">
        <v>2516904</v>
      </c>
      <c r="B5367" t="s">
        <v>5122</v>
      </c>
      <c r="C5367" s="1">
        <v>-651504</v>
      </c>
      <c r="D5367" s="1">
        <v>-384128</v>
      </c>
      <c r="E5367">
        <v>0</v>
      </c>
      <c r="F5367">
        <v>25</v>
      </c>
    </row>
    <row r="5368" spans="1:6" x14ac:dyDescent="0.25">
      <c r="A5368">
        <v>1508126</v>
      </c>
      <c r="B5368" t="s">
        <v>5123</v>
      </c>
      <c r="C5368" s="1">
        <v>-375007</v>
      </c>
      <c r="D5368" s="1">
        <v>-474892</v>
      </c>
      <c r="E5368">
        <v>0</v>
      </c>
      <c r="F5368">
        <v>15</v>
      </c>
    </row>
    <row r="5369" spans="1:6" x14ac:dyDescent="0.25">
      <c r="A5369">
        <v>2313708</v>
      </c>
      <c r="B5369" t="s">
        <v>5124</v>
      </c>
      <c r="C5369" s="1">
        <v>-663893</v>
      </c>
      <c r="D5369" s="1">
        <v>-387008</v>
      </c>
      <c r="E5369">
        <v>0</v>
      </c>
      <c r="F5369">
        <v>23</v>
      </c>
    </row>
    <row r="5370" spans="1:6" x14ac:dyDescent="0.25">
      <c r="A5370">
        <v>2414506</v>
      </c>
      <c r="B5370" t="s">
        <v>5125</v>
      </c>
      <c r="C5370" s="1">
        <v>-598238</v>
      </c>
      <c r="D5370" s="1">
        <v>-37818</v>
      </c>
      <c r="E5370">
        <v>0</v>
      </c>
      <c r="F5370">
        <v>24</v>
      </c>
    </row>
    <row r="5371" spans="1:6" x14ac:dyDescent="0.25">
      <c r="A5371">
        <v>2807600</v>
      </c>
      <c r="B5371" t="s">
        <v>5126</v>
      </c>
      <c r="C5371" s="1">
        <v>-113809</v>
      </c>
      <c r="D5371" s="1">
        <v>-376623</v>
      </c>
      <c r="E5371">
        <v>0</v>
      </c>
      <c r="F5371">
        <v>28</v>
      </c>
    </row>
    <row r="5372" spans="1:6" x14ac:dyDescent="0.25">
      <c r="A5372">
        <v>2932457</v>
      </c>
      <c r="B5372" t="s">
        <v>5127</v>
      </c>
      <c r="C5372" s="1">
        <v>-107339</v>
      </c>
      <c r="D5372" s="1">
        <v>-413234</v>
      </c>
      <c r="E5372">
        <v>0</v>
      </c>
      <c r="F5372">
        <v>29</v>
      </c>
    </row>
    <row r="5373" spans="1:6" x14ac:dyDescent="0.25">
      <c r="A5373">
        <v>3170305</v>
      </c>
      <c r="B5373" t="s">
        <v>5128</v>
      </c>
      <c r="C5373" s="1">
        <v>-172548</v>
      </c>
      <c r="D5373" s="1">
        <v>-405779</v>
      </c>
      <c r="E5373">
        <v>0</v>
      </c>
      <c r="F5373">
        <v>31</v>
      </c>
    </row>
    <row r="5374" spans="1:6" x14ac:dyDescent="0.25">
      <c r="A5374">
        <v>2517001</v>
      </c>
      <c r="B5374" t="s">
        <v>5129</v>
      </c>
      <c r="C5374" s="1">
        <v>-769199</v>
      </c>
      <c r="D5374" s="1">
        <v>-356582</v>
      </c>
      <c r="E5374">
        <v>0</v>
      </c>
      <c r="F5374">
        <v>25</v>
      </c>
    </row>
    <row r="5375" spans="1:6" x14ac:dyDescent="0.25">
      <c r="A5375">
        <v>2313757</v>
      </c>
      <c r="B5375" t="s">
        <v>5130</v>
      </c>
      <c r="C5375" s="1">
        <v>-367654</v>
      </c>
      <c r="D5375" s="1">
        <v>-393465</v>
      </c>
      <c r="E5375">
        <v>0</v>
      </c>
      <c r="F5375">
        <v>23</v>
      </c>
    </row>
    <row r="5376" spans="1:6" x14ac:dyDescent="0.25">
      <c r="A5376">
        <v>4128104</v>
      </c>
      <c r="B5376" t="s">
        <v>5131</v>
      </c>
      <c r="C5376" s="1">
        <v>-237656</v>
      </c>
      <c r="D5376" s="1">
        <v>-533201</v>
      </c>
      <c r="E5376">
        <v>0</v>
      </c>
      <c r="F5376">
        <v>41</v>
      </c>
    </row>
    <row r="5377" spans="1:6" x14ac:dyDescent="0.25">
      <c r="A5377">
        <v>2932507</v>
      </c>
      <c r="B5377" t="s">
        <v>5132</v>
      </c>
      <c r="C5377" s="1">
        <v>-152791</v>
      </c>
      <c r="D5377" s="1">
        <v>-390765</v>
      </c>
      <c r="E5377">
        <v>0</v>
      </c>
      <c r="F5377">
        <v>29</v>
      </c>
    </row>
    <row r="5378" spans="1:6" x14ac:dyDescent="0.25">
      <c r="A5378">
        <v>3170404</v>
      </c>
      <c r="B5378" t="s">
        <v>5133</v>
      </c>
      <c r="C5378" s="1">
        <v>-163592</v>
      </c>
      <c r="D5378" s="1">
        <v>-469022</v>
      </c>
      <c r="E5378">
        <v>0</v>
      </c>
      <c r="F5378">
        <v>31</v>
      </c>
    </row>
    <row r="5379" spans="1:6" x14ac:dyDescent="0.25">
      <c r="A5379">
        <v>2211100</v>
      </c>
      <c r="B5379" t="s">
        <v>5134</v>
      </c>
      <c r="C5379" s="1">
        <v>-458571</v>
      </c>
      <c r="D5379" s="1">
        <v>-428583</v>
      </c>
      <c r="E5379">
        <v>0</v>
      </c>
      <c r="F5379">
        <v>22</v>
      </c>
    </row>
    <row r="5380" spans="1:6" x14ac:dyDescent="0.25">
      <c r="A5380">
        <v>4322350</v>
      </c>
      <c r="B5380" t="s">
        <v>5135</v>
      </c>
      <c r="C5380" s="1">
        <v>-287833</v>
      </c>
      <c r="D5380" s="1">
        <v>-520238</v>
      </c>
      <c r="E5380">
        <v>0</v>
      </c>
      <c r="F5380">
        <v>43</v>
      </c>
    </row>
    <row r="5381" spans="1:6" x14ac:dyDescent="0.25">
      <c r="A5381">
        <v>4128203</v>
      </c>
      <c r="B5381" t="s">
        <v>5136</v>
      </c>
      <c r="C5381" s="1">
        <v>-262273</v>
      </c>
      <c r="D5381" s="1">
        <v>-510873</v>
      </c>
      <c r="E5381">
        <v>0</v>
      </c>
      <c r="F5381">
        <v>41</v>
      </c>
    </row>
    <row r="5382" spans="1:6" x14ac:dyDescent="0.25">
      <c r="A5382">
        <v>3170438</v>
      </c>
      <c r="B5382" t="s">
        <v>5137</v>
      </c>
      <c r="C5382" s="1">
        <v>-195299</v>
      </c>
      <c r="D5382" s="1">
        <v>-50338</v>
      </c>
      <c r="E5382">
        <v>0</v>
      </c>
      <c r="F5382">
        <v>31</v>
      </c>
    </row>
    <row r="5383" spans="1:6" x14ac:dyDescent="0.25">
      <c r="A5383">
        <v>4218855</v>
      </c>
      <c r="B5383" t="s">
        <v>5138</v>
      </c>
      <c r="C5383" s="1">
        <v>-26762</v>
      </c>
      <c r="D5383" s="1">
        <v>-528541</v>
      </c>
      <c r="E5383">
        <v>0</v>
      </c>
      <c r="F5383">
        <v>42</v>
      </c>
    </row>
    <row r="5384" spans="1:6" x14ac:dyDescent="0.25">
      <c r="A5384">
        <v>5108303</v>
      </c>
      <c r="B5384" t="s">
        <v>5139</v>
      </c>
      <c r="C5384" s="1">
        <v>-115308</v>
      </c>
      <c r="D5384" s="1">
        <v>-543616</v>
      </c>
      <c r="E5384">
        <v>0</v>
      </c>
      <c r="F5384">
        <v>51</v>
      </c>
    </row>
    <row r="5385" spans="1:6" x14ac:dyDescent="0.25">
      <c r="A5385">
        <v>2709301</v>
      </c>
      <c r="B5385" t="s">
        <v>5140</v>
      </c>
      <c r="C5385" s="1">
        <v>-915921</v>
      </c>
      <c r="D5385" s="1">
        <v>-360223</v>
      </c>
      <c r="E5385">
        <v>0</v>
      </c>
      <c r="F5385">
        <v>27</v>
      </c>
    </row>
    <row r="5386" spans="1:6" x14ac:dyDescent="0.25">
      <c r="A5386">
        <v>3555703</v>
      </c>
      <c r="B5386" t="s">
        <v>5141</v>
      </c>
      <c r="C5386" s="1">
        <v>-208862</v>
      </c>
      <c r="D5386" s="1">
        <v>-499025</v>
      </c>
      <c r="E5386">
        <v>0</v>
      </c>
      <c r="F5386">
        <v>35</v>
      </c>
    </row>
    <row r="5387" spans="1:6" x14ac:dyDescent="0.25">
      <c r="A5387">
        <v>4128302</v>
      </c>
      <c r="B5387" t="s">
        <v>5142</v>
      </c>
      <c r="C5387" s="1">
        <v>-230868</v>
      </c>
      <c r="D5387" s="1">
        <v>-521573</v>
      </c>
      <c r="E5387">
        <v>0</v>
      </c>
      <c r="F5387">
        <v>41</v>
      </c>
    </row>
    <row r="5388" spans="1:6" x14ac:dyDescent="0.25">
      <c r="A5388">
        <v>4322376</v>
      </c>
      <c r="B5388" t="s">
        <v>5143</v>
      </c>
      <c r="C5388" t="e" vm="58">
        <f>_FV(-29,"04")</f>
        <v>#VALUE!</v>
      </c>
      <c r="D5388" s="1">
        <v>-551517</v>
      </c>
      <c r="E5388">
        <v>0</v>
      </c>
      <c r="F5388">
        <v>43</v>
      </c>
    </row>
    <row r="5389" spans="1:6" x14ac:dyDescent="0.25">
      <c r="A5389">
        <v>2414605</v>
      </c>
      <c r="B5389" t="s">
        <v>5144</v>
      </c>
      <c r="C5389" s="1">
        <v>-563761</v>
      </c>
      <c r="D5389" s="1">
        <v>-372635</v>
      </c>
      <c r="E5389">
        <v>0</v>
      </c>
      <c r="F5389">
        <v>24</v>
      </c>
    </row>
    <row r="5390" spans="1:6" x14ac:dyDescent="0.25">
      <c r="A5390">
        <v>4128401</v>
      </c>
      <c r="B5390" t="s">
        <v>5145</v>
      </c>
      <c r="C5390" t="e" vm="18">
        <f>_FV(-23,"2")</f>
        <v>#VALUE!</v>
      </c>
      <c r="D5390" s="1">
        <v>-507939</v>
      </c>
      <c r="E5390">
        <v>0</v>
      </c>
      <c r="F5390">
        <v>41</v>
      </c>
    </row>
    <row r="5391" spans="1:6" x14ac:dyDescent="0.25">
      <c r="A5391">
        <v>2932606</v>
      </c>
      <c r="B5391" t="s">
        <v>5146</v>
      </c>
      <c r="C5391" s="1">
        <v>-147678</v>
      </c>
      <c r="D5391" s="1">
        <v>-426498</v>
      </c>
      <c r="E5391">
        <v>0</v>
      </c>
      <c r="F5391">
        <v>29</v>
      </c>
    </row>
    <row r="5392" spans="1:6" x14ac:dyDescent="0.25">
      <c r="A5392">
        <v>3555802</v>
      </c>
      <c r="B5392" t="s">
        <v>5147</v>
      </c>
      <c r="C5392" s="1">
        <v>-202455</v>
      </c>
      <c r="D5392" s="1">
        <v>-506455</v>
      </c>
      <c r="E5392">
        <v>0</v>
      </c>
      <c r="F5392">
        <v>35</v>
      </c>
    </row>
    <row r="5393" spans="1:6" x14ac:dyDescent="0.25">
      <c r="A5393">
        <v>2112605</v>
      </c>
      <c r="B5393" t="s">
        <v>5148</v>
      </c>
      <c r="C5393" s="1">
        <v>-320642</v>
      </c>
      <c r="D5393" s="1">
        <v>-433878</v>
      </c>
      <c r="E5393">
        <v>0</v>
      </c>
      <c r="F5393">
        <v>21</v>
      </c>
    </row>
    <row r="5394" spans="1:6" x14ac:dyDescent="0.25">
      <c r="A5394">
        <v>3555901</v>
      </c>
      <c r="B5394" t="s">
        <v>5149</v>
      </c>
      <c r="C5394" s="1">
        <v>-217866</v>
      </c>
      <c r="D5394" s="1">
        <v>-492848</v>
      </c>
      <c r="E5394">
        <v>0</v>
      </c>
      <c r="F5394">
        <v>35</v>
      </c>
    </row>
    <row r="5395" spans="1:6" x14ac:dyDescent="0.25">
      <c r="A5395">
        <v>5221601</v>
      </c>
      <c r="B5395" t="s">
        <v>5150</v>
      </c>
      <c r="C5395" s="1">
        <v>-145238</v>
      </c>
      <c r="D5395" s="1">
        <v>-491396</v>
      </c>
      <c r="E5395">
        <v>0</v>
      </c>
      <c r="F5395">
        <v>52</v>
      </c>
    </row>
    <row r="5396" spans="1:6" x14ac:dyDescent="0.25">
      <c r="A5396">
        <v>5221700</v>
      </c>
      <c r="B5396" t="s">
        <v>5151</v>
      </c>
      <c r="C5396" s="1">
        <v>-154993</v>
      </c>
      <c r="D5396" s="1">
        <v>-496861</v>
      </c>
      <c r="E5396">
        <v>0</v>
      </c>
      <c r="F5396">
        <v>52</v>
      </c>
    </row>
    <row r="5397" spans="1:6" x14ac:dyDescent="0.25">
      <c r="A5397">
        <v>3170479</v>
      </c>
      <c r="B5397" t="s">
        <v>5152</v>
      </c>
      <c r="C5397" s="1">
        <v>-160634</v>
      </c>
      <c r="D5397" s="1">
        <v>-462443</v>
      </c>
      <c r="E5397">
        <v>0</v>
      </c>
      <c r="F5397">
        <v>31</v>
      </c>
    </row>
    <row r="5398" spans="1:6" x14ac:dyDescent="0.25">
      <c r="A5398">
        <v>1508159</v>
      </c>
      <c r="B5398" t="s">
        <v>5153</v>
      </c>
      <c r="C5398" s="1">
        <v>-371519</v>
      </c>
      <c r="D5398" s="1">
        <v>-537396</v>
      </c>
      <c r="E5398">
        <v>0</v>
      </c>
      <c r="F5398">
        <v>15</v>
      </c>
    </row>
    <row r="5399" spans="1:6" x14ac:dyDescent="0.25">
      <c r="A5399">
        <v>4218905</v>
      </c>
      <c r="B5399" t="s">
        <v>5154</v>
      </c>
      <c r="C5399" s="1">
        <v>-280157</v>
      </c>
      <c r="D5399" s="1">
        <v>-495925</v>
      </c>
      <c r="E5399">
        <v>0</v>
      </c>
      <c r="F5399">
        <v>42</v>
      </c>
    </row>
    <row r="5400" spans="1:6" x14ac:dyDescent="0.25">
      <c r="A5400">
        <v>2313807</v>
      </c>
      <c r="B5400" t="s">
        <v>5155</v>
      </c>
      <c r="C5400" s="1">
        <v>-362316</v>
      </c>
      <c r="D5400" s="1">
        <v>-395107</v>
      </c>
      <c r="E5400">
        <v>0</v>
      </c>
      <c r="F5400">
        <v>23</v>
      </c>
    </row>
    <row r="5401" spans="1:6" x14ac:dyDescent="0.25">
      <c r="A5401">
        <v>3170503</v>
      </c>
      <c r="B5401" t="s">
        <v>5156</v>
      </c>
      <c r="C5401" s="1">
        <v>-203521</v>
      </c>
      <c r="D5401" s="1">
        <v>-42737</v>
      </c>
      <c r="E5401">
        <v>0</v>
      </c>
      <c r="F5401">
        <v>31</v>
      </c>
    </row>
    <row r="5402" spans="1:6" x14ac:dyDescent="0.25">
      <c r="A5402">
        <v>1304302</v>
      </c>
      <c r="B5402" t="s">
        <v>5157</v>
      </c>
      <c r="C5402" s="1">
        <v>-252936</v>
      </c>
      <c r="D5402" s="1">
        <v>-577538</v>
      </c>
      <c r="E5402">
        <v>0</v>
      </c>
      <c r="F5402">
        <v>13</v>
      </c>
    </row>
    <row r="5403" spans="1:6" x14ac:dyDescent="0.25">
      <c r="A5403">
        <v>2932705</v>
      </c>
      <c r="B5403" t="s">
        <v>5158</v>
      </c>
      <c r="C5403" s="1">
        <v>-145963</v>
      </c>
      <c r="D5403" s="1">
        <v>-392851</v>
      </c>
      <c r="E5403">
        <v>0</v>
      </c>
      <c r="F5403">
        <v>29</v>
      </c>
    </row>
    <row r="5404" spans="1:6" x14ac:dyDescent="0.25">
      <c r="A5404">
        <v>2211209</v>
      </c>
      <c r="B5404" t="s">
        <v>5159</v>
      </c>
      <c r="C5404" s="1">
        <v>-723944</v>
      </c>
      <c r="D5404" s="1">
        <v>-445577</v>
      </c>
      <c r="E5404">
        <v>0</v>
      </c>
      <c r="F5404">
        <v>22</v>
      </c>
    </row>
    <row r="5405" spans="1:6" x14ac:dyDescent="0.25">
      <c r="A5405">
        <v>3170529</v>
      </c>
      <c r="B5405" t="s">
        <v>5160</v>
      </c>
      <c r="C5405" s="1">
        <v>-161244</v>
      </c>
      <c r="D5405" s="1">
        <v>-457352</v>
      </c>
      <c r="E5405">
        <v>0</v>
      </c>
      <c r="F5405">
        <v>31</v>
      </c>
    </row>
    <row r="5406" spans="1:6" x14ac:dyDescent="0.25">
      <c r="A5406">
        <v>1304401</v>
      </c>
      <c r="B5406" t="s">
        <v>5161</v>
      </c>
      <c r="C5406" s="1">
        <v>-312841</v>
      </c>
      <c r="D5406" s="1">
        <v>-581496</v>
      </c>
      <c r="E5406">
        <v>0</v>
      </c>
      <c r="F5406">
        <v>13</v>
      </c>
    </row>
    <row r="5407" spans="1:6" x14ac:dyDescent="0.25">
      <c r="A5407">
        <v>4322400</v>
      </c>
      <c r="B5407" t="s">
        <v>5162</v>
      </c>
      <c r="C5407" s="1">
        <v>-297614</v>
      </c>
      <c r="D5407" s="1">
        <v>-570853</v>
      </c>
      <c r="E5407">
        <v>0</v>
      </c>
      <c r="F5407">
        <v>43</v>
      </c>
    </row>
    <row r="5408" spans="1:6" x14ac:dyDescent="0.25">
      <c r="A5408">
        <v>2313906</v>
      </c>
      <c r="B5408" t="s">
        <v>5163</v>
      </c>
      <c r="C5408" s="1">
        <v>-330819</v>
      </c>
      <c r="D5408" s="1">
        <v>-405628</v>
      </c>
      <c r="E5408">
        <v>0</v>
      </c>
      <c r="F5408">
        <v>23</v>
      </c>
    </row>
    <row r="5409" spans="1:6" x14ac:dyDescent="0.25">
      <c r="A5409">
        <v>1101708</v>
      </c>
      <c r="B5409" t="s">
        <v>5164</v>
      </c>
      <c r="C5409" s="1">
        <v>-111261</v>
      </c>
      <c r="D5409" s="1">
        <v>-623639</v>
      </c>
      <c r="E5409">
        <v>0</v>
      </c>
      <c r="F5409">
        <v>11</v>
      </c>
    </row>
    <row r="5410" spans="1:6" x14ac:dyDescent="0.25">
      <c r="A5410">
        <v>4218954</v>
      </c>
      <c r="B5410" t="s">
        <v>5165</v>
      </c>
      <c r="C5410" s="1">
        <v>-279557</v>
      </c>
      <c r="D5410" s="1">
        <v>-498729</v>
      </c>
      <c r="E5410">
        <v>0</v>
      </c>
      <c r="F5410">
        <v>42</v>
      </c>
    </row>
    <row r="5411" spans="1:6" x14ac:dyDescent="0.25">
      <c r="A5411">
        <v>3556008</v>
      </c>
      <c r="B5411" t="s">
        <v>5166</v>
      </c>
      <c r="C5411" s="1">
        <v>-212032</v>
      </c>
      <c r="D5411" s="1">
        <v>-492931</v>
      </c>
      <c r="E5411">
        <v>0</v>
      </c>
      <c r="F5411">
        <v>35</v>
      </c>
    </row>
    <row r="5412" spans="1:6" x14ac:dyDescent="0.25">
      <c r="A5412">
        <v>4219002</v>
      </c>
      <c r="B5412" t="s">
        <v>5167</v>
      </c>
      <c r="C5412" s="1">
        <v>-28518</v>
      </c>
      <c r="D5412" s="1">
        <v>-493238</v>
      </c>
      <c r="E5412">
        <v>0</v>
      </c>
      <c r="F5412">
        <v>42</v>
      </c>
    </row>
    <row r="5413" spans="1:6" x14ac:dyDescent="0.25">
      <c r="A5413">
        <v>5221809</v>
      </c>
      <c r="B5413" t="s">
        <v>5168</v>
      </c>
      <c r="C5413" s="1">
        <v>-174651</v>
      </c>
      <c r="D5413" s="1">
        <v>-482015</v>
      </c>
      <c r="E5413">
        <v>0</v>
      </c>
      <c r="F5413">
        <v>52</v>
      </c>
    </row>
    <row r="5414" spans="1:6" x14ac:dyDescent="0.25">
      <c r="A5414">
        <v>2932804</v>
      </c>
      <c r="B5414" t="s">
        <v>5169</v>
      </c>
      <c r="C5414" s="1">
        <v>-120783</v>
      </c>
      <c r="D5414" s="1">
        <v>-410954</v>
      </c>
      <c r="E5414">
        <v>0</v>
      </c>
      <c r="F5414">
        <v>29</v>
      </c>
    </row>
    <row r="5415" spans="1:6" x14ac:dyDescent="0.25">
      <c r="A5415">
        <v>4322509</v>
      </c>
      <c r="B5415" t="s">
        <v>5170</v>
      </c>
      <c r="C5415" s="1">
        <v>-285079</v>
      </c>
      <c r="D5415" s="1">
        <v>-509418</v>
      </c>
      <c r="E5415">
        <v>0</v>
      </c>
      <c r="F5415">
        <v>43</v>
      </c>
    </row>
    <row r="5416" spans="1:6" x14ac:dyDescent="0.25">
      <c r="A5416">
        <v>5108352</v>
      </c>
      <c r="B5416" t="s">
        <v>5171</v>
      </c>
      <c r="C5416" s="1">
        <v>-15286</v>
      </c>
      <c r="D5416" s="1">
        <v>-590683</v>
      </c>
      <c r="E5416">
        <v>0</v>
      </c>
      <c r="F5416">
        <v>51</v>
      </c>
    </row>
    <row r="5417" spans="1:6" x14ac:dyDescent="0.25">
      <c r="A5417">
        <v>1101757</v>
      </c>
      <c r="B5417" t="s">
        <v>5172</v>
      </c>
      <c r="C5417" s="1">
        <v>-986215</v>
      </c>
      <c r="D5417" s="1">
        <v>-621876</v>
      </c>
      <c r="E5417">
        <v>0</v>
      </c>
      <c r="F5417">
        <v>11</v>
      </c>
    </row>
    <row r="5418" spans="1:6" x14ac:dyDescent="0.25">
      <c r="A5418">
        <v>1101807</v>
      </c>
      <c r="B5418" t="s">
        <v>5173</v>
      </c>
      <c r="C5418" s="1">
        <v>-104465</v>
      </c>
      <c r="D5418" s="1">
        <v>-621352</v>
      </c>
      <c r="E5418">
        <v>0</v>
      </c>
      <c r="F5418">
        <v>11</v>
      </c>
    </row>
    <row r="5419" spans="1:6" x14ac:dyDescent="0.25">
      <c r="A5419">
        <v>4322533</v>
      </c>
      <c r="B5419" t="s">
        <v>5174</v>
      </c>
      <c r="C5419" s="1">
        <v>-295967</v>
      </c>
      <c r="D5419" s="1">
        <v>-526839</v>
      </c>
      <c r="E5419">
        <v>0</v>
      </c>
      <c r="F5419">
        <v>43</v>
      </c>
    </row>
    <row r="5420" spans="1:6" x14ac:dyDescent="0.25">
      <c r="A5420">
        <v>4322541</v>
      </c>
      <c r="B5420" t="s">
        <v>5175</v>
      </c>
      <c r="C5420" s="1">
        <v>-293919</v>
      </c>
      <c r="D5420" s="1">
        <v>-512559</v>
      </c>
      <c r="E5420">
        <v>0</v>
      </c>
      <c r="F5420">
        <v>43</v>
      </c>
    </row>
    <row r="5421" spans="1:6" x14ac:dyDescent="0.25">
      <c r="A5421">
        <v>4322525</v>
      </c>
      <c r="B5421" t="s">
        <v>5176</v>
      </c>
      <c r="C5421" s="1">
        <v>-297864</v>
      </c>
      <c r="D5421" s="1">
        <v>-521857</v>
      </c>
      <c r="E5421">
        <v>0</v>
      </c>
      <c r="F5421">
        <v>43</v>
      </c>
    </row>
    <row r="5422" spans="1:6" x14ac:dyDescent="0.25">
      <c r="A5422">
        <v>2932903</v>
      </c>
      <c r="B5422" t="s">
        <v>5177</v>
      </c>
      <c r="C5422" s="1">
        <v>-133669</v>
      </c>
      <c r="D5422" s="1">
        <v>-39073</v>
      </c>
      <c r="E5422">
        <v>0</v>
      </c>
      <c r="F5422">
        <v>29</v>
      </c>
    </row>
    <row r="5423" spans="1:6" x14ac:dyDescent="0.25">
      <c r="A5423">
        <v>3306107</v>
      </c>
      <c r="B5423" t="s">
        <v>5177</v>
      </c>
      <c r="C5423" s="1">
        <v>-222445</v>
      </c>
      <c r="D5423" s="1">
        <v>-437129</v>
      </c>
      <c r="E5423">
        <v>0</v>
      </c>
      <c r="F5423">
        <v>33</v>
      </c>
    </row>
    <row r="5424" spans="1:6" x14ac:dyDescent="0.25">
      <c r="A5424">
        <v>2211308</v>
      </c>
      <c r="B5424" t="s">
        <v>5178</v>
      </c>
      <c r="C5424" s="1">
        <v>-640301</v>
      </c>
      <c r="D5424" s="1">
        <v>-417375</v>
      </c>
      <c r="E5424">
        <v>0</v>
      </c>
      <c r="F5424">
        <v>22</v>
      </c>
    </row>
    <row r="5425" spans="1:6" x14ac:dyDescent="0.25">
      <c r="A5425">
        <v>2933000</v>
      </c>
      <c r="B5425" t="s">
        <v>5179</v>
      </c>
      <c r="C5425" s="1">
        <v>-114062</v>
      </c>
      <c r="D5425" s="1">
        <v>-39457</v>
      </c>
      <c r="E5425">
        <v>0</v>
      </c>
      <c r="F5425">
        <v>29</v>
      </c>
    </row>
    <row r="5426" spans="1:6" x14ac:dyDescent="0.25">
      <c r="A5426">
        <v>3556107</v>
      </c>
      <c r="B5426" t="s">
        <v>5180</v>
      </c>
      <c r="C5426" s="1">
        <v>-204217</v>
      </c>
      <c r="D5426" s="1">
        <v>-500889</v>
      </c>
      <c r="E5426">
        <v>0</v>
      </c>
      <c r="F5426">
        <v>35</v>
      </c>
    </row>
    <row r="5427" spans="1:6" x14ac:dyDescent="0.25">
      <c r="A5427">
        <v>3556206</v>
      </c>
      <c r="B5427" t="s">
        <v>5181</v>
      </c>
      <c r="C5427" s="1">
        <v>-229698</v>
      </c>
      <c r="D5427" s="1">
        <v>-469974</v>
      </c>
      <c r="E5427">
        <v>0</v>
      </c>
      <c r="F5427">
        <v>35</v>
      </c>
    </row>
    <row r="5428" spans="1:6" x14ac:dyDescent="0.25">
      <c r="A5428">
        <v>3556305</v>
      </c>
      <c r="B5428" t="s">
        <v>5182</v>
      </c>
      <c r="C5428" s="1">
        <v>-212229</v>
      </c>
      <c r="D5428" s="1">
        <v>-508699</v>
      </c>
      <c r="E5428">
        <v>0</v>
      </c>
      <c r="F5428">
        <v>35</v>
      </c>
    </row>
    <row r="5429" spans="1:6" x14ac:dyDescent="0.25">
      <c r="A5429">
        <v>5221858</v>
      </c>
      <c r="B5429" t="s">
        <v>5183</v>
      </c>
      <c r="C5429" s="1">
        <v>-160651</v>
      </c>
      <c r="D5429" s="1">
        <v>-479757</v>
      </c>
      <c r="E5429">
        <v>0</v>
      </c>
      <c r="F5429">
        <v>52</v>
      </c>
    </row>
    <row r="5430" spans="1:6" x14ac:dyDescent="0.25">
      <c r="A5430">
        <v>4322558</v>
      </c>
      <c r="B5430" t="s">
        <v>5184</v>
      </c>
      <c r="C5430" s="1">
        <v>-284758</v>
      </c>
      <c r="D5430" s="1">
        <v>-518447</v>
      </c>
      <c r="E5430">
        <v>0</v>
      </c>
      <c r="F5430">
        <v>43</v>
      </c>
    </row>
    <row r="5431" spans="1:6" x14ac:dyDescent="0.25">
      <c r="A5431">
        <v>4219101</v>
      </c>
      <c r="B5431" t="s">
        <v>5185</v>
      </c>
      <c r="C5431" s="1">
        <v>-268621</v>
      </c>
      <c r="D5431" s="1">
        <v>-521549</v>
      </c>
      <c r="E5431">
        <v>0</v>
      </c>
      <c r="F5431">
        <v>42</v>
      </c>
    </row>
    <row r="5432" spans="1:6" x14ac:dyDescent="0.25">
      <c r="A5432">
        <v>4219150</v>
      </c>
      <c r="B5432" t="s">
        <v>5186</v>
      </c>
      <c r="C5432" s="1">
        <v>-274867</v>
      </c>
      <c r="D5432" s="1">
        <v>-509724</v>
      </c>
      <c r="E5432">
        <v>0</v>
      </c>
      <c r="F5432">
        <v>42</v>
      </c>
    </row>
    <row r="5433" spans="1:6" x14ac:dyDescent="0.25">
      <c r="A5433">
        <v>3556354</v>
      </c>
      <c r="B5433" t="s">
        <v>5186</v>
      </c>
      <c r="C5433" s="1">
        <v>-22887</v>
      </c>
      <c r="D5433" s="1">
        <v>-464124</v>
      </c>
      <c r="E5433">
        <v>0</v>
      </c>
      <c r="F5433">
        <v>35</v>
      </c>
    </row>
    <row r="5434" spans="1:6" x14ac:dyDescent="0.25">
      <c r="A5434">
        <v>3170578</v>
      </c>
      <c r="B5434" t="s">
        <v>5187</v>
      </c>
      <c r="C5434" s="1">
        <v>-195988</v>
      </c>
      <c r="D5434" s="1">
        <v>-422949</v>
      </c>
      <c r="E5434">
        <v>0</v>
      </c>
      <c r="F5434">
        <v>31</v>
      </c>
    </row>
    <row r="5435" spans="1:6" x14ac:dyDescent="0.25">
      <c r="A5435">
        <v>3205036</v>
      </c>
      <c r="B5435" t="s">
        <v>5188</v>
      </c>
      <c r="C5435" s="1">
        <v>-20669</v>
      </c>
      <c r="D5435" s="1">
        <v>-410179</v>
      </c>
      <c r="E5435">
        <v>0</v>
      </c>
      <c r="F5435">
        <v>32</v>
      </c>
    </row>
    <row r="5436" spans="1:6" x14ac:dyDescent="0.25">
      <c r="A5436">
        <v>3170602</v>
      </c>
      <c r="B5436" t="s">
        <v>5189</v>
      </c>
      <c r="C5436" s="1">
        <v>-203333</v>
      </c>
      <c r="D5436" s="1">
        <v>-463688</v>
      </c>
      <c r="E5436">
        <v>0</v>
      </c>
      <c r="F5436">
        <v>31</v>
      </c>
    </row>
    <row r="5437" spans="1:6" x14ac:dyDescent="0.25">
      <c r="A5437">
        <v>4219176</v>
      </c>
      <c r="B5437" t="s">
        <v>5189</v>
      </c>
      <c r="C5437" s="1">
        <v>-270055</v>
      </c>
      <c r="D5437" s="1">
        <v>-517402</v>
      </c>
      <c r="E5437">
        <v>0</v>
      </c>
      <c r="F5437">
        <v>42</v>
      </c>
    </row>
    <row r="5438" spans="1:6" x14ac:dyDescent="0.25">
      <c r="A5438">
        <v>2112704</v>
      </c>
      <c r="B5438" t="s">
        <v>5190</v>
      </c>
      <c r="C5438" s="1">
        <v>-353639</v>
      </c>
      <c r="D5438" s="1">
        <v>-43917</v>
      </c>
      <c r="E5438">
        <v>0</v>
      </c>
      <c r="F5438">
        <v>21</v>
      </c>
    </row>
    <row r="5439" spans="1:6" x14ac:dyDescent="0.25">
      <c r="A5439">
        <v>3170651</v>
      </c>
      <c r="B5439" t="s">
        <v>5191</v>
      </c>
      <c r="C5439" s="1">
        <v>-153987</v>
      </c>
      <c r="D5439" s="1">
        <v>-423085</v>
      </c>
      <c r="E5439">
        <v>0</v>
      </c>
      <c r="F5439">
        <v>31</v>
      </c>
    </row>
    <row r="5440" spans="1:6" x14ac:dyDescent="0.25">
      <c r="A5440">
        <v>3556404</v>
      </c>
      <c r="B5440" t="s">
        <v>5192</v>
      </c>
      <c r="C5440" s="1">
        <v>-218322</v>
      </c>
      <c r="D5440" s="1">
        <v>-468913</v>
      </c>
      <c r="E5440">
        <v>0</v>
      </c>
      <c r="F5440">
        <v>35</v>
      </c>
    </row>
    <row r="5441" spans="1:6" x14ac:dyDescent="0.25">
      <c r="A5441">
        <v>3556453</v>
      </c>
      <c r="B5441" t="s">
        <v>5193</v>
      </c>
      <c r="C5441" s="1">
        <v>-235993</v>
      </c>
      <c r="D5441" s="1">
        <v>-47022</v>
      </c>
      <c r="E5441">
        <v>0</v>
      </c>
      <c r="F5441">
        <v>35</v>
      </c>
    </row>
    <row r="5442" spans="1:6" x14ac:dyDescent="0.25">
      <c r="A5442">
        <v>3170701</v>
      </c>
      <c r="B5442" t="s">
        <v>5194</v>
      </c>
      <c r="C5442" s="1">
        <v>-215556</v>
      </c>
      <c r="D5442" s="1">
        <v>-454364</v>
      </c>
      <c r="E5442">
        <v>0</v>
      </c>
      <c r="F5442">
        <v>31</v>
      </c>
    </row>
    <row r="5443" spans="1:6" x14ac:dyDescent="0.25">
      <c r="A5443">
        <v>5221908</v>
      </c>
      <c r="B5443" t="s">
        <v>5195</v>
      </c>
      <c r="C5443" s="1">
        <v>-170471</v>
      </c>
      <c r="D5443" s="1">
        <v>-496312</v>
      </c>
      <c r="E5443">
        <v>0</v>
      </c>
      <c r="F5443">
        <v>52</v>
      </c>
    </row>
    <row r="5444" spans="1:6" x14ac:dyDescent="0.25">
      <c r="A5444">
        <v>3170750</v>
      </c>
      <c r="B5444" t="s">
        <v>5196</v>
      </c>
      <c r="C5444" s="1">
        <v>-183741</v>
      </c>
      <c r="D5444" s="1">
        <v>-460313</v>
      </c>
      <c r="E5444">
        <v>0</v>
      </c>
      <c r="F5444">
        <v>31</v>
      </c>
    </row>
    <row r="5445" spans="1:6" x14ac:dyDescent="0.25">
      <c r="A5445">
        <v>2313955</v>
      </c>
      <c r="B5445" t="s">
        <v>5197</v>
      </c>
      <c r="C5445" s="1">
        <v>-419387</v>
      </c>
      <c r="D5445" s="1">
        <v>-404741</v>
      </c>
      <c r="E5445">
        <v>0</v>
      </c>
      <c r="F5445">
        <v>23</v>
      </c>
    </row>
    <row r="5446" spans="1:6" x14ac:dyDescent="0.25">
      <c r="A5446">
        <v>3306156</v>
      </c>
      <c r="B5446" t="s">
        <v>5198</v>
      </c>
      <c r="C5446" s="1">
        <v>-209276</v>
      </c>
      <c r="D5446" s="1">
        <v>-418701</v>
      </c>
      <c r="E5446">
        <v>0</v>
      </c>
      <c r="F5446">
        <v>33</v>
      </c>
    </row>
    <row r="5447" spans="1:6" x14ac:dyDescent="0.25">
      <c r="A5447">
        <v>2414704</v>
      </c>
      <c r="B5447" t="s">
        <v>5199</v>
      </c>
      <c r="C5447" s="1">
        <v>-634641</v>
      </c>
      <c r="D5447" s="1">
        <v>-353732</v>
      </c>
      <c r="E5447">
        <v>0</v>
      </c>
      <c r="F5447">
        <v>24</v>
      </c>
    </row>
    <row r="5448" spans="1:6" x14ac:dyDescent="0.25">
      <c r="A5448">
        <v>2517100</v>
      </c>
      <c r="B5448" t="s">
        <v>5199</v>
      </c>
      <c r="C5448" s="1">
        <v>-676189</v>
      </c>
      <c r="D5448" s="1">
        <v>-369913</v>
      </c>
      <c r="E5448">
        <v>0</v>
      </c>
      <c r="F5448">
        <v>25</v>
      </c>
    </row>
    <row r="5449" spans="1:6" x14ac:dyDescent="0.25">
      <c r="A5449">
        <v>2314003</v>
      </c>
      <c r="B5449" t="s">
        <v>5200</v>
      </c>
      <c r="C5449" s="1">
        <v>-678264</v>
      </c>
      <c r="D5449" s="1">
        <v>-392942</v>
      </c>
      <c r="E5449">
        <v>0</v>
      </c>
      <c r="F5449">
        <v>23</v>
      </c>
    </row>
    <row r="5450" spans="1:6" x14ac:dyDescent="0.25">
      <c r="A5450">
        <v>2211357</v>
      </c>
      <c r="B5450" t="s">
        <v>5201</v>
      </c>
      <c r="C5450" s="1">
        <v>-9238</v>
      </c>
      <c r="D5450" s="1">
        <v>-429692</v>
      </c>
      <c r="E5450">
        <v>0</v>
      </c>
      <c r="F5450">
        <v>22</v>
      </c>
    </row>
    <row r="5451" spans="1:6" x14ac:dyDescent="0.25">
      <c r="A5451">
        <v>3170800</v>
      </c>
      <c r="B5451" t="s">
        <v>5202</v>
      </c>
      <c r="C5451" s="1">
        <v>-175944</v>
      </c>
      <c r="D5451" s="1">
        <v>-447226</v>
      </c>
      <c r="E5451">
        <v>0</v>
      </c>
      <c r="F5451">
        <v>31</v>
      </c>
    </row>
    <row r="5452" spans="1:6" x14ac:dyDescent="0.25">
      <c r="A5452">
        <v>2933059</v>
      </c>
      <c r="B5452" t="s">
        <v>5203</v>
      </c>
      <c r="C5452" s="1">
        <v>-116005</v>
      </c>
      <c r="D5452" s="1">
        <v>-401328</v>
      </c>
      <c r="E5452">
        <v>0</v>
      </c>
      <c r="F5452">
        <v>29</v>
      </c>
    </row>
    <row r="5453" spans="1:6" x14ac:dyDescent="0.25">
      <c r="A5453">
        <v>2933109</v>
      </c>
      <c r="B5453" t="s">
        <v>5204</v>
      </c>
      <c r="C5453" s="1">
        <v>-115273</v>
      </c>
      <c r="D5453" s="1">
        <v>-403149</v>
      </c>
      <c r="E5453">
        <v>0</v>
      </c>
      <c r="F5453">
        <v>29</v>
      </c>
    </row>
    <row r="5454" spans="1:6" x14ac:dyDescent="0.25">
      <c r="A5454">
        <v>2211407</v>
      </c>
      <c r="B5454" t="s">
        <v>5205</v>
      </c>
      <c r="C5454" s="1">
        <v>-654899</v>
      </c>
      <c r="D5454" s="1">
        <v>-42248</v>
      </c>
      <c r="E5454">
        <v>0</v>
      </c>
      <c r="F5454">
        <v>22</v>
      </c>
    </row>
    <row r="5455" spans="1:6" x14ac:dyDescent="0.25">
      <c r="A5455">
        <v>5108402</v>
      </c>
      <c r="B5455" t="s">
        <v>5205</v>
      </c>
      <c r="C5455" s="1">
        <v>-156458</v>
      </c>
      <c r="D5455" s="1">
        <v>-561322</v>
      </c>
      <c r="E5455">
        <v>0</v>
      </c>
      <c r="F5455">
        <v>51</v>
      </c>
    </row>
    <row r="5456" spans="1:6" x14ac:dyDescent="0.25">
      <c r="A5456">
        <v>2933158</v>
      </c>
      <c r="B5456" t="s">
        <v>5206</v>
      </c>
      <c r="C5456" s="1">
        <v>-112557</v>
      </c>
      <c r="D5456" s="1">
        <v>-409432</v>
      </c>
      <c r="E5456">
        <v>0</v>
      </c>
      <c r="F5456">
        <v>29</v>
      </c>
    </row>
    <row r="5457" spans="1:6" x14ac:dyDescent="0.25">
      <c r="A5457">
        <v>3556503</v>
      </c>
      <c r="B5457" t="s">
        <v>5207</v>
      </c>
      <c r="C5457" s="1">
        <v>-232136</v>
      </c>
      <c r="D5457" s="1">
        <v>-468234</v>
      </c>
      <c r="E5457">
        <v>0</v>
      </c>
      <c r="F5457">
        <v>35</v>
      </c>
    </row>
    <row r="5458" spans="1:6" x14ac:dyDescent="0.25">
      <c r="A5458">
        <v>2933174</v>
      </c>
      <c r="B5458" t="s">
        <v>5208</v>
      </c>
      <c r="C5458" s="1">
        <v>-129672</v>
      </c>
      <c r="D5458" s="1">
        <v>-393919</v>
      </c>
      <c r="E5458">
        <v>0</v>
      </c>
      <c r="F5458">
        <v>29</v>
      </c>
    </row>
    <row r="5459" spans="1:6" x14ac:dyDescent="0.25">
      <c r="A5459">
        <v>3170909</v>
      </c>
      <c r="B5459" t="s">
        <v>5209</v>
      </c>
      <c r="C5459" s="1">
        <v>-156992</v>
      </c>
      <c r="D5459" s="1">
        <v>-440278</v>
      </c>
      <c r="E5459">
        <v>0</v>
      </c>
      <c r="F5459">
        <v>31</v>
      </c>
    </row>
    <row r="5460" spans="1:6" x14ac:dyDescent="0.25">
      <c r="A5460">
        <v>3306206</v>
      </c>
      <c r="B5460" t="s">
        <v>5210</v>
      </c>
      <c r="C5460" s="1">
        <v>-224059</v>
      </c>
      <c r="D5460" s="1">
        <v>-436686</v>
      </c>
      <c r="E5460">
        <v>0</v>
      </c>
      <c r="F5460">
        <v>33</v>
      </c>
    </row>
    <row r="5461" spans="1:6" x14ac:dyDescent="0.25">
      <c r="A5461">
        <v>3171006</v>
      </c>
      <c r="B5461" t="s">
        <v>5211</v>
      </c>
      <c r="C5461" s="1">
        <v>-179827</v>
      </c>
      <c r="D5461" s="1">
        <v>-469088</v>
      </c>
      <c r="E5461">
        <v>0</v>
      </c>
      <c r="F5461">
        <v>31</v>
      </c>
    </row>
    <row r="5462" spans="1:6" x14ac:dyDescent="0.25">
      <c r="A5462">
        <v>4322608</v>
      </c>
      <c r="B5462" t="s">
        <v>5212</v>
      </c>
      <c r="C5462" s="1">
        <v>-296143</v>
      </c>
      <c r="D5462" s="1">
        <v>-521932</v>
      </c>
      <c r="E5462">
        <v>0</v>
      </c>
      <c r="F5462">
        <v>43</v>
      </c>
    </row>
    <row r="5463" spans="1:6" x14ac:dyDescent="0.25">
      <c r="A5463">
        <v>3205069</v>
      </c>
      <c r="B5463" t="s">
        <v>5213</v>
      </c>
      <c r="C5463" s="1">
        <v>-20327</v>
      </c>
      <c r="D5463" s="1">
        <v>-411355</v>
      </c>
      <c r="E5463">
        <v>0</v>
      </c>
      <c r="F5463">
        <v>32</v>
      </c>
    </row>
    <row r="5464" spans="1:6" x14ac:dyDescent="0.25">
      <c r="A5464">
        <v>2414753</v>
      </c>
      <c r="B5464" t="s">
        <v>5214</v>
      </c>
      <c r="C5464" s="1">
        <v>-632016</v>
      </c>
      <c r="D5464" s="1">
        <v>-384896</v>
      </c>
      <c r="E5464">
        <v>0</v>
      </c>
      <c r="F5464">
        <v>24</v>
      </c>
    </row>
    <row r="5465" spans="1:6" x14ac:dyDescent="0.25">
      <c r="A5465">
        <v>4128534</v>
      </c>
      <c r="B5465" t="s">
        <v>5215</v>
      </c>
      <c r="C5465" s="1">
        <v>-242458</v>
      </c>
      <c r="D5465" s="1">
        <v>-502376</v>
      </c>
      <c r="E5465">
        <v>0</v>
      </c>
      <c r="F5465">
        <v>41</v>
      </c>
    </row>
    <row r="5466" spans="1:6" x14ac:dyDescent="0.25">
      <c r="A5466">
        <v>2616001</v>
      </c>
      <c r="B5466" t="s">
        <v>5216</v>
      </c>
      <c r="C5466" s="1">
        <v>-857885</v>
      </c>
      <c r="D5466" s="1">
        <v>-368742</v>
      </c>
      <c r="E5466">
        <v>0</v>
      </c>
      <c r="F5466">
        <v>26</v>
      </c>
    </row>
    <row r="5467" spans="1:6" x14ac:dyDescent="0.25">
      <c r="A5467">
        <v>5108501</v>
      </c>
      <c r="B5467" t="s">
        <v>5217</v>
      </c>
      <c r="C5467" s="1">
        <v>-123017</v>
      </c>
      <c r="D5467" s="1">
        <v>-553045</v>
      </c>
      <c r="E5467">
        <v>0</v>
      </c>
      <c r="F5467">
        <v>51</v>
      </c>
    </row>
    <row r="5468" spans="1:6" x14ac:dyDescent="0.25">
      <c r="A5468">
        <v>2414803</v>
      </c>
      <c r="B5468" t="s">
        <v>5218</v>
      </c>
      <c r="C5468" s="1">
        <v>-604399</v>
      </c>
      <c r="D5468" s="1">
        <v>-35428</v>
      </c>
      <c r="E5468">
        <v>0</v>
      </c>
      <c r="F5468">
        <v>24</v>
      </c>
    </row>
    <row r="5469" spans="1:6" x14ac:dyDescent="0.25">
      <c r="A5469">
        <v>2933208</v>
      </c>
      <c r="B5469" t="s">
        <v>5218</v>
      </c>
      <c r="C5469" s="1">
        <v>-129568</v>
      </c>
      <c r="D5469" s="1">
        <v>-386153</v>
      </c>
      <c r="E5469">
        <v>0</v>
      </c>
      <c r="F5469">
        <v>29</v>
      </c>
    </row>
    <row r="5470" spans="1:6" x14ac:dyDescent="0.25">
      <c r="A5470">
        <v>4322707</v>
      </c>
      <c r="B5470" t="s">
        <v>5218</v>
      </c>
      <c r="C5470" s="1">
        <v>-297184</v>
      </c>
      <c r="D5470" s="1">
        <v>-525152</v>
      </c>
      <c r="E5470">
        <v>0</v>
      </c>
      <c r="F5470">
        <v>43</v>
      </c>
    </row>
    <row r="5471" spans="1:6" x14ac:dyDescent="0.25">
      <c r="A5471">
        <v>3556602</v>
      </c>
      <c r="B5471" t="s">
        <v>5218</v>
      </c>
      <c r="C5471" s="1">
        <v>-222183</v>
      </c>
      <c r="D5471" s="1">
        <v>-498207</v>
      </c>
      <c r="E5471">
        <v>0</v>
      </c>
      <c r="F5471">
        <v>35</v>
      </c>
    </row>
    <row r="5472" spans="1:6" x14ac:dyDescent="0.25">
      <c r="A5472">
        <v>4128559</v>
      </c>
      <c r="B5472" t="s">
        <v>5219</v>
      </c>
      <c r="C5472" s="1">
        <v>-250577</v>
      </c>
      <c r="D5472" s="1">
        <v>-538771</v>
      </c>
      <c r="E5472">
        <v>0</v>
      </c>
      <c r="F5472">
        <v>41</v>
      </c>
    </row>
    <row r="5473" spans="1:6" x14ac:dyDescent="0.25">
      <c r="A5473">
        <v>2211506</v>
      </c>
      <c r="B5473" t="s">
        <v>5220</v>
      </c>
      <c r="C5473" s="1">
        <v>-759748</v>
      </c>
      <c r="D5473" s="1">
        <v>-414673</v>
      </c>
      <c r="E5473">
        <v>0</v>
      </c>
      <c r="F5473">
        <v>22</v>
      </c>
    </row>
    <row r="5474" spans="1:6" x14ac:dyDescent="0.25">
      <c r="A5474">
        <v>4322806</v>
      </c>
      <c r="B5474" t="s">
        <v>5221</v>
      </c>
      <c r="C5474" s="1">
        <v>-289312</v>
      </c>
      <c r="D5474" s="1">
        <v>-515516</v>
      </c>
      <c r="E5474">
        <v>0</v>
      </c>
      <c r="F5474">
        <v>43</v>
      </c>
    </row>
    <row r="5475" spans="1:6" x14ac:dyDescent="0.25">
      <c r="A5475">
        <v>2616100</v>
      </c>
      <c r="B5475" t="s">
        <v>5222</v>
      </c>
      <c r="C5475" s="1">
        <v>-792235</v>
      </c>
      <c r="D5475" s="1">
        <v>-389701</v>
      </c>
      <c r="E5475">
        <v>0</v>
      </c>
      <c r="F5475">
        <v>26</v>
      </c>
    </row>
    <row r="5476" spans="1:6" x14ac:dyDescent="0.25">
      <c r="A5476">
        <v>3171030</v>
      </c>
      <c r="B5476" t="s">
        <v>5223</v>
      </c>
      <c r="C5476" s="1">
        <v>-155845</v>
      </c>
      <c r="D5476" s="1">
        <v>-436121</v>
      </c>
      <c r="E5476">
        <v>0</v>
      </c>
      <c r="F5476">
        <v>31</v>
      </c>
    </row>
    <row r="5477" spans="1:6" x14ac:dyDescent="0.25">
      <c r="A5477">
        <v>4128609</v>
      </c>
      <c r="B5477" t="s">
        <v>5224</v>
      </c>
      <c r="C5477" s="1">
        <v>-258772</v>
      </c>
      <c r="D5477" s="1">
        <v>-529051</v>
      </c>
      <c r="E5477">
        <v>0</v>
      </c>
      <c r="F5477">
        <v>41</v>
      </c>
    </row>
    <row r="5478" spans="1:6" x14ac:dyDescent="0.25">
      <c r="A5478">
        <v>2933257</v>
      </c>
      <c r="B5478" t="s">
        <v>5225</v>
      </c>
      <c r="C5478" s="1">
        <v>-172183</v>
      </c>
      <c r="D5478" s="1">
        <v>-400974</v>
      </c>
      <c r="E5478">
        <v>0</v>
      </c>
      <c r="F5478">
        <v>29</v>
      </c>
    </row>
    <row r="5479" spans="1:6" x14ac:dyDescent="0.25">
      <c r="A5479">
        <v>3171071</v>
      </c>
      <c r="B5479" t="s">
        <v>5226</v>
      </c>
      <c r="C5479" s="1">
        <v>-173974</v>
      </c>
      <c r="D5479" s="1">
        <v>-427307</v>
      </c>
      <c r="E5479">
        <v>0</v>
      </c>
      <c r="F5479">
        <v>31</v>
      </c>
    </row>
    <row r="5480" spans="1:6" x14ac:dyDescent="0.25">
      <c r="A5480">
        <v>3171105</v>
      </c>
      <c r="B5480" t="s">
        <v>5227</v>
      </c>
      <c r="C5480" s="1">
        <v>-196657</v>
      </c>
      <c r="D5480" s="1">
        <v>-483118</v>
      </c>
      <c r="E5480">
        <v>0</v>
      </c>
      <c r="F5480">
        <v>31</v>
      </c>
    </row>
    <row r="5481" spans="1:6" x14ac:dyDescent="0.25">
      <c r="A5481">
        <v>3171154</v>
      </c>
      <c r="B5481" t="s">
        <v>5228</v>
      </c>
      <c r="C5481" s="1">
        <v>-200406</v>
      </c>
      <c r="D5481" s="1">
        <v>-422688</v>
      </c>
      <c r="E5481">
        <v>0</v>
      </c>
      <c r="F5481">
        <v>31</v>
      </c>
    </row>
    <row r="5482" spans="1:6" x14ac:dyDescent="0.25">
      <c r="A5482">
        <v>2616183</v>
      </c>
      <c r="B5482" t="s">
        <v>5229</v>
      </c>
      <c r="C5482" s="1">
        <v>-777084</v>
      </c>
      <c r="D5482" s="1">
        <v>-358491</v>
      </c>
      <c r="E5482">
        <v>0</v>
      </c>
      <c r="F5482">
        <v>26</v>
      </c>
    </row>
    <row r="5483" spans="1:6" x14ac:dyDescent="0.25">
      <c r="A5483">
        <v>2616209</v>
      </c>
      <c r="B5483" t="s">
        <v>5230</v>
      </c>
      <c r="C5483" s="1">
        <v>-790158</v>
      </c>
      <c r="D5483" s="1">
        <v>-359681</v>
      </c>
      <c r="E5483">
        <v>0</v>
      </c>
      <c r="F5483">
        <v>26</v>
      </c>
    </row>
    <row r="5484" spans="1:6" x14ac:dyDescent="0.25">
      <c r="A5484">
        <v>3171204</v>
      </c>
      <c r="B5484" t="s">
        <v>5231</v>
      </c>
      <c r="C5484" s="1">
        <v>-196883</v>
      </c>
      <c r="D5484" s="1">
        <v>-439239</v>
      </c>
      <c r="E5484">
        <v>0</v>
      </c>
      <c r="F5484">
        <v>31</v>
      </c>
    </row>
    <row r="5485" spans="1:6" x14ac:dyDescent="0.25">
      <c r="A5485">
        <v>4322855</v>
      </c>
      <c r="B5485" t="s">
        <v>5232</v>
      </c>
      <c r="C5485" s="1">
        <v>-290655</v>
      </c>
      <c r="D5485" s="1">
        <v>-518625</v>
      </c>
      <c r="E5485">
        <v>0</v>
      </c>
      <c r="F5485">
        <v>43</v>
      </c>
    </row>
    <row r="5486" spans="1:6" x14ac:dyDescent="0.25">
      <c r="A5486">
        <v>4322905</v>
      </c>
      <c r="B5486" t="s">
        <v>5233</v>
      </c>
      <c r="C5486" s="1">
        <v>-275716</v>
      </c>
      <c r="D5486" s="1">
        <v>-520211</v>
      </c>
      <c r="E5486">
        <v>0</v>
      </c>
      <c r="F5486">
        <v>43</v>
      </c>
    </row>
    <row r="5487" spans="1:6" x14ac:dyDescent="0.25">
      <c r="A5487">
        <v>4323002</v>
      </c>
      <c r="B5487" t="s">
        <v>5234</v>
      </c>
      <c r="C5487" s="1">
        <v>-300819</v>
      </c>
      <c r="D5487" s="1">
        <v>-510194</v>
      </c>
      <c r="E5487">
        <v>0</v>
      </c>
      <c r="F5487">
        <v>43</v>
      </c>
    </row>
    <row r="5488" spans="1:6" x14ac:dyDescent="0.25">
      <c r="A5488">
        <v>3205101</v>
      </c>
      <c r="B5488" t="s">
        <v>5235</v>
      </c>
      <c r="C5488" s="1">
        <v>-203825</v>
      </c>
      <c r="D5488" s="1">
        <v>-404933</v>
      </c>
      <c r="E5488">
        <v>0</v>
      </c>
      <c r="F5488">
        <v>32</v>
      </c>
    </row>
    <row r="5489" spans="1:6" x14ac:dyDescent="0.25">
      <c r="A5489">
        <v>2112803</v>
      </c>
      <c r="B5489" t="s">
        <v>5235</v>
      </c>
      <c r="C5489" s="1">
        <v>-320451</v>
      </c>
      <c r="D5489" s="1">
        <v>-449912</v>
      </c>
      <c r="E5489">
        <v>0</v>
      </c>
      <c r="F5489">
        <v>21</v>
      </c>
    </row>
    <row r="5490" spans="1:6" x14ac:dyDescent="0.25">
      <c r="A5490">
        <v>5222005</v>
      </c>
      <c r="B5490" t="s">
        <v>5236</v>
      </c>
      <c r="C5490" s="1">
        <v>-167405</v>
      </c>
      <c r="D5490" s="1">
        <v>-485159</v>
      </c>
      <c r="E5490">
        <v>0</v>
      </c>
      <c r="F5490">
        <v>52</v>
      </c>
    </row>
    <row r="5491" spans="1:6" x14ac:dyDescent="0.25">
      <c r="A5491">
        <v>2616308</v>
      </c>
      <c r="B5491" t="s">
        <v>5237</v>
      </c>
      <c r="C5491" s="1">
        <v>-765655</v>
      </c>
      <c r="D5491" s="1">
        <v>-353139</v>
      </c>
      <c r="E5491">
        <v>0</v>
      </c>
      <c r="F5491">
        <v>26</v>
      </c>
    </row>
    <row r="5492" spans="1:6" x14ac:dyDescent="0.25">
      <c r="A5492">
        <v>4323101</v>
      </c>
      <c r="B5492" t="s">
        <v>5238</v>
      </c>
      <c r="C5492" s="1">
        <v>-271607</v>
      </c>
      <c r="D5492" s="1">
        <v>-534022</v>
      </c>
      <c r="E5492">
        <v>0</v>
      </c>
      <c r="F5492">
        <v>43</v>
      </c>
    </row>
    <row r="5493" spans="1:6" x14ac:dyDescent="0.25">
      <c r="A5493">
        <v>5008404</v>
      </c>
      <c r="B5493" t="s">
        <v>5239</v>
      </c>
      <c r="C5493" s="1">
        <v>-224098</v>
      </c>
      <c r="D5493" s="1">
        <v>-544415</v>
      </c>
      <c r="E5493">
        <v>0</v>
      </c>
      <c r="F5493">
        <v>50</v>
      </c>
    </row>
    <row r="5494" spans="1:6" x14ac:dyDescent="0.25">
      <c r="A5494">
        <v>5222054</v>
      </c>
      <c r="B5494" t="s">
        <v>5240</v>
      </c>
      <c r="C5494" s="1">
        <v>-177322</v>
      </c>
      <c r="D5494" s="1">
        <v>-498047</v>
      </c>
      <c r="E5494">
        <v>0</v>
      </c>
      <c r="F5494">
        <v>52</v>
      </c>
    </row>
    <row r="5495" spans="1:6" x14ac:dyDescent="0.25">
      <c r="A5495">
        <v>2414902</v>
      </c>
      <c r="B5495" t="s">
        <v>5241</v>
      </c>
      <c r="C5495" s="1">
        <v>-598253</v>
      </c>
      <c r="D5495" s="1">
        <v>-379462</v>
      </c>
      <c r="E5495">
        <v>0</v>
      </c>
      <c r="F5495">
        <v>24</v>
      </c>
    </row>
    <row r="5496" spans="1:6" x14ac:dyDescent="0.25">
      <c r="A5496">
        <v>2709400</v>
      </c>
      <c r="B5496" t="s">
        <v>5241</v>
      </c>
      <c r="C5496" s="1">
        <v>-936763</v>
      </c>
      <c r="D5496" s="1">
        <v>-362431</v>
      </c>
      <c r="E5496">
        <v>0</v>
      </c>
      <c r="F5496">
        <v>27</v>
      </c>
    </row>
    <row r="5497" spans="1:6" x14ac:dyDescent="0.25">
      <c r="A5497">
        <v>3171303</v>
      </c>
      <c r="B5497" t="s">
        <v>5241</v>
      </c>
      <c r="C5497" s="1">
        <v>-207559</v>
      </c>
      <c r="D5497" s="1">
        <v>-428742</v>
      </c>
      <c r="E5497">
        <v>0</v>
      </c>
      <c r="F5497">
        <v>31</v>
      </c>
    </row>
    <row r="5498" spans="1:6" x14ac:dyDescent="0.25">
      <c r="A5498">
        <v>2314102</v>
      </c>
      <c r="B5498" t="s">
        <v>5242</v>
      </c>
      <c r="C5498" s="1">
        <v>-35667</v>
      </c>
      <c r="D5498" s="1">
        <v>-410916</v>
      </c>
      <c r="E5498">
        <v>0</v>
      </c>
      <c r="F5498">
        <v>23</v>
      </c>
    </row>
    <row r="5499" spans="1:6" x14ac:dyDescent="0.25">
      <c r="A5499">
        <v>4323200</v>
      </c>
      <c r="B5499" t="s">
        <v>5243</v>
      </c>
      <c r="C5499" s="1">
        <v>-285632</v>
      </c>
      <c r="D5499" s="1">
        <v>-527495</v>
      </c>
      <c r="E5499">
        <v>0</v>
      </c>
      <c r="F5499">
        <v>43</v>
      </c>
    </row>
    <row r="5500" spans="1:6" x14ac:dyDescent="0.25">
      <c r="A5500">
        <v>4219200</v>
      </c>
      <c r="B5500" t="s">
        <v>5244</v>
      </c>
      <c r="C5500" s="1">
        <v>-273886</v>
      </c>
      <c r="D5500" s="1">
        <v>-493593</v>
      </c>
      <c r="E5500">
        <v>0</v>
      </c>
      <c r="F5500">
        <v>42</v>
      </c>
    </row>
    <row r="5501" spans="1:6" x14ac:dyDescent="0.25">
      <c r="A5501">
        <v>4219309</v>
      </c>
      <c r="B5501" t="s">
        <v>5245</v>
      </c>
      <c r="C5501" s="1">
        <v>-270086</v>
      </c>
      <c r="D5501" s="1">
        <v>-511543</v>
      </c>
      <c r="E5501">
        <v>0</v>
      </c>
      <c r="F5501">
        <v>42</v>
      </c>
    </row>
    <row r="5502" spans="1:6" x14ac:dyDescent="0.25">
      <c r="A5502">
        <v>3171402</v>
      </c>
      <c r="B5502" t="s">
        <v>5246</v>
      </c>
      <c r="C5502" s="1">
        <v>-20867</v>
      </c>
      <c r="D5502" s="1">
        <v>-422401</v>
      </c>
      <c r="E5502">
        <v>0</v>
      </c>
      <c r="F5502">
        <v>31</v>
      </c>
    </row>
    <row r="5503" spans="1:6" x14ac:dyDescent="0.25">
      <c r="A5503">
        <v>2517209</v>
      </c>
      <c r="B5503" t="s">
        <v>5247</v>
      </c>
      <c r="C5503" s="1">
        <v>-650684</v>
      </c>
      <c r="D5503" s="1">
        <v>-382567</v>
      </c>
      <c r="E5503">
        <v>0</v>
      </c>
      <c r="F5503">
        <v>25</v>
      </c>
    </row>
    <row r="5504" spans="1:6" x14ac:dyDescent="0.25">
      <c r="A5504">
        <v>1508209</v>
      </c>
      <c r="B5504" t="s">
        <v>5248</v>
      </c>
      <c r="C5504" t="e" vm="94">
        <f>_FV(0,"861194")</f>
        <v>#VALUE!</v>
      </c>
      <c r="D5504" s="1">
        <v>-481386</v>
      </c>
      <c r="E5504">
        <v>0</v>
      </c>
      <c r="F5504">
        <v>15</v>
      </c>
    </row>
    <row r="5505" spans="1:6" x14ac:dyDescent="0.25">
      <c r="A5505">
        <v>5105507</v>
      </c>
      <c r="B5505" t="s">
        <v>5249</v>
      </c>
      <c r="C5505" s="1">
        <v>-150068</v>
      </c>
      <c r="D5505" s="1">
        <v>-599504</v>
      </c>
      <c r="E5505">
        <v>0</v>
      </c>
      <c r="F5505">
        <v>51</v>
      </c>
    </row>
    <row r="5506" spans="1:6" x14ac:dyDescent="0.25">
      <c r="A5506">
        <v>5222203</v>
      </c>
      <c r="B5506" t="s">
        <v>5250</v>
      </c>
      <c r="C5506" s="1">
        <v>-150387</v>
      </c>
      <c r="D5506" s="1">
        <v>-47052</v>
      </c>
      <c r="E5506">
        <v>0</v>
      </c>
      <c r="F5506">
        <v>52</v>
      </c>
    </row>
    <row r="5507" spans="1:6" x14ac:dyDescent="0.25">
      <c r="A5507">
        <v>2415008</v>
      </c>
      <c r="B5507" t="s">
        <v>5251</v>
      </c>
      <c r="C5507" s="1">
        <v>-631287</v>
      </c>
      <c r="D5507" s="1">
        <v>-35067</v>
      </c>
      <c r="E5507">
        <v>0</v>
      </c>
      <c r="F5507">
        <v>24</v>
      </c>
    </row>
    <row r="5508" spans="1:6" x14ac:dyDescent="0.25">
      <c r="A5508">
        <v>4323309</v>
      </c>
      <c r="B5508" t="s">
        <v>5252</v>
      </c>
      <c r="C5508" s="1">
        <v>-288598</v>
      </c>
      <c r="D5508" s="1">
        <v>-515504</v>
      </c>
      <c r="E5508">
        <v>0</v>
      </c>
      <c r="F5508">
        <v>43</v>
      </c>
    </row>
    <row r="5509" spans="1:6" x14ac:dyDescent="0.25">
      <c r="A5509">
        <v>4323358</v>
      </c>
      <c r="B5509" t="s">
        <v>5253</v>
      </c>
      <c r="C5509" s="1">
        <v>-281062</v>
      </c>
      <c r="D5509" s="1">
        <v>-521438</v>
      </c>
      <c r="E5509">
        <v>0</v>
      </c>
      <c r="F5509">
        <v>43</v>
      </c>
    </row>
    <row r="5510" spans="1:6" x14ac:dyDescent="0.25">
      <c r="A5510">
        <v>4323408</v>
      </c>
      <c r="B5510" t="s">
        <v>5254</v>
      </c>
      <c r="C5510" s="1">
        <v>-285359</v>
      </c>
      <c r="D5510" s="1">
        <v>-521486</v>
      </c>
      <c r="E5510">
        <v>0</v>
      </c>
      <c r="F5510">
        <v>43</v>
      </c>
    </row>
    <row r="5511" spans="1:6" x14ac:dyDescent="0.25">
      <c r="A5511">
        <v>2211605</v>
      </c>
      <c r="B5511" t="s">
        <v>5255</v>
      </c>
      <c r="C5511" s="1">
        <v>-713272</v>
      </c>
      <c r="D5511" s="1">
        <v>-409345</v>
      </c>
      <c r="E5511">
        <v>0</v>
      </c>
      <c r="F5511">
        <v>22</v>
      </c>
    </row>
    <row r="5512" spans="1:6" x14ac:dyDescent="0.25">
      <c r="A5512">
        <v>4323457</v>
      </c>
      <c r="B5512" t="s">
        <v>5256</v>
      </c>
      <c r="C5512" s="1">
        <v>-303461</v>
      </c>
      <c r="D5512" s="1">
        <v>-53876</v>
      </c>
      <c r="E5512">
        <v>0</v>
      </c>
      <c r="F5512">
        <v>43</v>
      </c>
    </row>
    <row r="5513" spans="1:6" x14ac:dyDescent="0.25">
      <c r="A5513">
        <v>2112852</v>
      </c>
      <c r="B5513" t="s">
        <v>5257</v>
      </c>
      <c r="C5513" s="1">
        <v>-518889</v>
      </c>
      <c r="D5513" s="1">
        <v>-481336</v>
      </c>
      <c r="E5513">
        <v>0</v>
      </c>
      <c r="F5513">
        <v>21</v>
      </c>
    </row>
    <row r="5514" spans="1:6" x14ac:dyDescent="0.25">
      <c r="A5514">
        <v>3205150</v>
      </c>
      <c r="B5514" t="s">
        <v>5258</v>
      </c>
      <c r="C5514" s="1">
        <v>-186091</v>
      </c>
      <c r="D5514" s="1">
        <v>-40609</v>
      </c>
      <c r="E5514">
        <v>0</v>
      </c>
      <c r="F5514">
        <v>32</v>
      </c>
    </row>
    <row r="5515" spans="1:6" x14ac:dyDescent="0.25">
      <c r="A5515">
        <v>5222302</v>
      </c>
      <c r="B5515" t="s">
        <v>5259</v>
      </c>
      <c r="C5515" s="1">
        <v>-154542</v>
      </c>
      <c r="D5515" s="1">
        <v>-488819</v>
      </c>
      <c r="E5515">
        <v>0</v>
      </c>
      <c r="F5515">
        <v>52</v>
      </c>
    </row>
    <row r="5516" spans="1:6" x14ac:dyDescent="0.25">
      <c r="A5516">
        <v>5108600</v>
      </c>
      <c r="B5516" t="s">
        <v>5260</v>
      </c>
      <c r="C5516" s="1">
        <v>-100137</v>
      </c>
      <c r="D5516" s="1">
        <v>-511186</v>
      </c>
      <c r="E5516">
        <v>0</v>
      </c>
      <c r="F5516">
        <v>51</v>
      </c>
    </row>
    <row r="5517" spans="1:6" x14ac:dyDescent="0.25">
      <c r="A5517">
        <v>3205176</v>
      </c>
      <c r="B5517" t="s">
        <v>5261</v>
      </c>
      <c r="C5517" s="1">
        <v>-189958</v>
      </c>
      <c r="D5517" s="1">
        <v>-403849</v>
      </c>
      <c r="E5517">
        <v>0</v>
      </c>
      <c r="F5517">
        <v>32</v>
      </c>
    </row>
    <row r="5518" spans="1:6" x14ac:dyDescent="0.25">
      <c r="A5518">
        <v>3205200</v>
      </c>
      <c r="B5518" t="s">
        <v>5262</v>
      </c>
      <c r="C5518" s="1">
        <v>-203417</v>
      </c>
      <c r="D5518" s="1">
        <v>-402875</v>
      </c>
      <c r="E5518">
        <v>0</v>
      </c>
      <c r="F5518">
        <v>32</v>
      </c>
    </row>
    <row r="5519" spans="1:6" x14ac:dyDescent="0.25">
      <c r="A5519">
        <v>1100304</v>
      </c>
      <c r="B5519" t="s">
        <v>5263</v>
      </c>
      <c r="C5519" s="1">
        <v>-127502</v>
      </c>
      <c r="D5519" s="1">
        <v>-601488</v>
      </c>
      <c r="E5519">
        <v>0</v>
      </c>
      <c r="F5519">
        <v>11</v>
      </c>
    </row>
    <row r="5520" spans="1:6" x14ac:dyDescent="0.25">
      <c r="A5520">
        <v>3556701</v>
      </c>
      <c r="B5520" t="s">
        <v>5264</v>
      </c>
      <c r="C5520" s="1">
        <v>-230302</v>
      </c>
      <c r="D5520" s="1">
        <v>-469833</v>
      </c>
      <c r="E5520">
        <v>0</v>
      </c>
      <c r="F5520">
        <v>35</v>
      </c>
    </row>
    <row r="5521" spans="1:6" x14ac:dyDescent="0.25">
      <c r="A5521">
        <v>3556800</v>
      </c>
      <c r="B5521" t="s">
        <v>5265</v>
      </c>
      <c r="C5521" s="1">
        <v>-208734</v>
      </c>
      <c r="D5521" s="1">
        <v>-48293</v>
      </c>
      <c r="E5521">
        <v>0</v>
      </c>
      <c r="F5521">
        <v>35</v>
      </c>
    </row>
    <row r="5522" spans="1:6" x14ac:dyDescent="0.25">
      <c r="A5522">
        <v>3171600</v>
      </c>
      <c r="B5522" t="s">
        <v>5266</v>
      </c>
      <c r="C5522" s="1">
        <v>-16807</v>
      </c>
      <c r="D5522" s="1">
        <v>-423431</v>
      </c>
      <c r="E5522">
        <v>0</v>
      </c>
      <c r="F5522">
        <v>31</v>
      </c>
    </row>
    <row r="5523" spans="1:6" x14ac:dyDescent="0.25">
      <c r="A5523">
        <v>3171709</v>
      </c>
      <c r="B5523" t="s">
        <v>5267</v>
      </c>
      <c r="C5523" s="1">
        <v>-223264</v>
      </c>
      <c r="D5523" s="1">
        <v>-450965</v>
      </c>
      <c r="E5523">
        <v>0</v>
      </c>
      <c r="F5523">
        <v>31</v>
      </c>
    </row>
    <row r="5524" spans="1:6" x14ac:dyDescent="0.25">
      <c r="A5524">
        <v>3171808</v>
      </c>
      <c r="B5524" t="s">
        <v>5268</v>
      </c>
      <c r="C5524" s="1">
        <v>-188154</v>
      </c>
      <c r="D5524" s="1">
        <v>-427015</v>
      </c>
      <c r="E5524">
        <v>0</v>
      </c>
      <c r="F5524">
        <v>31</v>
      </c>
    </row>
    <row r="5525" spans="1:6" x14ac:dyDescent="0.25">
      <c r="A5525">
        <v>3171907</v>
      </c>
      <c r="B5525" t="s">
        <v>5269</v>
      </c>
      <c r="C5525" s="1">
        <v>-184738</v>
      </c>
      <c r="D5525" s="1">
        <v>-423067</v>
      </c>
      <c r="E5525">
        <v>0</v>
      </c>
      <c r="F5525">
        <v>31</v>
      </c>
    </row>
    <row r="5526" spans="1:6" x14ac:dyDescent="0.25">
      <c r="A5526">
        <v>4128658</v>
      </c>
      <c r="B5526" t="s">
        <v>5270</v>
      </c>
      <c r="C5526" s="1">
        <v>-253829</v>
      </c>
      <c r="D5526" s="1">
        <v>-521987</v>
      </c>
      <c r="E5526">
        <v>0</v>
      </c>
      <c r="F5526">
        <v>41</v>
      </c>
    </row>
    <row r="5527" spans="1:6" x14ac:dyDescent="0.25">
      <c r="A5527">
        <v>3172004</v>
      </c>
      <c r="B5527" t="s">
        <v>5271</v>
      </c>
      <c r="C5527" s="1">
        <v>-210127</v>
      </c>
      <c r="D5527" s="1">
        <v>-428361</v>
      </c>
      <c r="E5527">
        <v>0</v>
      </c>
      <c r="F5527">
        <v>31</v>
      </c>
    </row>
    <row r="5528" spans="1:6" x14ac:dyDescent="0.25">
      <c r="A5528">
        <v>1508308</v>
      </c>
      <c r="B5528" t="s">
        <v>5272</v>
      </c>
      <c r="C5528" s="1">
        <v>-119124</v>
      </c>
      <c r="D5528" s="1">
        <v>-461399</v>
      </c>
      <c r="E5528">
        <v>0</v>
      </c>
      <c r="F5528">
        <v>15</v>
      </c>
    </row>
    <row r="5529" spans="1:6" x14ac:dyDescent="0.25">
      <c r="A5529">
        <v>4323507</v>
      </c>
      <c r="B5529" t="s">
        <v>5273</v>
      </c>
      <c r="C5529" s="1">
        <v>-273686</v>
      </c>
      <c r="D5529" s="1">
        <v>-534919</v>
      </c>
      <c r="E5529">
        <v>0</v>
      </c>
      <c r="F5529">
        <v>43</v>
      </c>
    </row>
    <row r="5530" spans="1:6" x14ac:dyDescent="0.25">
      <c r="A5530">
        <v>3556909</v>
      </c>
      <c r="B5530" t="s">
        <v>5274</v>
      </c>
      <c r="C5530" s="1">
        <v>-211692</v>
      </c>
      <c r="D5530" s="1">
        <v>-486284</v>
      </c>
      <c r="E5530">
        <v>0</v>
      </c>
      <c r="F5530">
        <v>35</v>
      </c>
    </row>
    <row r="5531" spans="1:6" x14ac:dyDescent="0.25">
      <c r="A5531">
        <v>4323606</v>
      </c>
      <c r="B5531" t="s">
        <v>5275</v>
      </c>
      <c r="C5531" s="1">
        <v>-288052</v>
      </c>
      <c r="D5531" s="1">
        <v>-517947</v>
      </c>
      <c r="E5531">
        <v>0</v>
      </c>
      <c r="F5531">
        <v>43</v>
      </c>
    </row>
    <row r="5532" spans="1:6" x14ac:dyDescent="0.25">
      <c r="A5532">
        <v>4323705</v>
      </c>
      <c r="B5532" t="s">
        <v>5276</v>
      </c>
      <c r="C5532" s="1">
        <v>-272902</v>
      </c>
      <c r="D5532" s="1">
        <v>-536974</v>
      </c>
      <c r="E5532">
        <v>0</v>
      </c>
      <c r="F5532">
        <v>43</v>
      </c>
    </row>
    <row r="5533" spans="1:6" x14ac:dyDescent="0.25">
      <c r="A5533">
        <v>2505501</v>
      </c>
      <c r="B5533" t="s">
        <v>5277</v>
      </c>
      <c r="C5533" s="1">
        <v>-67303</v>
      </c>
      <c r="D5533" s="1">
        <v>-375704</v>
      </c>
      <c r="E5533">
        <v>0</v>
      </c>
      <c r="F5533">
        <v>25</v>
      </c>
    </row>
    <row r="5534" spans="1:6" x14ac:dyDescent="0.25">
      <c r="A5534">
        <v>4219358</v>
      </c>
      <c r="B5534" t="s">
        <v>5278</v>
      </c>
      <c r="C5534" s="1">
        <v>-268782</v>
      </c>
      <c r="D5534" s="1">
        <v>-498328</v>
      </c>
      <c r="E5534">
        <v>0</v>
      </c>
      <c r="F5534">
        <v>42</v>
      </c>
    </row>
    <row r="5535" spans="1:6" x14ac:dyDescent="0.25">
      <c r="A5535">
        <v>3205309</v>
      </c>
      <c r="B5535" t="s">
        <v>5279</v>
      </c>
      <c r="C5535" s="1">
        <v>-203155</v>
      </c>
      <c r="D5535" s="1">
        <v>-403128</v>
      </c>
      <c r="E5535">
        <v>1</v>
      </c>
      <c r="F5535">
        <v>32</v>
      </c>
    </row>
    <row r="5536" spans="1:6" x14ac:dyDescent="0.25">
      <c r="A5536">
        <v>3556958</v>
      </c>
      <c r="B5536" t="s">
        <v>5280</v>
      </c>
      <c r="C5536" s="1">
        <v>-201956</v>
      </c>
      <c r="D5536" s="1">
        <v>-504875</v>
      </c>
      <c r="E5536">
        <v>0</v>
      </c>
      <c r="F5536">
        <v>35</v>
      </c>
    </row>
    <row r="5537" spans="1:6" x14ac:dyDescent="0.25">
      <c r="A5537">
        <v>2933307</v>
      </c>
      <c r="B5537" t="s">
        <v>5281</v>
      </c>
      <c r="C5537" s="1">
        <v>-148615</v>
      </c>
      <c r="D5537" s="1">
        <v>-408442</v>
      </c>
      <c r="E5537">
        <v>0</v>
      </c>
      <c r="F5537">
        <v>29</v>
      </c>
    </row>
    <row r="5538" spans="1:6" x14ac:dyDescent="0.25">
      <c r="A5538">
        <v>4323754</v>
      </c>
      <c r="B5538" t="s">
        <v>5282</v>
      </c>
      <c r="C5538" s="1">
        <v>-283516</v>
      </c>
      <c r="D5538" s="1">
        <v>-54504</v>
      </c>
      <c r="E5538">
        <v>0</v>
      </c>
      <c r="F5538">
        <v>43</v>
      </c>
    </row>
    <row r="5539" spans="1:6" x14ac:dyDescent="0.25">
      <c r="A5539">
        <v>2616407</v>
      </c>
      <c r="B5539" t="s">
        <v>5283</v>
      </c>
      <c r="C5539" s="1">
        <v>-812819</v>
      </c>
      <c r="D5539" s="1">
        <v>-352976</v>
      </c>
      <c r="E5539">
        <v>0</v>
      </c>
      <c r="F5539">
        <v>26</v>
      </c>
    </row>
    <row r="5540" spans="1:6" x14ac:dyDescent="0.25">
      <c r="A5540">
        <v>1600808</v>
      </c>
      <c r="B5540" t="s">
        <v>5284</v>
      </c>
      <c r="C5540" t="e" vm="95">
        <f>_FV(0,"938")</f>
        <v>#VALUE!</v>
      </c>
      <c r="D5540" s="1">
        <v>-52424</v>
      </c>
      <c r="E5540">
        <v>0</v>
      </c>
      <c r="F5540">
        <v>16</v>
      </c>
    </row>
    <row r="5541" spans="1:6" x14ac:dyDescent="0.25">
      <c r="A5541">
        <v>2112902</v>
      </c>
      <c r="B5541" t="s">
        <v>5285</v>
      </c>
      <c r="C5541" s="1">
        <v>-345125</v>
      </c>
      <c r="D5541" s="1">
        <v>-448643</v>
      </c>
      <c r="E5541">
        <v>0</v>
      </c>
      <c r="F5541">
        <v>21</v>
      </c>
    </row>
    <row r="5542" spans="1:6" x14ac:dyDescent="0.25">
      <c r="A5542">
        <v>1508357</v>
      </c>
      <c r="B5542" t="s">
        <v>5286</v>
      </c>
      <c r="C5542" s="1">
        <v>-287922</v>
      </c>
      <c r="D5542" s="1">
        <v>-520088</v>
      </c>
      <c r="E5542">
        <v>0</v>
      </c>
      <c r="F5542">
        <v>15</v>
      </c>
    </row>
    <row r="5543" spans="1:6" x14ac:dyDescent="0.25">
      <c r="A5543">
        <v>4128708</v>
      </c>
      <c r="B5543" t="s">
        <v>5287</v>
      </c>
      <c r="C5543" s="1">
        <v>-262683</v>
      </c>
      <c r="D5543" s="1">
        <v>-527843</v>
      </c>
      <c r="E5543">
        <v>0</v>
      </c>
      <c r="F5543">
        <v>41</v>
      </c>
    </row>
    <row r="5544" spans="1:6" x14ac:dyDescent="0.25">
      <c r="A5544">
        <v>2113009</v>
      </c>
      <c r="B5544" t="s">
        <v>5288</v>
      </c>
      <c r="C5544" s="1">
        <v>-428184</v>
      </c>
      <c r="D5544" s="1">
        <v>-452505</v>
      </c>
      <c r="E5544">
        <v>0</v>
      </c>
      <c r="F5544">
        <v>21</v>
      </c>
    </row>
    <row r="5545" spans="1:6" x14ac:dyDescent="0.25">
      <c r="A5545">
        <v>3172103</v>
      </c>
      <c r="B5545" t="s">
        <v>5289</v>
      </c>
      <c r="C5545" s="1">
        <v>-217671</v>
      </c>
      <c r="D5545" s="1">
        <v>-425375</v>
      </c>
      <c r="E5545">
        <v>0</v>
      </c>
      <c r="F5545">
        <v>31</v>
      </c>
    </row>
    <row r="5546" spans="1:6" x14ac:dyDescent="0.25">
      <c r="A5546">
        <v>3306305</v>
      </c>
      <c r="B5546" t="s">
        <v>5290</v>
      </c>
      <c r="C5546" s="1">
        <v>-225202</v>
      </c>
      <c r="D5546" s="1">
        <v>-440996</v>
      </c>
      <c r="E5546">
        <v>0</v>
      </c>
      <c r="F5546">
        <v>33</v>
      </c>
    </row>
    <row r="5547" spans="1:6" x14ac:dyDescent="0.25">
      <c r="A5547">
        <v>3557006</v>
      </c>
      <c r="B5547" t="s">
        <v>5291</v>
      </c>
      <c r="C5547" s="1">
        <v>-235446</v>
      </c>
      <c r="D5547" s="1">
        <v>-474388</v>
      </c>
      <c r="E5547">
        <v>0</v>
      </c>
      <c r="F5547">
        <v>35</v>
      </c>
    </row>
    <row r="5548" spans="1:6" x14ac:dyDescent="0.25">
      <c r="A5548">
        <v>3557105</v>
      </c>
      <c r="B5548" t="s">
        <v>5292</v>
      </c>
      <c r="C5548" s="1">
        <v>-204237</v>
      </c>
      <c r="D5548" s="1">
        <v>-499781</v>
      </c>
      <c r="E5548">
        <v>0</v>
      </c>
      <c r="F5548">
        <v>35</v>
      </c>
    </row>
    <row r="5549" spans="1:6" x14ac:dyDescent="0.25">
      <c r="A5549">
        <v>2933406</v>
      </c>
      <c r="B5549" t="s">
        <v>5293</v>
      </c>
      <c r="C5549" s="1">
        <v>-122819</v>
      </c>
      <c r="D5549" s="1">
        <v>-411715</v>
      </c>
      <c r="E5549">
        <v>0</v>
      </c>
      <c r="F5549">
        <v>29</v>
      </c>
    </row>
    <row r="5550" spans="1:6" x14ac:dyDescent="0.25">
      <c r="A5550">
        <v>2211704</v>
      </c>
      <c r="B5550" t="s">
        <v>5294</v>
      </c>
      <c r="C5550" s="1">
        <v>-723151</v>
      </c>
      <c r="D5550" s="1">
        <v>-41905</v>
      </c>
      <c r="E5550">
        <v>0</v>
      </c>
      <c r="F5550">
        <v>22</v>
      </c>
    </row>
    <row r="5551" spans="1:6" x14ac:dyDescent="0.25">
      <c r="A5551">
        <v>1722081</v>
      </c>
      <c r="B5551" t="s">
        <v>5295</v>
      </c>
      <c r="C5551" s="1">
        <v>-685274</v>
      </c>
      <c r="D5551" s="1">
        <v>-479601</v>
      </c>
      <c r="E5551">
        <v>0</v>
      </c>
      <c r="F5551">
        <v>17</v>
      </c>
    </row>
    <row r="5552" spans="1:6" x14ac:dyDescent="0.25">
      <c r="A5552">
        <v>2933455</v>
      </c>
      <c r="B5552" t="s">
        <v>5296</v>
      </c>
      <c r="C5552" s="1">
        <v>-121144</v>
      </c>
      <c r="D5552" s="1">
        <v>-438958</v>
      </c>
      <c r="E5552">
        <v>0</v>
      </c>
      <c r="F5552">
        <v>29</v>
      </c>
    </row>
    <row r="5553" spans="1:6" x14ac:dyDescent="0.25">
      <c r="A5553">
        <v>3172202</v>
      </c>
      <c r="B5553" t="s">
        <v>5297</v>
      </c>
      <c r="C5553" s="1">
        <v>-225368</v>
      </c>
      <c r="D5553" s="1">
        <v>-453626</v>
      </c>
      <c r="E5553">
        <v>0</v>
      </c>
      <c r="F5553">
        <v>31</v>
      </c>
    </row>
    <row r="5554" spans="1:6" x14ac:dyDescent="0.25">
      <c r="A5554">
        <v>4128500</v>
      </c>
      <c r="B5554" t="s">
        <v>5297</v>
      </c>
      <c r="C5554" s="1">
        <v>-238742</v>
      </c>
      <c r="D5554" s="1">
        <v>-498032</v>
      </c>
      <c r="E5554">
        <v>0</v>
      </c>
      <c r="F5554">
        <v>41</v>
      </c>
    </row>
    <row r="5555" spans="1:6" x14ac:dyDescent="0.25">
      <c r="A5555">
        <v>2933505</v>
      </c>
      <c r="B5555" t="s">
        <v>5298</v>
      </c>
      <c r="C5555" s="1">
        <v>-136908</v>
      </c>
      <c r="D5555" s="1">
        <v>-394762</v>
      </c>
      <c r="E5555">
        <v>0</v>
      </c>
      <c r="F5555">
        <v>29</v>
      </c>
    </row>
    <row r="5556" spans="1:6" x14ac:dyDescent="0.25">
      <c r="A5556">
        <v>4323770</v>
      </c>
      <c r="B5556" t="s">
        <v>5299</v>
      </c>
      <c r="C5556" s="1">
        <v>-294263</v>
      </c>
      <c r="D5556" s="1">
        <v>-517645</v>
      </c>
      <c r="E5556">
        <v>0</v>
      </c>
      <c r="F5556">
        <v>43</v>
      </c>
    </row>
    <row r="5557" spans="1:6" x14ac:dyDescent="0.25">
      <c r="A5557">
        <v>4219408</v>
      </c>
      <c r="B5557" t="s">
        <v>5300</v>
      </c>
      <c r="C5557" s="1">
        <v>-269275</v>
      </c>
      <c r="D5557" s="1">
        <v>-497947</v>
      </c>
      <c r="E5557">
        <v>0</v>
      </c>
      <c r="F5557">
        <v>42</v>
      </c>
    </row>
    <row r="5558" spans="1:6" x14ac:dyDescent="0.25">
      <c r="A5558">
        <v>1722107</v>
      </c>
      <c r="B5558" t="s">
        <v>5301</v>
      </c>
      <c r="C5558" s="1">
        <v>-64141</v>
      </c>
      <c r="D5558" s="1">
        <v>-48532</v>
      </c>
      <c r="E5558">
        <v>0</v>
      </c>
      <c r="F5558">
        <v>17</v>
      </c>
    </row>
    <row r="5559" spans="1:6" x14ac:dyDescent="0.25">
      <c r="A5559">
        <v>4128807</v>
      </c>
      <c r="B5559" t="s">
        <v>5302</v>
      </c>
      <c r="C5559" s="1">
        <v>-237364</v>
      </c>
      <c r="D5559" s="1">
        <v>-534884</v>
      </c>
      <c r="E5559">
        <v>0</v>
      </c>
      <c r="F5559">
        <v>41</v>
      </c>
    </row>
    <row r="5560" spans="1:6" x14ac:dyDescent="0.25">
      <c r="A5560">
        <v>4323804</v>
      </c>
      <c r="B5560" t="s">
        <v>5303</v>
      </c>
      <c r="C5560" s="1">
        <v>-298065</v>
      </c>
      <c r="D5560" s="1">
        <v>-500519</v>
      </c>
      <c r="E5560">
        <v>0</v>
      </c>
      <c r="F5560">
        <v>43</v>
      </c>
    </row>
    <row r="5561" spans="1:6" x14ac:dyDescent="0.25">
      <c r="A5561">
        <v>4219507</v>
      </c>
      <c r="B5561" t="s">
        <v>5304</v>
      </c>
      <c r="C5561" s="1">
        <v>-268747</v>
      </c>
      <c r="D5561" s="1">
        <v>-524036</v>
      </c>
      <c r="E5561">
        <v>0</v>
      </c>
      <c r="F5561">
        <v>42</v>
      </c>
    </row>
    <row r="5562" spans="1:6" x14ac:dyDescent="0.25">
      <c r="A5562">
        <v>1200708</v>
      </c>
      <c r="B5562" t="s">
        <v>5305</v>
      </c>
      <c r="C5562" s="1">
        <v>-106516</v>
      </c>
      <c r="D5562" s="1">
        <v>-684969</v>
      </c>
      <c r="E5562">
        <v>0</v>
      </c>
      <c r="F5562">
        <v>12</v>
      </c>
    </row>
    <row r="5563" spans="1:6" x14ac:dyDescent="0.25">
      <c r="A5563">
        <v>4219606</v>
      </c>
      <c r="B5563" t="s">
        <v>5306</v>
      </c>
      <c r="C5563" s="1">
        <v>-270667</v>
      </c>
      <c r="D5563" s="1">
        <v>-52343</v>
      </c>
      <c r="E5563">
        <v>0</v>
      </c>
      <c r="F5563">
        <v>42</v>
      </c>
    </row>
    <row r="5564" spans="1:6" x14ac:dyDescent="0.25">
      <c r="A5564">
        <v>4219705</v>
      </c>
      <c r="B5564" t="s">
        <v>5307</v>
      </c>
      <c r="C5564" s="1">
        <v>-269596</v>
      </c>
      <c r="D5564" s="1">
        <v>-525374</v>
      </c>
      <c r="E5564">
        <v>0</v>
      </c>
      <c r="F5564">
        <v>42</v>
      </c>
    </row>
    <row r="5565" spans="1:6" x14ac:dyDescent="0.25">
      <c r="A5565">
        <v>2616506</v>
      </c>
      <c r="B5565" t="s">
        <v>5308</v>
      </c>
      <c r="C5565" s="1">
        <v>-88046</v>
      </c>
      <c r="D5565" s="1">
        <v>-356212</v>
      </c>
      <c r="E5565">
        <v>0</v>
      </c>
      <c r="F5565">
        <v>26</v>
      </c>
    </row>
    <row r="5566" spans="1:6" x14ac:dyDescent="0.25">
      <c r="A5566">
        <v>1508407</v>
      </c>
      <c r="B5566" t="s">
        <v>5309</v>
      </c>
      <c r="C5566" s="1">
        <v>-70983</v>
      </c>
      <c r="D5566" s="1">
        <v>-499437</v>
      </c>
      <c r="E5566">
        <v>0</v>
      </c>
      <c r="F5566">
        <v>15</v>
      </c>
    </row>
    <row r="5567" spans="1:6" x14ac:dyDescent="0.25">
      <c r="A5567">
        <v>2933604</v>
      </c>
      <c r="B5567" t="s">
        <v>5310</v>
      </c>
      <c r="C5567" s="1">
        <v>-10823</v>
      </c>
      <c r="D5567" s="1">
        <v>-427245</v>
      </c>
      <c r="E5567">
        <v>0</v>
      </c>
      <c r="F5567">
        <v>29</v>
      </c>
    </row>
    <row r="5568" spans="1:6" x14ac:dyDescent="0.25">
      <c r="A5568">
        <v>2517407</v>
      </c>
      <c r="B5568" t="s">
        <v>5311</v>
      </c>
      <c r="C5568" s="1">
        <v>-807901</v>
      </c>
      <c r="D5568" s="1">
        <v>-371057</v>
      </c>
      <c r="E5568">
        <v>0</v>
      </c>
      <c r="F5568">
        <v>25</v>
      </c>
    </row>
    <row r="5569" spans="1:6" x14ac:dyDescent="0.25">
      <c r="A5569">
        <v>3557154</v>
      </c>
      <c r="B5569" t="s">
        <v>5312</v>
      </c>
      <c r="C5569" s="1">
        <v>-210506</v>
      </c>
      <c r="D5569" s="1">
        <v>-500552</v>
      </c>
      <c r="E5569">
        <v>0</v>
      </c>
      <c r="F5569">
        <v>35</v>
      </c>
    </row>
    <row r="5570" spans="1:6" x14ac:dyDescent="0.25">
      <c r="A5570">
        <v>2114007</v>
      </c>
      <c r="B5570" t="s">
        <v>5313</v>
      </c>
      <c r="C5570" s="1">
        <v>-327014</v>
      </c>
      <c r="D5570" s="1">
        <v>-456553</v>
      </c>
      <c r="E5570">
        <v>0</v>
      </c>
      <c r="F5570">
        <v>21</v>
      </c>
    </row>
    <row r="5571" spans="1:6" x14ac:dyDescent="0.25">
      <c r="A5571">
        <v>4219853</v>
      </c>
      <c r="B5571" t="s">
        <v>5314</v>
      </c>
      <c r="C5571" s="1">
        <v>-274521</v>
      </c>
      <c r="D5571" s="1">
        <v>-51552</v>
      </c>
      <c r="E5571">
        <v>0</v>
      </c>
      <c r="F5571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Cicatr1z66</dc:creator>
  <cp:lastModifiedBy>Cicatr1z66</cp:lastModifiedBy>
  <dcterms:created xsi:type="dcterms:W3CDTF">2019-07-27T19:51:38Z</dcterms:created>
  <dcterms:modified xsi:type="dcterms:W3CDTF">2019-07-27T19:51:38Z</dcterms:modified>
</cp:coreProperties>
</file>