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endwa.kiko\Documents\Personal_Kiko\E4C_Internship\Other_Docs\Dashboard_test\"/>
    </mc:Choice>
  </mc:AlternateContent>
  <bookViews>
    <workbookView xWindow="0" yWindow="0" windowWidth="8412" windowHeight="3228"/>
  </bookViews>
  <sheets>
    <sheet name="Data" sheetId="1" r:id="rId1"/>
    <sheet name="Feasibility Criteria" sheetId="3" r:id="rId2"/>
    <sheet name="Decision Points_orig" sheetId="8" r:id="rId3"/>
    <sheet name="Decision Points" sheetId="4" r:id="rId4"/>
    <sheet name="Per linear m costs_suspension" sheetId="10" r:id="rId5"/>
    <sheet name="Per linear m costs_suspended" sheetId="5" r:id="rId6"/>
    <sheet name="Lumpsum costs_suspension" sheetId="9" r:id="rId7"/>
    <sheet name="Lumpsum costs_suspended" sheetId="6" r:id="rId8"/>
    <sheet name="Default Unit Costs" sheetId="7" r:id="rId9"/>
  </sheets>
  <definedNames>
    <definedName name="_xlnm._FilterDatabase" localSheetId="0" hidden="1">Data!$A$1:$I$17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4" i="9"/>
  <c r="C6" i="10" l="1"/>
  <c r="C5" i="10"/>
  <c r="C4" i="10"/>
  <c r="C3" i="10"/>
  <c r="C2" i="10"/>
  <c r="C3" i="9"/>
  <c r="C2" i="9"/>
  <c r="C3" i="6" l="1"/>
  <c r="C2" i="6"/>
  <c r="C3" i="5"/>
  <c r="C4" i="5"/>
  <c r="C5" i="5"/>
  <c r="C6" i="5"/>
  <c r="C2" i="5"/>
</calcChain>
</file>

<file path=xl/comments1.xml><?xml version="1.0" encoding="utf-8"?>
<comments xmlns="http://schemas.openxmlformats.org/spreadsheetml/2006/main">
  <authors>
    <author>Mwendwa KIKO</author>
  </authors>
  <commentList>
    <comment ref="H11" authorId="0" shapeId="0">
      <text>
        <r>
          <rPr>
            <b/>
            <sz val="9"/>
            <color indexed="81"/>
            <rFont val="Tahoma"/>
            <charset val="1"/>
          </rPr>
          <t>Mwendwa KIKO:</t>
        </r>
        <r>
          <rPr>
            <sz val="9"/>
            <color indexed="81"/>
            <rFont val="Tahoma"/>
            <charset val="1"/>
          </rPr>
          <t xml:space="preserve">
15: Arch topped
</t>
        </r>
      </text>
    </comment>
  </commentList>
</comments>
</file>

<file path=xl/sharedStrings.xml><?xml version="1.0" encoding="utf-8"?>
<sst xmlns="http://schemas.openxmlformats.org/spreadsheetml/2006/main" count="296" uniqueCount="174">
  <si>
    <t>Construction method</t>
  </si>
  <si>
    <t>River channel profile</t>
  </si>
  <si>
    <t>Level difference between the two banks</t>
  </si>
  <si>
    <t>River flow</t>
  </si>
  <si>
    <t>Suspended Cable Bridge</t>
  </si>
  <si>
    <t>Box Culvert</t>
  </si>
  <si>
    <t>Resources</t>
  </si>
  <si>
    <t>Allowable Traffic</t>
  </si>
  <si>
    <t>span/25</t>
  </si>
  <si>
    <t>5m freeboard minimum required; To protect the bridge from over-flooding and strong erosion, the bridge site should not be located near the confluence of two rivers</t>
  </si>
  <si>
    <t>Space for Foundation</t>
  </si>
  <si>
    <t>Foundation should be placed at least 3m behind a soil slope and 1.5m behind a rock slope from the front edge of the riverbank.</t>
  </si>
  <si>
    <t>Yes</t>
  </si>
  <si>
    <t>Low acceptable flow volumes, due to low freeboard</t>
  </si>
  <si>
    <t>No</t>
  </si>
  <si>
    <t>Sub-categories (replacement of basic layout where there are multiple)</t>
  </si>
  <si>
    <t>Acceptable skew</t>
  </si>
  <si>
    <t>45 degrees</t>
  </si>
  <si>
    <t>Particularly sensitive to wetness, therefore covering or other measures needed to make them less sensitive to increased rainfall due to climate change. </t>
  </si>
  <si>
    <t>Four sided box culverts typically used where the streambed is earth or granular soil and rock is not close enough to the streambed to directly support the structure</t>
  </si>
  <si>
    <t>Maximum riverbed slope</t>
  </si>
  <si>
    <t>2% max slope of streambed without stepped footing</t>
  </si>
  <si>
    <t>IT Transport Guide|https://drive.google.com/file/d/11ptavSSCDtjiI6auCW3FEfp-auJEVloY/view?usp=drive_link</t>
  </si>
  <si>
    <t>Helvetas Guide|http://nepaltrailbridges.org.np/upload/upload/files/Download/D%20Type%20Handbook.pdf</t>
  </si>
  <si>
    <t>Numeric?</t>
  </si>
  <si>
    <t>Feasibility criteria?</t>
  </si>
  <si>
    <t>IT Transport Guide|https://drive.google.com/file/d/11ptavSSCDtjiI6auCW3FEfp-auJEVloY/view?usp=drive_link; Innovative Bridge Design Handbook, chapter 12|https://drive.google.com/file/d/1KKr3kkSgAHdN8x-2mkwha39M2unk8uxU/view?usp=drive_link</t>
  </si>
  <si>
    <t>For comparison?</t>
  </si>
  <si>
    <t>Image</t>
  </si>
  <si>
    <t>NA</t>
  </si>
  <si>
    <t>Segmental Construction</t>
  </si>
  <si>
    <t>Balanced Cantilever</t>
  </si>
  <si>
    <t>Cast in-situ</t>
  </si>
  <si>
    <t>Precast</t>
  </si>
  <si>
    <t xml:space="preserve">Cable-stay </t>
  </si>
  <si>
    <t>Incremental Launch</t>
  </si>
  <si>
    <t>Method</t>
  </si>
  <si>
    <t>Notes</t>
  </si>
  <si>
    <t>Usually involves post-tensioning</t>
  </si>
  <si>
    <t>For a few spans from 50-250m, ideal for cable-stayed bridges</t>
  </si>
  <si>
    <t xml:space="preserve">Highly mechanized, used for continuous concrete bridges, steel girder bridges, tied arch and truss spans. </t>
  </si>
  <si>
    <t>Prefabricated</t>
  </si>
  <si>
    <t>General term, can include precast</t>
  </si>
  <si>
    <t>Assembled on site</t>
  </si>
  <si>
    <t xml:space="preserve">General term, can include bridges assembled on site from prefabricated elements. </t>
  </si>
  <si>
    <t>Built on site</t>
  </si>
  <si>
    <t>General term, can include cast in situ</t>
  </si>
  <si>
    <t>Special Design Considerations</t>
  </si>
  <si>
    <t xml:space="preserve">70cm minimum width when designed for pedestrians and 2-wheelers (motorcycles and bicycles); 106cm minimum width when designed for pedestrians, 2-wheelers and pack animals. </t>
  </si>
  <si>
    <t>Pedestrians</t>
  </si>
  <si>
    <t>Bicyclists</t>
  </si>
  <si>
    <t>Motorcyclists</t>
  </si>
  <si>
    <t>Include other motorized two-wheelers of same width (e.g. scooters)</t>
  </si>
  <si>
    <t>Pack animals</t>
  </si>
  <si>
    <t>Passenger cars</t>
  </si>
  <si>
    <t>Heavy commercial vehicles</t>
  </si>
  <si>
    <t>Includes large buses</t>
  </si>
  <si>
    <t xml:space="preserve">Design life of 100 years in several design guides; </t>
  </si>
  <si>
    <t>Principle structural material</t>
  </si>
  <si>
    <t>Structural form</t>
  </si>
  <si>
    <t xml:space="preserve">No </t>
  </si>
  <si>
    <t>Tension Type</t>
  </si>
  <si>
    <t>Flexure Type</t>
  </si>
  <si>
    <t>Sawn Timber Bridge</t>
  </si>
  <si>
    <t>Flexure Type; Truss Type</t>
  </si>
  <si>
    <t>Structural Form</t>
  </si>
  <si>
    <t>Of course all bridge decks are in some form of flexure, but this is purely for cases where it is the main form of structural support</t>
  </si>
  <si>
    <t>Truss Type</t>
  </si>
  <si>
    <t>Arch Type</t>
  </si>
  <si>
    <t>Low-water crossing structures</t>
  </si>
  <si>
    <t xml:space="preserve">A vented ford is in a mix of compression and flexure, but we'll nonetheless ignore that. </t>
  </si>
  <si>
    <t>Masonry Stone Arch Bridge</t>
  </si>
  <si>
    <t xml:space="preserve">BTC Uganda Manual|https://roadsforwater.org/wp-content/uploads/2022/12/Manual-stone-arch-bridges-final.pdf </t>
  </si>
  <si>
    <t>Service life of 3-5 years without treatment</t>
  </si>
  <si>
    <t>Maximum traffic load of 40 tons for Roman Arch Bridge and 15 tons for segmental arch bridge.</t>
  </si>
  <si>
    <t>Low Water Crossing Structure</t>
  </si>
  <si>
    <t>Iowa DOT Guide|https://iowadot.gov/research/reports/Year/2003andolder/fullreports/tr453.pdf</t>
  </si>
  <si>
    <t xml:space="preserve">Stream channel should be stable. </t>
  </si>
  <si>
    <t>Approach grades should be less than 10%; Height between road approach and LWSC surface should be less than 12 ft (3.6m)</t>
  </si>
  <si>
    <t>Unvented Ford/Drift</t>
  </si>
  <si>
    <t>Max flow depth of 6 inches (15.2cm)</t>
  </si>
  <si>
    <t>Climate risks</t>
  </si>
  <si>
    <t>Vulnerable to rises in river level, since except for very narrow stream valleys they are unlikely to provide sufficient freeboard</t>
  </si>
  <si>
    <t xml:space="preserve">Vulnerable to rise in normal flow level, or to increased occurrences of flooding, since this would render them unusable for extended periods of time. </t>
  </si>
  <si>
    <t>Decision Question</t>
  </si>
  <si>
    <t>Variable</t>
  </si>
  <si>
    <t>Options Remaining</t>
  </si>
  <si>
    <t>Value Checking Against</t>
  </si>
  <si>
    <t>Type of relationship</t>
  </si>
  <si>
    <t>Service Life</t>
  </si>
  <si>
    <t>Greater than</t>
  </si>
  <si>
    <t>Timber Log Footbridge</t>
  </si>
  <si>
    <t>Span &gt; 15m?</t>
  </si>
  <si>
    <t>Service Life &gt; 5 years?</t>
  </si>
  <si>
    <t>Span</t>
  </si>
  <si>
    <t>Span &gt; 20m?</t>
  </si>
  <si>
    <t>Suspended Cable Bridge; Suspension Bridge; Timber Log Footbridge</t>
  </si>
  <si>
    <t>Type of variable</t>
  </si>
  <si>
    <t>Bridge Itself</t>
  </si>
  <si>
    <t>Bridge Site</t>
  </si>
  <si>
    <t>Type</t>
  </si>
  <si>
    <t>Binary</t>
  </si>
  <si>
    <t>Options Abandoned</t>
  </si>
  <si>
    <t>Streambed</t>
  </si>
  <si>
    <t xml:space="preserve">Streambed slope &gt; 2%? </t>
  </si>
  <si>
    <t>Steel Decking</t>
  </si>
  <si>
    <t>Crossbeams + Bolts</t>
  </si>
  <si>
    <t>Fencing System</t>
  </si>
  <si>
    <t>Restraint and Handrail Wires</t>
  </si>
  <si>
    <t>Cables and Clips</t>
  </si>
  <si>
    <t>Item</t>
  </si>
  <si>
    <t>Per linear m cost (RWF)</t>
  </si>
  <si>
    <t>Per linear m cost (USD)</t>
  </si>
  <si>
    <t>Steel Reinforcement</t>
  </si>
  <si>
    <t>Concrete Works</t>
  </si>
  <si>
    <t>Lumpsum cost (RWF)</t>
  </si>
  <si>
    <t>Lumpsum cost (USD)</t>
  </si>
  <si>
    <t>Cement Cost/50kg bag (USD)</t>
  </si>
  <si>
    <t>Steel Cost/kg (USD)</t>
  </si>
  <si>
    <t>Skilled Labor Cost/man-day (USD)</t>
  </si>
  <si>
    <t>Masonry Cost/m3 (USD)</t>
  </si>
  <si>
    <t>Sand Cost/m3 (USD)</t>
  </si>
  <si>
    <t>Aggregate (20mm) Cost/m3 (USD)</t>
  </si>
  <si>
    <t>Unskilled Labor Cost/man-day (USD)</t>
  </si>
  <si>
    <t>Unit cost</t>
  </si>
  <si>
    <t>Masonry Stone Arch Bridge; Box Culvert; Suspended Cable Bridge; Suspension Bridge</t>
  </si>
  <si>
    <t>Masonry Stone Arch Bridge; Suspended Cable Bridge; Suspension Bridge; Timber Log Footbridge</t>
  </si>
  <si>
    <t>Masonry Stone Arch Bridge; Box Culvert</t>
  </si>
  <si>
    <t>Labour intensity</t>
  </si>
  <si>
    <t>Meaning</t>
  </si>
  <si>
    <t>Is it a inherently labour intensive process, i.e., where the construction process cannot be made significantly faster or more efficient by improved manufacturing technology</t>
  </si>
  <si>
    <t xml:space="preserve">Is a significantly long service life required, i.e. longer than 5 years? </t>
  </si>
  <si>
    <t>Ontario Ministry of Transport Guide|http://www.bv.transports.gouv.qc.ca/mono/1165314.pdf; Florida DOT manual|https://fdotwww.blob.core.windows.net/sitefinity/docs/default-source/content2/roadway/ppmmanual/2017/volume1/chap33.pdf?sfvrsn=8bbdab3d_0; Queensland Government – Department of Transport and Main Roads Guide|https://www.tmr.qld.gov.au/_/media/busind/techstdpubs/hydraulics-and-drainage/road-drainage-manual/chapter9.pdf?sc_lang=enandhash=AA6B9000678F92BC28393CEF043F02CF; Wisconsin DOT manual|https://wisconsindot.gov/dtsdManuals/strct/manuals/bridge/ch36.pdf</t>
  </si>
  <si>
    <t>Annual flooding</t>
  </si>
  <si>
    <t xml:space="preserve">Does the river flood on average &gt; 10 times per year? </t>
  </si>
  <si>
    <t>Masonry Stone Arch Bridge; Suspended Cable Bridge; Suspension Bridge; Timber Log Footbridge; Box Culvert</t>
  </si>
  <si>
    <t xml:space="preserve">Is the average duration of traffic interruption per occurrence &gt; 3 days? </t>
  </si>
  <si>
    <t>Road network</t>
  </si>
  <si>
    <t xml:space="preserve">Is the alternative itinerary by an alternate route longer by more than 2 hours? </t>
  </si>
  <si>
    <t>Wider Transport Network</t>
  </si>
  <si>
    <t>Much longer by alternate route?</t>
  </si>
  <si>
    <t>Long traffic interruptions?</t>
  </si>
  <si>
    <t>Frequent flooding?</t>
  </si>
  <si>
    <t>Labour intensive construction process?</t>
  </si>
  <si>
    <t>Long Service Life Required?</t>
  </si>
  <si>
    <t>Suspension Bridge</t>
  </si>
  <si>
    <t xml:space="preserve">Is the Average Daily Traffic at the crossing point &lt; 200 vehicles. </t>
  </si>
  <si>
    <t>Low Traffic?</t>
  </si>
  <si>
    <t>Tower System</t>
  </si>
  <si>
    <t>- Reinforced Concrete; Concrete Blocks; Earth and gravels; Gabions</t>
  </si>
  <si>
    <t>- Built on site ; Assembled on site</t>
  </si>
  <si>
    <t>- Pedestrians, Bicyclists, Motorcyclists and Pack animals : 4kpa; Passenger Cars : 10kpa; Heavy Commercial Vehicles : 20kpa</t>
  </si>
  <si>
    <t>- Pedestrians, Bicyclists, Motorcyclists and Pack animals : 4kpa</t>
  </si>
  <si>
    <t>- Built on site ;Assembled on site ;Prefabricated ;Incremental Launch</t>
  </si>
  <si>
    <t>- Precast ;Cast in-situ</t>
  </si>
  <si>
    <t>- Built on site</t>
  </si>
  <si>
    <t>- Roman arch (single/multiple); Segmental arch (single/multiple); Arch culvert (single/multiple)</t>
  </si>
  <si>
    <t>- Beam type; Truss type</t>
  </si>
  <si>
    <t>- Rigid, non-rigid; Three sided/Open footing/ Slab culvert, Four Sided; Arch topped, Rectangular</t>
  </si>
  <si>
    <t>- Assembled on site</t>
  </si>
  <si>
    <t>- Masonry stone</t>
  </si>
  <si>
    <t>- Structural timber members</t>
  </si>
  <si>
    <t>- Reinforced Concrete</t>
  </si>
  <si>
    <t>- Timber logs</t>
  </si>
  <si>
    <t>- Steel cables</t>
  </si>
  <si>
    <t>Suspended Cable Bridge.jpg</t>
  </si>
  <si>
    <t>Timber Log Footbridge.jpg</t>
  </si>
  <si>
    <t>Box Culvert.jpg</t>
  </si>
  <si>
    <t>Sawn Timber Bridge.jpg</t>
  </si>
  <si>
    <t>Stone Masonry Bridge.jpg</t>
  </si>
  <si>
    <t>Concrete_Ford.JPG</t>
  </si>
  <si>
    <t>Helvetas_Bridge.jpg</t>
  </si>
  <si>
    <t>Span (m)</t>
  </si>
  <si>
    <t xml:space="preserve">Usually have a high freeboard, therefore less vulnerable than other bridge types to increases in river level because of climate change.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</si>
</sst>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1" fillId="0" borderId="1" xfId="1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17" fontId="0" fillId="0" borderId="1" xfId="0" quotePrefix="1" applyNumberFormat="1" applyBorder="1"/>
    <xf numFmtId="0" fontId="0" fillId="0" borderId="3" xfId="0" applyBorder="1"/>
    <xf numFmtId="0" fontId="3" fillId="0" borderId="10" xfId="0" applyFont="1" applyBorder="1"/>
    <xf numFmtId="0" fontId="3" fillId="0" borderId="11" xfId="0" applyFont="1" applyBorder="1"/>
    <xf numFmtId="0" fontId="0" fillId="4" borderId="7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/>
    <xf numFmtId="0" fontId="0" fillId="4" borderId="3" xfId="0" applyFill="1" applyBorder="1"/>
    <xf numFmtId="0" fontId="0" fillId="4" borderId="1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9" fontId="0" fillId="0" borderId="0" xfId="0" applyNumberFormat="1"/>
    <xf numFmtId="3" fontId="0" fillId="0" borderId="0" xfId="0" applyNumberFormat="1" applyBorder="1" applyAlignment="1"/>
    <xf numFmtId="0" fontId="0" fillId="0" borderId="0" xfId="0" applyFont="1"/>
    <xf numFmtId="0" fontId="3" fillId="0" borderId="1" xfId="0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4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paltrailbridges.org.np/upload/upload/files/Download/D%20Type%20Handbook.pdf" TargetMode="External"/><Relationship Id="rId1" Type="http://schemas.openxmlformats.org/officeDocument/2006/relationships/hyperlink" Target="http://nepaltrailbridges.org.np/upload/upload/files/Download/D%20Type%20Handbook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pane xSplit="1" ySplit="1" topLeftCell="C7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11.44140625" defaultRowHeight="14.4" x14ac:dyDescent="0.3"/>
  <cols>
    <col min="1" max="1" width="37.44140625" style="21" bestFit="1" customWidth="1"/>
    <col min="2" max="4" width="37.44140625" style="27" customWidth="1"/>
    <col min="5" max="7" width="39.44140625" style="5" customWidth="1"/>
    <col min="8" max="8" width="39.109375" style="5" customWidth="1"/>
    <col min="9" max="9" width="39.33203125" style="5" customWidth="1"/>
    <col min="10" max="10" width="39.33203125" style="8" customWidth="1"/>
    <col min="11" max="11" width="39.109375" style="8" customWidth="1"/>
    <col min="12" max="16384" width="11.44140625" style="5"/>
  </cols>
  <sheetData>
    <row r="1" spans="1:11" ht="15" thickBot="1" x14ac:dyDescent="0.35">
      <c r="A1" s="15"/>
      <c r="B1" s="22" t="s">
        <v>27</v>
      </c>
      <c r="C1" s="23" t="s">
        <v>25</v>
      </c>
      <c r="D1" s="23" t="s">
        <v>24</v>
      </c>
      <c r="E1" s="13" t="s">
        <v>4</v>
      </c>
      <c r="F1" s="13" t="s">
        <v>145</v>
      </c>
      <c r="G1" s="13" t="s">
        <v>91</v>
      </c>
      <c r="H1" s="13" t="s">
        <v>5</v>
      </c>
      <c r="I1" s="14" t="s">
        <v>63</v>
      </c>
      <c r="J1" s="30" t="s">
        <v>71</v>
      </c>
      <c r="K1" s="31" t="s">
        <v>79</v>
      </c>
    </row>
    <row r="2" spans="1:11" x14ac:dyDescent="0.3">
      <c r="A2" s="16" t="s">
        <v>59</v>
      </c>
      <c r="B2" s="24" t="s">
        <v>12</v>
      </c>
      <c r="C2" s="25" t="s">
        <v>14</v>
      </c>
      <c r="D2" s="25" t="s">
        <v>60</v>
      </c>
      <c r="E2" s="12" t="s">
        <v>61</v>
      </c>
      <c r="F2" s="12" t="s">
        <v>61</v>
      </c>
      <c r="G2" s="12" t="s">
        <v>62</v>
      </c>
      <c r="H2" s="12" t="s">
        <v>62</v>
      </c>
      <c r="I2" s="12" t="s">
        <v>64</v>
      </c>
      <c r="J2" s="8" t="s">
        <v>68</v>
      </c>
      <c r="K2" s="8" t="s">
        <v>75</v>
      </c>
    </row>
    <row r="3" spans="1:11" ht="28.8" x14ac:dyDescent="0.3">
      <c r="A3" s="17" t="s">
        <v>58</v>
      </c>
      <c r="B3" s="26" t="s">
        <v>12</v>
      </c>
      <c r="C3" s="27" t="s">
        <v>12</v>
      </c>
      <c r="D3" s="27" t="s">
        <v>14</v>
      </c>
      <c r="E3" s="38" t="s">
        <v>164</v>
      </c>
      <c r="F3" s="38" t="s">
        <v>164</v>
      </c>
      <c r="G3" s="38" t="s">
        <v>163</v>
      </c>
      <c r="H3" s="38" t="s">
        <v>162</v>
      </c>
      <c r="I3" s="38" t="s">
        <v>161</v>
      </c>
      <c r="J3" s="10" t="s">
        <v>160</v>
      </c>
      <c r="K3" s="10" t="s">
        <v>149</v>
      </c>
    </row>
    <row r="4" spans="1:11" ht="57.6" x14ac:dyDescent="0.3">
      <c r="A4" s="17" t="s">
        <v>6</v>
      </c>
      <c r="B4" s="26" t="s">
        <v>29</v>
      </c>
      <c r="C4" s="27" t="s">
        <v>14</v>
      </c>
      <c r="D4" s="27" t="s">
        <v>14</v>
      </c>
      <c r="E4" s="6" t="s">
        <v>23</v>
      </c>
      <c r="F4" s="6" t="s">
        <v>23</v>
      </c>
      <c r="G4" s="5" t="s">
        <v>22</v>
      </c>
      <c r="H4" s="7" t="s">
        <v>132</v>
      </c>
      <c r="I4" s="5" t="s">
        <v>26</v>
      </c>
      <c r="J4" s="8" t="s">
        <v>72</v>
      </c>
      <c r="K4" s="8" t="s">
        <v>76</v>
      </c>
    </row>
    <row r="5" spans="1:11" x14ac:dyDescent="0.3">
      <c r="A5" s="17" t="s">
        <v>28</v>
      </c>
      <c r="B5" s="26" t="s">
        <v>14</v>
      </c>
      <c r="C5" s="27" t="s">
        <v>14</v>
      </c>
      <c r="D5" s="27" t="s">
        <v>14</v>
      </c>
      <c r="E5" s="6" t="s">
        <v>165</v>
      </c>
      <c r="F5" s="6" t="s">
        <v>171</v>
      </c>
      <c r="G5" s="6" t="s">
        <v>166</v>
      </c>
      <c r="H5" s="7" t="s">
        <v>167</v>
      </c>
      <c r="I5" s="7" t="s">
        <v>168</v>
      </c>
      <c r="J5" s="8" t="s">
        <v>169</v>
      </c>
      <c r="K5" s="8" t="s">
        <v>170</v>
      </c>
    </row>
    <row r="6" spans="1:11" ht="43.2" x14ac:dyDescent="0.3">
      <c r="A6" s="18" t="s">
        <v>15</v>
      </c>
      <c r="B6" s="28" t="s">
        <v>14</v>
      </c>
      <c r="C6" s="29" t="s">
        <v>14</v>
      </c>
      <c r="D6" s="27" t="s">
        <v>14</v>
      </c>
      <c r="E6" s="6"/>
      <c r="F6" s="6"/>
      <c r="H6" s="10" t="s">
        <v>158</v>
      </c>
      <c r="I6" s="38" t="s">
        <v>157</v>
      </c>
      <c r="J6" s="10" t="s">
        <v>156</v>
      </c>
    </row>
    <row r="7" spans="1:11" ht="28.8" x14ac:dyDescent="0.3">
      <c r="A7" s="17" t="s">
        <v>0</v>
      </c>
      <c r="B7" s="28" t="s">
        <v>12</v>
      </c>
      <c r="C7" s="29" t="s">
        <v>12</v>
      </c>
      <c r="D7" s="27" t="s">
        <v>14</v>
      </c>
      <c r="E7" s="10" t="s">
        <v>159</v>
      </c>
      <c r="F7" s="10" t="s">
        <v>159</v>
      </c>
      <c r="G7" s="10" t="s">
        <v>153</v>
      </c>
      <c r="H7" s="38" t="s">
        <v>154</v>
      </c>
      <c r="I7" s="10" t="s">
        <v>153</v>
      </c>
      <c r="J7" s="10" t="s">
        <v>155</v>
      </c>
      <c r="K7" s="10" t="s">
        <v>150</v>
      </c>
    </row>
    <row r="8" spans="1:11" ht="43.2" x14ac:dyDescent="0.3">
      <c r="A8" s="17" t="s">
        <v>7</v>
      </c>
      <c r="B8" s="26" t="s">
        <v>12</v>
      </c>
      <c r="C8" s="29" t="s">
        <v>12</v>
      </c>
      <c r="D8" s="27" t="s">
        <v>14</v>
      </c>
      <c r="E8" s="10" t="s">
        <v>152</v>
      </c>
      <c r="F8" s="10" t="s">
        <v>152</v>
      </c>
      <c r="G8" s="10" t="s">
        <v>152</v>
      </c>
      <c r="H8" s="10" t="s">
        <v>151</v>
      </c>
      <c r="I8" s="10" t="s">
        <v>151</v>
      </c>
      <c r="J8" s="10" t="s">
        <v>151</v>
      </c>
      <c r="K8" s="10" t="s">
        <v>151</v>
      </c>
    </row>
    <row r="9" spans="1:11" ht="72" x14ac:dyDescent="0.3">
      <c r="A9" s="17" t="s">
        <v>47</v>
      </c>
      <c r="B9" s="28" t="s">
        <v>14</v>
      </c>
      <c r="C9" s="29" t="s">
        <v>14</v>
      </c>
      <c r="D9" s="27" t="s">
        <v>14</v>
      </c>
      <c r="E9" s="8" t="s">
        <v>48</v>
      </c>
      <c r="F9" s="8" t="s">
        <v>48</v>
      </c>
      <c r="G9" s="5" t="s">
        <v>73</v>
      </c>
      <c r="H9" s="8" t="s">
        <v>57</v>
      </c>
      <c r="I9" s="8"/>
      <c r="J9" s="8" t="s">
        <v>74</v>
      </c>
      <c r="K9" s="8" t="s">
        <v>78</v>
      </c>
    </row>
    <row r="10" spans="1:11" ht="57.6" x14ac:dyDescent="0.3">
      <c r="A10" s="17" t="s">
        <v>1</v>
      </c>
      <c r="B10" s="28" t="s">
        <v>14</v>
      </c>
      <c r="C10" s="29" t="s">
        <v>14</v>
      </c>
      <c r="D10" s="27" t="s">
        <v>14</v>
      </c>
      <c r="H10" s="8" t="s">
        <v>19</v>
      </c>
      <c r="K10" s="8" t="s">
        <v>77</v>
      </c>
    </row>
    <row r="11" spans="1:11" x14ac:dyDescent="0.3">
      <c r="A11" s="17" t="s">
        <v>172</v>
      </c>
      <c r="B11" s="26" t="s">
        <v>14</v>
      </c>
      <c r="C11" s="29" t="s">
        <v>14</v>
      </c>
      <c r="D11" s="27" t="s">
        <v>12</v>
      </c>
      <c r="E11" s="5">
        <v>120</v>
      </c>
      <c r="F11" s="5">
        <v>120</v>
      </c>
      <c r="G11" s="39">
        <v>20</v>
      </c>
      <c r="H11" s="5">
        <v>15</v>
      </c>
      <c r="I11" s="10">
        <v>80</v>
      </c>
      <c r="J11" s="8">
        <v>20</v>
      </c>
      <c r="K11" s="8" t="s">
        <v>29</v>
      </c>
    </row>
    <row r="12" spans="1:11" ht="28.8" x14ac:dyDescent="0.3">
      <c r="A12" s="17" t="s">
        <v>20</v>
      </c>
      <c r="B12" s="28" t="s">
        <v>14</v>
      </c>
      <c r="C12" s="29" t="s">
        <v>14</v>
      </c>
      <c r="D12" s="27" t="s">
        <v>14</v>
      </c>
      <c r="G12" s="11"/>
      <c r="H12" s="8" t="s">
        <v>21</v>
      </c>
      <c r="I12" s="10"/>
    </row>
    <row r="13" spans="1:11" x14ac:dyDescent="0.3">
      <c r="A13" s="17" t="s">
        <v>16</v>
      </c>
      <c r="B13" s="26" t="s">
        <v>14</v>
      </c>
      <c r="C13" s="29" t="s">
        <v>14</v>
      </c>
      <c r="D13" s="27" t="s">
        <v>14</v>
      </c>
      <c r="G13" s="11"/>
      <c r="H13" s="5" t="s">
        <v>17</v>
      </c>
    </row>
    <row r="14" spans="1:11" x14ac:dyDescent="0.3">
      <c r="A14" s="17" t="s">
        <v>2</v>
      </c>
      <c r="B14" s="28" t="s">
        <v>14</v>
      </c>
      <c r="C14" s="29" t="s">
        <v>14</v>
      </c>
      <c r="D14" s="27" t="s">
        <v>14</v>
      </c>
      <c r="E14" s="5" t="s">
        <v>8</v>
      </c>
      <c r="F14" s="5" t="s">
        <v>8</v>
      </c>
    </row>
    <row r="15" spans="1:11" ht="57.6" x14ac:dyDescent="0.3">
      <c r="A15" s="17" t="s">
        <v>3</v>
      </c>
      <c r="B15" s="26" t="s">
        <v>14</v>
      </c>
      <c r="C15" s="29" t="s">
        <v>14</v>
      </c>
      <c r="D15" s="27" t="s">
        <v>14</v>
      </c>
      <c r="E15" s="8" t="s">
        <v>9</v>
      </c>
      <c r="F15" s="8" t="s">
        <v>9</v>
      </c>
      <c r="G15" s="9" t="s">
        <v>13</v>
      </c>
      <c r="K15" s="8" t="s">
        <v>80</v>
      </c>
    </row>
    <row r="16" spans="1:11" ht="57.6" x14ac:dyDescent="0.3">
      <c r="A16" s="17" t="s">
        <v>81</v>
      </c>
      <c r="B16" s="28" t="s">
        <v>12</v>
      </c>
      <c r="C16" s="29" t="s">
        <v>14</v>
      </c>
      <c r="D16" s="27" t="s">
        <v>14</v>
      </c>
      <c r="E16" s="9" t="s">
        <v>173</v>
      </c>
      <c r="F16" s="9" t="s">
        <v>173</v>
      </c>
      <c r="G16" s="9" t="s">
        <v>82</v>
      </c>
      <c r="I16" s="8" t="s">
        <v>18</v>
      </c>
      <c r="K16" s="8" t="s">
        <v>83</v>
      </c>
    </row>
    <row r="17" spans="1:6" ht="43.8" thickBot="1" x14ac:dyDescent="0.35">
      <c r="A17" s="19" t="s">
        <v>10</v>
      </c>
      <c r="B17" s="28" t="s">
        <v>14</v>
      </c>
      <c r="C17" s="29" t="s">
        <v>14</v>
      </c>
      <c r="D17" s="27" t="s">
        <v>14</v>
      </c>
      <c r="E17" s="8" t="s">
        <v>11</v>
      </c>
      <c r="F17" s="8" t="s">
        <v>11</v>
      </c>
    </row>
    <row r="18" spans="1:6" x14ac:dyDescent="0.3">
      <c r="A18" s="20"/>
    </row>
  </sheetData>
  <hyperlinks>
    <hyperlink ref="E4" r:id="rId1" display="http://nepaltrailbridges.org.np/upload/upload/files/Download/D%20Type%20Handbook.pdf"/>
    <hyperlink ref="F4" r:id="rId2" display="http://nepaltrailbridges.org.np/upload/upload/files/Download/D%20Type%20Handbook.pdf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workbookViewId="0"/>
  </sheetViews>
  <sheetFormatPr baseColWidth="10" defaultRowHeight="14.4" x14ac:dyDescent="0.3"/>
  <cols>
    <col min="1" max="1" width="29.33203125" customWidth="1"/>
    <col min="2" max="2" width="21.109375" customWidth="1"/>
  </cols>
  <sheetData>
    <row r="2" spans="1:2" ht="18" x14ac:dyDescent="0.35">
      <c r="A2" s="40" t="s">
        <v>0</v>
      </c>
      <c r="B2" s="40"/>
    </row>
    <row r="3" spans="1:2" x14ac:dyDescent="0.3">
      <c r="A3" s="2" t="s">
        <v>36</v>
      </c>
      <c r="B3" s="2" t="s">
        <v>37</v>
      </c>
    </row>
    <row r="4" spans="1:2" x14ac:dyDescent="0.3">
      <c r="A4" s="1" t="s">
        <v>32</v>
      </c>
    </row>
    <row r="5" spans="1:2" x14ac:dyDescent="0.3">
      <c r="A5" s="1" t="s">
        <v>33</v>
      </c>
    </row>
    <row r="6" spans="1:2" x14ac:dyDescent="0.3">
      <c r="A6" s="1" t="s">
        <v>30</v>
      </c>
      <c r="B6" t="s">
        <v>38</v>
      </c>
    </row>
    <row r="7" spans="1:2" x14ac:dyDescent="0.3">
      <c r="A7" s="1" t="s">
        <v>31</v>
      </c>
      <c r="B7" t="s">
        <v>39</v>
      </c>
    </row>
    <row r="8" spans="1:2" x14ac:dyDescent="0.3">
      <c r="A8" s="1" t="s">
        <v>34</v>
      </c>
    </row>
    <row r="9" spans="1:2" x14ac:dyDescent="0.3">
      <c r="A9" s="1" t="s">
        <v>35</v>
      </c>
      <c r="B9" t="s">
        <v>40</v>
      </c>
    </row>
    <row r="10" spans="1:2" x14ac:dyDescent="0.3">
      <c r="A10" s="4" t="s">
        <v>41</v>
      </c>
      <c r="B10" s="3" t="s">
        <v>42</v>
      </c>
    </row>
    <row r="11" spans="1:2" x14ac:dyDescent="0.3">
      <c r="A11" s="4" t="s">
        <v>43</v>
      </c>
      <c r="B11" s="3" t="s">
        <v>44</v>
      </c>
    </row>
    <row r="12" spans="1:2" x14ac:dyDescent="0.3">
      <c r="A12" s="4" t="s">
        <v>45</v>
      </c>
      <c r="B12" s="3" t="s">
        <v>46</v>
      </c>
    </row>
    <row r="15" spans="1:2" ht="18" x14ac:dyDescent="0.35">
      <c r="A15" s="40" t="s">
        <v>7</v>
      </c>
      <c r="B15" s="40"/>
    </row>
    <row r="16" spans="1:2" x14ac:dyDescent="0.3">
      <c r="A16" s="2" t="s">
        <v>36</v>
      </c>
      <c r="B16" s="2" t="s">
        <v>37</v>
      </c>
    </row>
    <row r="17" spans="1:2" x14ac:dyDescent="0.3">
      <c r="A17" s="1" t="s">
        <v>49</v>
      </c>
    </row>
    <row r="18" spans="1:2" x14ac:dyDescent="0.3">
      <c r="A18" s="1" t="s">
        <v>50</v>
      </c>
    </row>
    <row r="19" spans="1:2" x14ac:dyDescent="0.3">
      <c r="A19" s="1" t="s">
        <v>51</v>
      </c>
      <c r="B19" s="3" t="s">
        <v>52</v>
      </c>
    </row>
    <row r="20" spans="1:2" x14ac:dyDescent="0.3">
      <c r="A20" s="1" t="s">
        <v>53</v>
      </c>
    </row>
    <row r="21" spans="1:2" x14ac:dyDescent="0.3">
      <c r="A21" s="1" t="s">
        <v>54</v>
      </c>
    </row>
    <row r="22" spans="1:2" x14ac:dyDescent="0.3">
      <c r="A22" s="1" t="s">
        <v>55</v>
      </c>
      <c r="B22" s="3" t="s">
        <v>56</v>
      </c>
    </row>
    <row r="25" spans="1:2" ht="18" x14ac:dyDescent="0.35">
      <c r="A25" s="40" t="s">
        <v>65</v>
      </c>
      <c r="B25" s="40"/>
    </row>
    <row r="26" spans="1:2" x14ac:dyDescent="0.3">
      <c r="A26" s="2" t="s">
        <v>36</v>
      </c>
      <c r="B26" s="2" t="s">
        <v>37</v>
      </c>
    </row>
    <row r="27" spans="1:2" x14ac:dyDescent="0.3">
      <c r="A27" s="1" t="s">
        <v>61</v>
      </c>
    </row>
    <row r="28" spans="1:2" x14ac:dyDescent="0.3">
      <c r="A28" s="1" t="s">
        <v>62</v>
      </c>
      <c r="B28" s="3" t="s">
        <v>66</v>
      </c>
    </row>
    <row r="29" spans="1:2" x14ac:dyDescent="0.3">
      <c r="A29" s="1" t="s">
        <v>67</v>
      </c>
    </row>
    <row r="30" spans="1:2" x14ac:dyDescent="0.3">
      <c r="A30" s="1" t="s">
        <v>68</v>
      </c>
    </row>
    <row r="31" spans="1:2" x14ac:dyDescent="0.3">
      <c r="A31" s="1" t="s">
        <v>69</v>
      </c>
      <c r="B31" s="3" t="s">
        <v>70</v>
      </c>
    </row>
  </sheetData>
  <mergeCells count="3">
    <mergeCell ref="A2:B2"/>
    <mergeCell ref="A15:B15"/>
    <mergeCell ref="A25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6" sqref="A6:XFD6"/>
    </sheetView>
  </sheetViews>
  <sheetFormatPr baseColWidth="10" defaultRowHeight="14.4" x14ac:dyDescent="0.3"/>
  <cols>
    <col min="1" max="1" width="19.109375" customWidth="1"/>
    <col min="3" max="3" width="18" customWidth="1"/>
    <col min="4" max="5" width="24.109375" customWidth="1"/>
    <col min="6" max="6" width="35.6640625" style="32" customWidth="1"/>
    <col min="7" max="7" width="35.44140625" style="32" customWidth="1"/>
  </cols>
  <sheetData>
    <row r="1" spans="1:8" x14ac:dyDescent="0.3">
      <c r="A1" s="1" t="s">
        <v>84</v>
      </c>
      <c r="B1" s="1" t="s">
        <v>85</v>
      </c>
      <c r="C1" s="1" t="s">
        <v>97</v>
      </c>
      <c r="D1" s="1" t="s">
        <v>87</v>
      </c>
      <c r="E1" s="1" t="s">
        <v>88</v>
      </c>
      <c r="F1" s="33" t="s">
        <v>86</v>
      </c>
      <c r="G1" s="33" t="s">
        <v>102</v>
      </c>
      <c r="H1" s="1" t="s">
        <v>100</v>
      </c>
    </row>
    <row r="2" spans="1:8" ht="43.2" x14ac:dyDescent="0.3">
      <c r="A2" s="32" t="s">
        <v>93</v>
      </c>
      <c r="B2" t="s">
        <v>89</v>
      </c>
      <c r="C2" t="s">
        <v>98</v>
      </c>
      <c r="D2">
        <v>5</v>
      </c>
      <c r="E2" t="s">
        <v>90</v>
      </c>
      <c r="F2" s="32" t="s">
        <v>125</v>
      </c>
      <c r="G2" s="32" t="s">
        <v>91</v>
      </c>
      <c r="H2" t="s">
        <v>101</v>
      </c>
    </row>
    <row r="3" spans="1:8" ht="43.2" x14ac:dyDescent="0.3">
      <c r="A3" t="s">
        <v>92</v>
      </c>
      <c r="B3" t="s">
        <v>94</v>
      </c>
      <c r="C3" t="s">
        <v>99</v>
      </c>
      <c r="D3">
        <v>15</v>
      </c>
      <c r="E3" t="s">
        <v>90</v>
      </c>
      <c r="F3" s="32" t="s">
        <v>126</v>
      </c>
      <c r="G3" s="32" t="s">
        <v>5</v>
      </c>
      <c r="H3" t="s">
        <v>101</v>
      </c>
    </row>
    <row r="4" spans="1:8" ht="28.8" x14ac:dyDescent="0.3">
      <c r="A4" t="s">
        <v>95</v>
      </c>
      <c r="B4" t="s">
        <v>94</v>
      </c>
      <c r="C4" t="s">
        <v>99</v>
      </c>
      <c r="D4">
        <v>20</v>
      </c>
      <c r="E4" t="s">
        <v>90</v>
      </c>
      <c r="F4" s="32" t="s">
        <v>96</v>
      </c>
      <c r="G4" s="32" t="s">
        <v>127</v>
      </c>
      <c r="H4" t="s">
        <v>101</v>
      </c>
    </row>
    <row r="5" spans="1:8" ht="43.2" x14ac:dyDescent="0.3">
      <c r="A5" t="s">
        <v>104</v>
      </c>
      <c r="B5" t="s">
        <v>103</v>
      </c>
      <c r="C5" t="s">
        <v>99</v>
      </c>
      <c r="D5" s="34">
        <v>0.02</v>
      </c>
      <c r="E5" t="s">
        <v>90</v>
      </c>
      <c r="F5" s="32" t="s">
        <v>126</v>
      </c>
      <c r="G5" s="32" t="s">
        <v>5</v>
      </c>
      <c r="H5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baseColWidth="10" defaultRowHeight="14.4" x14ac:dyDescent="0.3"/>
  <cols>
    <col min="1" max="1" width="19.109375" style="8" customWidth="1"/>
    <col min="2" max="2" width="15.33203125" style="8" bestFit="1" customWidth="1"/>
    <col min="3" max="3" width="34.109375" style="8" customWidth="1"/>
    <col min="4" max="4" width="18" style="5" customWidth="1"/>
    <col min="5" max="5" width="35.6640625" style="8" customWidth="1"/>
    <col min="6" max="6" width="35.44140625" style="8" customWidth="1"/>
  </cols>
  <sheetData>
    <row r="1" spans="1:6" x14ac:dyDescent="0.3">
      <c r="A1" s="31" t="s">
        <v>84</v>
      </c>
      <c r="B1" s="31" t="s">
        <v>85</v>
      </c>
      <c r="C1" s="31" t="s">
        <v>129</v>
      </c>
      <c r="D1" s="37" t="s">
        <v>97</v>
      </c>
      <c r="E1" s="31" t="s">
        <v>86</v>
      </c>
      <c r="F1" s="31" t="s">
        <v>102</v>
      </c>
    </row>
    <row r="2" spans="1:6" ht="43.2" x14ac:dyDescent="0.3">
      <c r="A2" s="8" t="s">
        <v>144</v>
      </c>
      <c r="B2" s="8" t="s">
        <v>89</v>
      </c>
      <c r="C2" s="8" t="s">
        <v>131</v>
      </c>
      <c r="D2" s="5" t="s">
        <v>98</v>
      </c>
      <c r="E2" s="8" t="s">
        <v>125</v>
      </c>
      <c r="F2" s="8" t="s">
        <v>91</v>
      </c>
    </row>
    <row r="3" spans="1:6" ht="72" x14ac:dyDescent="0.3">
      <c r="A3" s="8" t="s">
        <v>143</v>
      </c>
      <c r="B3" s="8" t="s">
        <v>128</v>
      </c>
      <c r="C3" s="8" t="s">
        <v>130</v>
      </c>
      <c r="D3" s="5" t="s">
        <v>98</v>
      </c>
      <c r="E3" s="8" t="s">
        <v>126</v>
      </c>
      <c r="F3" s="8" t="s">
        <v>5</v>
      </c>
    </row>
    <row r="4" spans="1:6" ht="43.2" x14ac:dyDescent="0.3">
      <c r="A4" s="8" t="s">
        <v>142</v>
      </c>
      <c r="B4" s="8" t="s">
        <v>133</v>
      </c>
      <c r="C4" s="8" t="s">
        <v>134</v>
      </c>
      <c r="D4" s="5" t="s">
        <v>99</v>
      </c>
      <c r="E4" s="8" t="s">
        <v>135</v>
      </c>
      <c r="F4" s="8" t="s">
        <v>79</v>
      </c>
    </row>
    <row r="5" spans="1:6" ht="43.2" x14ac:dyDescent="0.3">
      <c r="A5" s="8" t="s">
        <v>141</v>
      </c>
      <c r="B5" s="8" t="s">
        <v>133</v>
      </c>
      <c r="C5" s="8" t="s">
        <v>136</v>
      </c>
      <c r="D5" s="5" t="s">
        <v>99</v>
      </c>
      <c r="E5" s="8" t="s">
        <v>135</v>
      </c>
      <c r="F5" s="8" t="s">
        <v>79</v>
      </c>
    </row>
    <row r="6" spans="1:6" ht="43.2" x14ac:dyDescent="0.3">
      <c r="A6" s="8" t="s">
        <v>140</v>
      </c>
      <c r="B6" s="8" t="s">
        <v>137</v>
      </c>
      <c r="C6" s="8" t="s">
        <v>138</v>
      </c>
      <c r="D6" s="8" t="s">
        <v>139</v>
      </c>
      <c r="E6" s="8" t="s">
        <v>135</v>
      </c>
      <c r="F6" s="8" t="s">
        <v>79</v>
      </c>
    </row>
    <row r="7" spans="1:6" ht="43.2" x14ac:dyDescent="0.3">
      <c r="A7" s="8" t="s">
        <v>147</v>
      </c>
      <c r="B7" s="8" t="s">
        <v>137</v>
      </c>
      <c r="C7" s="8" t="s">
        <v>146</v>
      </c>
      <c r="D7" s="8" t="s">
        <v>139</v>
      </c>
      <c r="E7" s="8" t="s">
        <v>135</v>
      </c>
      <c r="F7" s="8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RowHeight="14.4" x14ac:dyDescent="0.3"/>
  <cols>
    <col min="1" max="1" width="26.5546875" bestFit="1" customWidth="1"/>
  </cols>
  <sheetData>
    <row r="1" spans="1:3" x14ac:dyDescent="0.3">
      <c r="A1" s="1" t="s">
        <v>110</v>
      </c>
      <c r="B1" s="1" t="s">
        <v>111</v>
      </c>
      <c r="C1" s="1" t="s">
        <v>112</v>
      </c>
    </row>
    <row r="2" spans="1:3" x14ac:dyDescent="0.3">
      <c r="A2" t="s">
        <v>105</v>
      </c>
      <c r="B2">
        <v>128000</v>
      </c>
      <c r="C2">
        <f>B2*0.00089</f>
        <v>113.91999999999999</v>
      </c>
    </row>
    <row r="3" spans="1:3" x14ac:dyDescent="0.3">
      <c r="A3" t="s">
        <v>106</v>
      </c>
      <c r="B3">
        <v>70000</v>
      </c>
      <c r="C3">
        <f t="shared" ref="C3:C6" si="0">B3*0.00089</f>
        <v>62.3</v>
      </c>
    </row>
    <row r="4" spans="1:3" x14ac:dyDescent="0.3">
      <c r="A4" t="s">
        <v>107</v>
      </c>
      <c r="B4">
        <v>15000</v>
      </c>
      <c r="C4">
        <f t="shared" si="0"/>
        <v>13.35</v>
      </c>
    </row>
    <row r="5" spans="1:3" x14ac:dyDescent="0.3">
      <c r="A5" t="s">
        <v>108</v>
      </c>
      <c r="B5">
        <v>15000</v>
      </c>
      <c r="C5">
        <f t="shared" si="0"/>
        <v>13.35</v>
      </c>
    </row>
    <row r="6" spans="1:3" x14ac:dyDescent="0.3">
      <c r="A6" t="s">
        <v>109</v>
      </c>
      <c r="B6">
        <v>275000</v>
      </c>
      <c r="C6">
        <f t="shared" si="0"/>
        <v>244.75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8" sqref="H18"/>
    </sheetView>
  </sheetViews>
  <sheetFormatPr baseColWidth="10" defaultRowHeight="14.4" x14ac:dyDescent="0.3"/>
  <cols>
    <col min="1" max="1" width="26.5546875" bestFit="1" customWidth="1"/>
  </cols>
  <sheetData>
    <row r="1" spans="1:3" x14ac:dyDescent="0.3">
      <c r="A1" s="1" t="s">
        <v>110</v>
      </c>
      <c r="B1" s="1" t="s">
        <v>111</v>
      </c>
      <c r="C1" s="1" t="s">
        <v>112</v>
      </c>
    </row>
    <row r="2" spans="1:3" x14ac:dyDescent="0.3">
      <c r="A2" t="s">
        <v>105</v>
      </c>
      <c r="B2">
        <v>115000</v>
      </c>
      <c r="C2">
        <f>B2*0.00089</f>
        <v>102.35</v>
      </c>
    </row>
    <row r="3" spans="1:3" x14ac:dyDescent="0.3">
      <c r="A3" t="s">
        <v>106</v>
      </c>
      <c r="B3">
        <v>70000</v>
      </c>
      <c r="C3">
        <f t="shared" ref="C3:C6" si="0">B3*0.00089</f>
        <v>62.3</v>
      </c>
    </row>
    <row r="4" spans="1:3" x14ac:dyDescent="0.3">
      <c r="A4" t="s">
        <v>107</v>
      </c>
      <c r="B4">
        <v>15000</v>
      </c>
      <c r="C4">
        <f t="shared" si="0"/>
        <v>13.35</v>
      </c>
    </row>
    <row r="5" spans="1:3" x14ac:dyDescent="0.3">
      <c r="A5" t="s">
        <v>108</v>
      </c>
      <c r="B5">
        <v>15000</v>
      </c>
      <c r="C5">
        <f t="shared" si="0"/>
        <v>13.35</v>
      </c>
    </row>
    <row r="6" spans="1:3" x14ac:dyDescent="0.3">
      <c r="A6" t="s">
        <v>109</v>
      </c>
      <c r="B6">
        <v>250000</v>
      </c>
      <c r="C6">
        <f t="shared" si="0"/>
        <v>222.5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baseColWidth="10" defaultRowHeight="14.4" x14ac:dyDescent="0.3"/>
  <cols>
    <col min="1" max="1" width="19.44140625" bestFit="1" customWidth="1"/>
    <col min="2" max="2" width="19.6640625" bestFit="1" customWidth="1"/>
    <col min="3" max="3" width="19.33203125" bestFit="1" customWidth="1"/>
  </cols>
  <sheetData>
    <row r="1" spans="1:3" x14ac:dyDescent="0.3">
      <c r="A1" s="1" t="s">
        <v>110</v>
      </c>
      <c r="B1" s="1" t="s">
        <v>115</v>
      </c>
      <c r="C1" s="1" t="s">
        <v>116</v>
      </c>
    </row>
    <row r="2" spans="1:3" x14ac:dyDescent="0.3">
      <c r="A2" s="36" t="s">
        <v>114</v>
      </c>
      <c r="B2" s="35">
        <v>10700000</v>
      </c>
      <c r="C2">
        <f>B2*0.00089</f>
        <v>9523</v>
      </c>
    </row>
    <row r="3" spans="1:3" x14ac:dyDescent="0.3">
      <c r="A3" t="s">
        <v>113</v>
      </c>
      <c r="B3" s="35">
        <v>820000</v>
      </c>
      <c r="C3">
        <f>B3*0.00089</f>
        <v>729.8</v>
      </c>
    </row>
    <row r="4" spans="1:3" x14ac:dyDescent="0.3">
      <c r="A4" t="s">
        <v>148</v>
      </c>
      <c r="B4" s="35">
        <f>8200000 + 4000000</f>
        <v>12200000</v>
      </c>
      <c r="C4">
        <f>B4*0.00089</f>
        <v>10858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25" sqref="K25"/>
    </sheetView>
  </sheetViews>
  <sheetFormatPr baseColWidth="10" defaultRowHeight="14.4" x14ac:dyDescent="0.3"/>
  <cols>
    <col min="1" max="1" width="19.44140625" bestFit="1" customWidth="1"/>
    <col min="2" max="2" width="19.6640625" bestFit="1" customWidth="1"/>
    <col min="3" max="3" width="19.33203125" bestFit="1" customWidth="1"/>
  </cols>
  <sheetData>
    <row r="1" spans="1:3" x14ac:dyDescent="0.3">
      <c r="A1" s="1" t="s">
        <v>110</v>
      </c>
      <c r="B1" s="1" t="s">
        <v>115</v>
      </c>
      <c r="C1" s="1" t="s">
        <v>116</v>
      </c>
    </row>
    <row r="2" spans="1:3" x14ac:dyDescent="0.3">
      <c r="A2" s="36" t="s">
        <v>114</v>
      </c>
      <c r="B2" s="35">
        <v>10700000</v>
      </c>
      <c r="C2">
        <f>B2*0.00089</f>
        <v>9523</v>
      </c>
    </row>
    <row r="3" spans="1:3" x14ac:dyDescent="0.3">
      <c r="A3" t="s">
        <v>113</v>
      </c>
      <c r="B3" s="35">
        <v>820000</v>
      </c>
      <c r="C3">
        <f>B3*0.00089</f>
        <v>729.8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4.4" x14ac:dyDescent="0.3"/>
  <cols>
    <col min="1" max="1" width="33.44140625" bestFit="1" customWidth="1"/>
  </cols>
  <sheetData>
    <row r="1" spans="1:2" x14ac:dyDescent="0.3">
      <c r="A1" s="1" t="s">
        <v>110</v>
      </c>
      <c r="B1" s="1" t="s">
        <v>124</v>
      </c>
    </row>
    <row r="2" spans="1:2" x14ac:dyDescent="0.3">
      <c r="A2" t="s">
        <v>117</v>
      </c>
      <c r="B2">
        <v>6</v>
      </c>
    </row>
    <row r="3" spans="1:2" x14ac:dyDescent="0.3">
      <c r="A3" t="s">
        <v>118</v>
      </c>
      <c r="B3">
        <v>1.4</v>
      </c>
    </row>
    <row r="4" spans="1:2" x14ac:dyDescent="0.3">
      <c r="A4" t="s">
        <v>119</v>
      </c>
      <c r="B4">
        <v>16</v>
      </c>
    </row>
    <row r="5" spans="1:2" x14ac:dyDescent="0.3">
      <c r="A5" t="s">
        <v>120</v>
      </c>
      <c r="B5">
        <v>7</v>
      </c>
    </row>
    <row r="6" spans="1:2" x14ac:dyDescent="0.3">
      <c r="A6" t="s">
        <v>121</v>
      </c>
      <c r="B6">
        <v>9</v>
      </c>
    </row>
    <row r="7" spans="1:2" x14ac:dyDescent="0.3">
      <c r="A7" t="s">
        <v>122</v>
      </c>
      <c r="B7">
        <v>10</v>
      </c>
    </row>
    <row r="8" spans="1:2" x14ac:dyDescent="0.3">
      <c r="A8" t="s">
        <v>123</v>
      </c>
      <c r="B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Data</vt:lpstr>
      <vt:lpstr>Feasibility Criteria</vt:lpstr>
      <vt:lpstr>Decision Points_orig</vt:lpstr>
      <vt:lpstr>Decision Points</vt:lpstr>
      <vt:lpstr>Per linear m costs_suspension</vt:lpstr>
      <vt:lpstr>Per linear m costs_suspended</vt:lpstr>
      <vt:lpstr>Lumpsum costs_suspension</vt:lpstr>
      <vt:lpstr>Lumpsum costs_suspended</vt:lpstr>
      <vt:lpstr>Default Unit Costs</vt:lpstr>
    </vt:vector>
  </TitlesOfParts>
  <Company>Ecole des ponts Paristech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Mwendwa KIKO</dc:creator>
  <cp:lastModifiedBy>Mwendwa KIKO</cp:lastModifiedBy>
  <dcterms:created xsi:type="dcterms:W3CDTF">2023-06-20T20:05:21Z</dcterms:created>
  <dcterms:modified xsi:type="dcterms:W3CDTF">2023-09-18T22:54:18Z</dcterms:modified>
</cp:coreProperties>
</file>