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PESTA\"/>
    </mc:Choice>
  </mc:AlternateContent>
  <xr:revisionPtr revIDLastSave="0" documentId="13_ncr:1_{B8B5A897-D37F-4446-A470-896BE35E2BF5}" xr6:coauthVersionLast="47" xr6:coauthVersionMax="47" xr10:uidLastSave="{00000000-0000-0000-0000-000000000000}"/>
  <bookViews>
    <workbookView xWindow="-120" yWindow="-120" windowWidth="29040" windowHeight="15840" xr2:uid="{73E3B7D9-1F79-4983-BDAD-D98485E9282A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9" i="1" l="1"/>
  <c r="U24" i="1"/>
  <c r="U21" i="1"/>
  <c r="M31" i="1"/>
  <c r="M27" i="1"/>
  <c r="M37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6" i="1"/>
  <c r="M35" i="1"/>
  <c r="M34" i="1"/>
  <c r="M33" i="1"/>
  <c r="M32" i="1"/>
  <c r="M30" i="1"/>
  <c r="M29" i="1"/>
  <c r="M28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U12" i="1"/>
  <c r="U20" i="1"/>
  <c r="U41" i="1"/>
  <c r="U40" i="1"/>
  <c r="U39" i="1"/>
  <c r="U33" i="1"/>
  <c r="U36" i="1"/>
  <c r="U38" i="1"/>
  <c r="U35" i="1"/>
  <c r="U34" i="1"/>
  <c r="U37" i="1"/>
  <c r="U32" i="1"/>
  <c r="U31" i="1"/>
  <c r="U25" i="1"/>
  <c r="U28" i="1"/>
  <c r="U27" i="1"/>
  <c r="U26" i="1"/>
  <c r="U23" i="1"/>
  <c r="U30" i="1"/>
  <c r="U22" i="1"/>
  <c r="U19" i="1"/>
  <c r="U18" i="1"/>
  <c r="U17" i="1"/>
  <c r="U16" i="1"/>
  <c r="U14" i="1"/>
  <c r="U13" i="1"/>
  <c r="U15" i="1"/>
  <c r="U10" i="1"/>
  <c r="U7" i="1"/>
  <c r="U11" i="1"/>
  <c r="U9" i="1"/>
  <c r="U8" i="1"/>
  <c r="U6" i="1"/>
  <c r="M52" i="1" l="1"/>
  <c r="U42" i="1"/>
</calcChain>
</file>

<file path=xl/sharedStrings.xml><?xml version="1.0" encoding="utf-8"?>
<sst xmlns="http://schemas.openxmlformats.org/spreadsheetml/2006/main" count="129" uniqueCount="83">
  <si>
    <r>
      <t>D</t>
    </r>
    <r>
      <rPr>
        <b/>
        <sz val="12"/>
        <color rgb="FF000000"/>
        <rFont val="Times New Roman"/>
        <family val="1"/>
      </rPr>
      <t>ESCRIÇÃO</t>
    </r>
  </si>
  <si>
    <t>PU (€)</t>
  </si>
  <si>
    <t>TOTAL (€)</t>
  </si>
  <si>
    <t xml:space="preserve">Transceiver SN65HVD70D </t>
  </si>
  <si>
    <t xml:space="preserve">Receivers MAX3280E </t>
  </si>
  <si>
    <t xml:space="preserve">Driver MAX3293 </t>
  </si>
  <si>
    <t>Optocoupler VOM618A-3T</t>
  </si>
  <si>
    <t>LED Driver NSV50010YT1G</t>
  </si>
  <si>
    <t>Regulador P78E03-1000</t>
  </si>
  <si>
    <t>Bobine 4,7 mH</t>
  </si>
  <si>
    <t xml:space="preserve">LED Verde SMD </t>
  </si>
  <si>
    <t xml:space="preserve">TVS SMAJ30CA-E3/61  </t>
  </si>
  <si>
    <t>Manufacturer 1</t>
  </si>
  <si>
    <t>Part#1</t>
  </si>
  <si>
    <t>Cristal ABS25-32.768KHZ-6-T</t>
  </si>
  <si>
    <t>Abracon</t>
  </si>
  <si>
    <t>ABS25-32.768KHZ-6-T</t>
  </si>
  <si>
    <t>YAGEO</t>
  </si>
  <si>
    <t>CC1206KKX7R8BB475</t>
  </si>
  <si>
    <t>RC0603JR-070RL</t>
  </si>
  <si>
    <t>Interruptor SMD 6x6 mm</t>
  </si>
  <si>
    <t>wealthmetal</t>
  </si>
  <si>
    <t>RC0603JR-0710KL</t>
  </si>
  <si>
    <t>CC0603KRX5R7BB105</t>
  </si>
  <si>
    <t>Tai-tech</t>
  </si>
  <si>
    <t>MMZ1608S601ATD25</t>
  </si>
  <si>
    <t>CC0603KRX7R9BB104</t>
  </si>
  <si>
    <t>Conector Macho 1*6</t>
  </si>
  <si>
    <t>M50-3530642</t>
  </si>
  <si>
    <t>MAX3280EAUK/V+T</t>
  </si>
  <si>
    <t>Conector Fêmea RJ45</t>
  </si>
  <si>
    <t>RJHSE-5080-ND</t>
  </si>
  <si>
    <t>UUD1H680MNL1GS</t>
  </si>
  <si>
    <t>BAT46W-E3-08</t>
  </si>
  <si>
    <t>T495A226K006ATE500</t>
  </si>
  <si>
    <t>MCU+SLAVE</t>
  </si>
  <si>
    <t>SLAVE</t>
  </si>
  <si>
    <t>Resistência 0 Ω 0,1 W 0603</t>
  </si>
  <si>
    <t>Condensador Cerâmica 4,7 μF / 50 V 0805</t>
  </si>
  <si>
    <t>Condensador Eletrolítico Tântalo 4,7  μF / 50 V 2917</t>
  </si>
  <si>
    <t>Test Point</t>
  </si>
  <si>
    <t>Conector Macho 1*2 com bloqueio</t>
  </si>
  <si>
    <t>Microcontrolador STM32F401RET6</t>
  </si>
  <si>
    <t>Resistência 100 Ω / 0,1 W 0603</t>
  </si>
  <si>
    <t>Resistência 10 kΩ / 0,1 W 0603</t>
  </si>
  <si>
    <t>Resistência 47 Ω / 0,1 W 0603</t>
  </si>
  <si>
    <t>Condensador Cerâmica 10 μF / 50 V 0805</t>
  </si>
  <si>
    <t xml:space="preserve">LED Amarelo SMD </t>
  </si>
  <si>
    <t>Condensador Cerâmica 4,3 pF / 50 V 0402</t>
  </si>
  <si>
    <t>Conector Macho 1*16</t>
  </si>
  <si>
    <t>Díodo Schottky BAT46</t>
  </si>
  <si>
    <t>Condensador Cerâmica 470 nF / 25 V 0603</t>
  </si>
  <si>
    <t>Resistência 330 Ω 0,1 W 0603</t>
  </si>
  <si>
    <t>Condensador Cerâmica 220 nF / 50 V 0805</t>
  </si>
  <si>
    <t>Resistência 39  kΩ 0,1 W 0603</t>
  </si>
  <si>
    <t xml:space="preserve">LED Vermelho SMD </t>
  </si>
  <si>
    <t>Resistência 0,1 Ω / 2 W 2512</t>
  </si>
  <si>
    <t>Resistência 4,7 kΩ / 0,1 W 0603</t>
  </si>
  <si>
    <t>Díodo Schottky BAT760Q-7</t>
  </si>
  <si>
    <t>Driver de motores PowerSTEP01</t>
  </si>
  <si>
    <t>Condensador Cerâmica 100 nF 50 V 0603</t>
  </si>
  <si>
    <t>Condensador Cerâmica 1 μF / 16 V 0603</t>
  </si>
  <si>
    <t>Díodo Schottky BAR43</t>
  </si>
  <si>
    <t>Condensador Eletrolítico Tântalo 22 uF / 6V3</t>
  </si>
  <si>
    <t>CL10B105KO8NFNC</t>
  </si>
  <si>
    <t>TL1105CF250Q</t>
  </si>
  <si>
    <t>Ferrite 350 mΩ /500 mA 0603</t>
  </si>
  <si>
    <t>Condensador Cerâmica 47 nF / 50 V 0805</t>
  </si>
  <si>
    <t>CC0603JRX7R8BB474</t>
  </si>
  <si>
    <t>67996-416HLF</t>
  </si>
  <si>
    <t>CC1206KKX5R9BB106</t>
  </si>
  <si>
    <t>2156-BAR43-ND</t>
  </si>
  <si>
    <t>BAT760Q-7DICT-ND</t>
  </si>
  <si>
    <t>497-15441</t>
  </si>
  <si>
    <t>PCS2512DR1000ET</t>
  </si>
  <si>
    <t>Condensador Eletrolítico 68 μF / 50 V  8*10</t>
  </si>
  <si>
    <t>Conector Macho 1*4</t>
  </si>
  <si>
    <t>Header 2</t>
  </si>
  <si>
    <t>MOSFET canal P SI4447ADY-T1-GE3</t>
  </si>
  <si>
    <t>Díodo Zener 15 V</t>
  </si>
  <si>
    <t>Fusível 3,5A</t>
  </si>
  <si>
    <t>Total (€)</t>
  </si>
  <si>
    <t>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</si>
</sst>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E+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0"/>
      <color rgb="FF000000"/>
      <name val="Times New Roman"/>
      <family val="1"/>
    </font>
    <font>
      <b/>
      <sz val="9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6" fillId="6" borderId="7" xfId="0" applyFont="1" applyFill="1" applyBorder="1" applyAlignment="1">
      <alignment vertical="center" wrapText="1"/>
    </xf>
    <xf numFmtId="0" fontId="7" fillId="0" borderId="7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7" xfId="0" applyFont="1" applyBorder="1" applyAlignment="1">
      <alignment horizontal="left" vertical="top" wrapText="1"/>
    </xf>
    <xf numFmtId="164" fontId="0" fillId="0" borderId="0" xfId="0" applyNumberFormat="1"/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center" vertical="center" wrapText="1"/>
    </xf>
    <xf numFmtId="2" fontId="2" fillId="4" borderId="6" xfId="0" applyNumberFormat="1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left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5951F-9310-4658-8440-34DDD14E16EF}">
  <dimension ref="B3:U52"/>
  <sheetViews>
    <sheetView tabSelected="1" topLeftCell="L11" zoomScale="145" zoomScaleNormal="145" workbookViewId="0">
      <selection activeCell="U42" sqref="Q5:U42"/>
    </sheetView>
  </sheetViews>
  <sheetFormatPr defaultRowHeight="15" x14ac:dyDescent="0.25"/>
  <cols>
    <col min="1" max="1" width="5" customWidth="1"/>
    <col min="2" max="2" width="6.7109375" hidden="1" customWidth="1"/>
    <col min="3" max="4" width="9.140625" hidden="1" customWidth="1"/>
    <col min="5" max="5" width="84.140625" customWidth="1"/>
    <col min="6" max="6" width="31.140625" customWidth="1"/>
    <col min="7" max="8" width="29.85546875" customWidth="1"/>
    <col min="9" max="9" width="42.28515625" customWidth="1"/>
    <col min="10" max="10" width="5" customWidth="1"/>
    <col min="11" max="11" width="13" customWidth="1"/>
    <col min="12" max="12" width="8" customWidth="1"/>
    <col min="13" max="13" width="15.28515625" customWidth="1"/>
    <col min="15" max="15" width="29.85546875" customWidth="1"/>
    <col min="16" max="16" width="30.85546875" customWidth="1"/>
    <col min="17" max="17" width="42.28515625" customWidth="1"/>
    <col min="18" max="18" width="5" customWidth="1"/>
    <col min="19" max="19" width="12.85546875" customWidth="1"/>
    <col min="20" max="20" width="8" customWidth="1"/>
    <col min="21" max="21" width="15" customWidth="1"/>
    <col min="23" max="23" width="54.7109375" customWidth="1"/>
    <col min="24" max="24" width="5" customWidth="1"/>
    <col min="25" max="25" width="3.85546875" customWidth="1"/>
    <col min="26" max="26" width="8" customWidth="1"/>
    <col min="27" max="27" width="11" customWidth="1"/>
    <col min="29" max="29" width="55" customWidth="1"/>
    <col min="30" max="30" width="5.140625" customWidth="1"/>
    <col min="31" max="31" width="4.140625" customWidth="1"/>
    <col min="32" max="32" width="8.42578125" customWidth="1"/>
    <col min="33" max="33" width="11" customWidth="1"/>
  </cols>
  <sheetData>
    <row r="3" spans="7:21" ht="18.75" x14ac:dyDescent="0.3">
      <c r="I3" s="35" t="s">
        <v>35</v>
      </c>
      <c r="J3" s="35"/>
      <c r="K3" s="35"/>
      <c r="L3" s="35"/>
      <c r="M3" s="35"/>
      <c r="Q3" s="35" t="s">
        <v>36</v>
      </c>
      <c r="R3" s="35"/>
      <c r="S3" s="35"/>
      <c r="T3" s="35"/>
      <c r="U3" s="35"/>
    </row>
    <row r="4" spans="7:21" ht="15.75" thickBot="1" x14ac:dyDescent="0.3"/>
    <row r="5" spans="7:21" ht="16.5" customHeight="1" thickBot="1" x14ac:dyDescent="0.3">
      <c r="G5" s="18" t="s">
        <v>12</v>
      </c>
      <c r="H5" s="18" t="s">
        <v>13</v>
      </c>
      <c r="I5" s="1" t="s">
        <v>0</v>
      </c>
      <c r="J5" s="33" t="s">
        <v>82</v>
      </c>
      <c r="K5" s="33"/>
      <c r="L5" s="17" t="s">
        <v>1</v>
      </c>
      <c r="M5" s="16" t="s">
        <v>2</v>
      </c>
      <c r="O5" s="10" t="s">
        <v>12</v>
      </c>
      <c r="P5" s="10" t="s">
        <v>13</v>
      </c>
      <c r="Q5" s="1" t="s">
        <v>0</v>
      </c>
      <c r="R5" s="33" t="s">
        <v>82</v>
      </c>
      <c r="S5" s="33"/>
      <c r="T5" s="26" t="s">
        <v>1</v>
      </c>
      <c r="U5" s="25" t="s">
        <v>2</v>
      </c>
    </row>
    <row r="6" spans="7:21" ht="15.75" thickBot="1" x14ac:dyDescent="0.3">
      <c r="G6" s="24"/>
      <c r="H6" s="24">
        <v>7447721047</v>
      </c>
      <c r="I6" s="9" t="s">
        <v>9</v>
      </c>
      <c r="J6" s="28">
        <v>1</v>
      </c>
      <c r="K6" s="28"/>
      <c r="L6" s="5">
        <v>0.57499999999999996</v>
      </c>
      <c r="M6" s="4">
        <f t="shared" ref="M6:M26" si="0">J6*L6</f>
        <v>0.57499999999999996</v>
      </c>
      <c r="O6" s="13"/>
      <c r="P6" s="13"/>
      <c r="Q6" s="9" t="s">
        <v>9</v>
      </c>
      <c r="R6" s="28">
        <v>1</v>
      </c>
      <c r="S6" s="28"/>
      <c r="T6" s="5">
        <v>0.57499999999999996</v>
      </c>
      <c r="U6" s="4">
        <f t="shared" ref="U6:U11" si="1">R6*T6</f>
        <v>0.57499999999999996</v>
      </c>
    </row>
    <row r="7" spans="7:21" ht="15.75" thickBot="1" x14ac:dyDescent="0.3">
      <c r="G7" s="24" t="s">
        <v>17</v>
      </c>
      <c r="H7" s="24" t="s">
        <v>23</v>
      </c>
      <c r="I7" s="19" t="s">
        <v>48</v>
      </c>
      <c r="J7" s="27">
        <v>2</v>
      </c>
      <c r="K7" s="27"/>
      <c r="L7" s="20">
        <v>1.2999999999999999E-2</v>
      </c>
      <c r="M7" s="7">
        <f t="shared" si="0"/>
        <v>2.5999999999999999E-2</v>
      </c>
      <c r="O7" s="13"/>
      <c r="P7" t="s">
        <v>29</v>
      </c>
      <c r="Q7" s="19" t="s">
        <v>67</v>
      </c>
      <c r="R7" s="27">
        <v>1</v>
      </c>
      <c r="S7" s="27"/>
      <c r="T7" s="20">
        <v>9.7500000000000003E-2</v>
      </c>
      <c r="U7" s="7">
        <f t="shared" si="1"/>
        <v>9.7500000000000003E-2</v>
      </c>
    </row>
    <row r="8" spans="7:21" ht="15.75" thickBot="1" x14ac:dyDescent="0.3">
      <c r="G8" s="24"/>
      <c r="H8" s="24" t="s">
        <v>70</v>
      </c>
      <c r="I8" s="9" t="s">
        <v>67</v>
      </c>
      <c r="J8" s="28">
        <v>1</v>
      </c>
      <c r="K8" s="28"/>
      <c r="L8" s="5">
        <v>9.7500000000000003E-2</v>
      </c>
      <c r="M8" s="4">
        <f t="shared" si="0"/>
        <v>9.7500000000000003E-2</v>
      </c>
      <c r="O8" s="13"/>
      <c r="P8" s="13"/>
      <c r="Q8" s="9" t="s">
        <v>60</v>
      </c>
      <c r="R8" s="28">
        <v>6</v>
      </c>
      <c r="S8" s="28"/>
      <c r="T8" s="5">
        <v>3.6999999999999998E-2</v>
      </c>
      <c r="U8" s="4">
        <f t="shared" si="1"/>
        <v>0.22199999999999998</v>
      </c>
    </row>
    <row r="9" spans="7:21" ht="15.75" thickBot="1" x14ac:dyDescent="0.3">
      <c r="G9" s="24" t="s">
        <v>17</v>
      </c>
      <c r="H9" s="24" t="s">
        <v>26</v>
      </c>
      <c r="I9" s="19" t="s">
        <v>60</v>
      </c>
      <c r="J9" s="27">
        <v>16</v>
      </c>
      <c r="K9" s="27"/>
      <c r="L9" s="20">
        <v>3.6999999999999998E-2</v>
      </c>
      <c r="M9" s="7">
        <f t="shared" si="0"/>
        <v>0.59199999999999997</v>
      </c>
      <c r="O9" s="13"/>
      <c r="P9" s="13"/>
      <c r="Q9" s="19" t="s">
        <v>53</v>
      </c>
      <c r="R9" s="27">
        <v>6</v>
      </c>
      <c r="S9" s="27"/>
      <c r="T9" s="20">
        <v>5.8000000000000003E-2</v>
      </c>
      <c r="U9" s="7">
        <f t="shared" si="1"/>
        <v>0.34800000000000003</v>
      </c>
    </row>
    <row r="10" spans="7:21" ht="15.75" thickBot="1" x14ac:dyDescent="0.3">
      <c r="G10" s="24"/>
      <c r="H10" s="24"/>
      <c r="I10" s="9" t="s">
        <v>53</v>
      </c>
      <c r="J10" s="28">
        <v>6</v>
      </c>
      <c r="K10" s="28"/>
      <c r="L10" s="5">
        <v>5.8000000000000003E-2</v>
      </c>
      <c r="M10" s="4">
        <f t="shared" si="0"/>
        <v>0.34800000000000003</v>
      </c>
      <c r="O10" s="13"/>
      <c r="P10" s="13"/>
      <c r="Q10" s="9" t="s">
        <v>51</v>
      </c>
      <c r="R10" s="28">
        <v>2</v>
      </c>
      <c r="S10" s="28"/>
      <c r="T10" s="5">
        <v>5.7000000000000002E-2</v>
      </c>
      <c r="U10" s="4">
        <f t="shared" si="1"/>
        <v>0.114</v>
      </c>
    </row>
    <row r="11" spans="7:21" ht="15.75" thickBot="1" x14ac:dyDescent="0.3">
      <c r="G11" s="24"/>
      <c r="H11" s="24" t="s">
        <v>64</v>
      </c>
      <c r="I11" s="19" t="s">
        <v>51</v>
      </c>
      <c r="J11" s="27">
        <v>2</v>
      </c>
      <c r="K11" s="27"/>
      <c r="L11" s="20">
        <v>5.7000000000000002E-2</v>
      </c>
      <c r="M11" s="7">
        <f t="shared" si="0"/>
        <v>0.114</v>
      </c>
      <c r="O11" s="13"/>
      <c r="Q11" s="19" t="s">
        <v>38</v>
      </c>
      <c r="R11" s="27">
        <v>2</v>
      </c>
      <c r="S11" s="27"/>
      <c r="T11" s="20">
        <v>0.11</v>
      </c>
      <c r="U11" s="7">
        <f t="shared" si="1"/>
        <v>0.22</v>
      </c>
    </row>
    <row r="12" spans="7:21" ht="15.75" thickBot="1" x14ac:dyDescent="0.3">
      <c r="G12" s="24" t="s">
        <v>17</v>
      </c>
      <c r="H12" s="24" t="s">
        <v>18</v>
      </c>
      <c r="I12" s="8" t="s">
        <v>61</v>
      </c>
      <c r="J12" s="28">
        <v>1</v>
      </c>
      <c r="K12" s="28"/>
      <c r="L12" s="5">
        <v>1.7999999999999999E-2</v>
      </c>
      <c r="M12" s="4">
        <f t="shared" si="0"/>
        <v>1.7999999999999999E-2</v>
      </c>
      <c r="O12" s="13"/>
      <c r="P12" s="13"/>
      <c r="Q12" s="9" t="s">
        <v>46</v>
      </c>
      <c r="R12" s="28">
        <v>1</v>
      </c>
      <c r="S12" s="28"/>
      <c r="T12" s="5">
        <v>9.0999999999999998E-2</v>
      </c>
      <c r="U12" s="4">
        <f t="shared" ref="U12" si="2">R12*T12</f>
        <v>9.0999999999999998E-2</v>
      </c>
    </row>
    <row r="13" spans="7:21" ht="15.75" thickBot="1" x14ac:dyDescent="0.3">
      <c r="G13" s="24"/>
      <c r="H13" s="24">
        <v>885012207102</v>
      </c>
      <c r="I13" s="19" t="s">
        <v>38</v>
      </c>
      <c r="J13" s="27">
        <v>3</v>
      </c>
      <c r="K13" s="27"/>
      <c r="L13" s="20">
        <v>0.11</v>
      </c>
      <c r="M13" s="7">
        <f t="shared" si="0"/>
        <v>0.33</v>
      </c>
      <c r="O13" s="13"/>
      <c r="P13" s="13"/>
      <c r="Q13" s="19" t="s">
        <v>39</v>
      </c>
      <c r="R13" s="27">
        <v>1</v>
      </c>
      <c r="S13" s="27"/>
      <c r="T13" s="20">
        <v>0.38150000000000001</v>
      </c>
      <c r="U13" s="7">
        <f>R13*T13</f>
        <v>0.38150000000000001</v>
      </c>
    </row>
    <row r="14" spans="7:21" ht="15.75" thickBot="1" x14ac:dyDescent="0.3">
      <c r="G14" s="24"/>
      <c r="H14" s="24" t="s">
        <v>68</v>
      </c>
      <c r="I14" s="9" t="s">
        <v>46</v>
      </c>
      <c r="J14" s="28">
        <v>1</v>
      </c>
      <c r="K14" s="28"/>
      <c r="L14" s="5">
        <v>9.0999999999999998E-2</v>
      </c>
      <c r="M14" s="4">
        <f t="shared" si="0"/>
        <v>9.0999999999999998E-2</v>
      </c>
      <c r="O14" s="13"/>
      <c r="P14" s="13"/>
      <c r="Q14" s="9" t="s">
        <v>63</v>
      </c>
      <c r="R14" s="28">
        <v>1</v>
      </c>
      <c r="S14" s="28"/>
      <c r="T14" s="5">
        <v>0.42199999999999999</v>
      </c>
      <c r="U14" s="4">
        <f>R14*T14</f>
        <v>0.42199999999999999</v>
      </c>
    </row>
    <row r="15" spans="7:21" ht="15.75" thickBot="1" x14ac:dyDescent="0.3">
      <c r="G15" s="24"/>
      <c r="H15" s="24" t="s">
        <v>32</v>
      </c>
      <c r="I15" s="19" t="s">
        <v>39</v>
      </c>
      <c r="J15" s="27">
        <v>1</v>
      </c>
      <c r="K15" s="27"/>
      <c r="L15" s="20">
        <v>0.38150000000000001</v>
      </c>
      <c r="M15" s="7">
        <f t="shared" si="0"/>
        <v>0.38150000000000001</v>
      </c>
      <c r="O15" s="13"/>
      <c r="P15" s="13"/>
      <c r="Q15" s="19" t="s">
        <v>75</v>
      </c>
      <c r="R15" s="27">
        <v>2</v>
      </c>
      <c r="S15" s="27"/>
      <c r="T15" s="20">
        <v>0.34100000000000003</v>
      </c>
      <c r="U15" s="7">
        <f t="shared" ref="U15" si="3">R15*T15</f>
        <v>0.68200000000000005</v>
      </c>
    </row>
    <row r="16" spans="7:21" ht="15.75" thickBot="1" x14ac:dyDescent="0.3">
      <c r="G16" s="24"/>
      <c r="H16" s="24"/>
      <c r="I16" s="9" t="s">
        <v>63</v>
      </c>
      <c r="J16" s="28">
        <v>1</v>
      </c>
      <c r="K16" s="28"/>
      <c r="L16" s="5">
        <v>0.42199999999999999</v>
      </c>
      <c r="M16" s="4">
        <f t="shared" si="0"/>
        <v>0.42199999999999999</v>
      </c>
      <c r="O16" s="13"/>
      <c r="P16" s="13"/>
      <c r="Q16" s="9" t="s">
        <v>30</v>
      </c>
      <c r="R16" s="28">
        <v>1</v>
      </c>
      <c r="S16" s="28"/>
      <c r="T16" s="5">
        <v>0.56100000000000005</v>
      </c>
      <c r="U16" s="4">
        <f t="shared" ref="U16:U21" si="4">R16*T16</f>
        <v>0.56100000000000005</v>
      </c>
    </row>
    <row r="17" spans="7:21" ht="15.75" thickBot="1" x14ac:dyDescent="0.3">
      <c r="G17" s="24"/>
      <c r="H17" s="24" t="s">
        <v>34</v>
      </c>
      <c r="I17" s="19" t="s">
        <v>75</v>
      </c>
      <c r="J17" s="27">
        <v>2</v>
      </c>
      <c r="K17" s="27"/>
      <c r="L17" s="20">
        <v>0.34100000000000003</v>
      </c>
      <c r="M17" s="7">
        <f t="shared" si="0"/>
        <v>0.68200000000000005</v>
      </c>
      <c r="O17" s="13"/>
      <c r="P17" s="13"/>
      <c r="Q17" s="19" t="s">
        <v>41</v>
      </c>
      <c r="R17" s="27">
        <v>1</v>
      </c>
      <c r="S17" s="27"/>
      <c r="T17" s="20">
        <v>0.12</v>
      </c>
      <c r="U17" s="7">
        <f t="shared" si="4"/>
        <v>0.12</v>
      </c>
    </row>
    <row r="18" spans="7:21" ht="15.75" thickBot="1" x14ac:dyDescent="0.3">
      <c r="G18" s="24"/>
      <c r="H18" s="24" t="s">
        <v>31</v>
      </c>
      <c r="I18" s="9" t="s">
        <v>30</v>
      </c>
      <c r="J18" s="28">
        <v>1</v>
      </c>
      <c r="K18" s="28"/>
      <c r="L18" s="5">
        <v>0.56100000000000005</v>
      </c>
      <c r="M18" s="4">
        <f t="shared" si="0"/>
        <v>0.56100000000000005</v>
      </c>
      <c r="O18" s="13"/>
      <c r="P18" s="13"/>
      <c r="Q18" s="9" t="s">
        <v>62</v>
      </c>
      <c r="R18" s="28">
        <v>1</v>
      </c>
      <c r="S18" s="28"/>
      <c r="T18" s="5">
        <v>2.5000000000000001E-2</v>
      </c>
      <c r="U18" s="4">
        <f t="shared" si="4"/>
        <v>2.5000000000000001E-2</v>
      </c>
    </row>
    <row r="19" spans="7:21" ht="15.75" thickBot="1" x14ac:dyDescent="0.3">
      <c r="G19" s="24"/>
      <c r="H19" s="24" t="s">
        <v>69</v>
      </c>
      <c r="I19" s="19" t="s">
        <v>49</v>
      </c>
      <c r="J19" s="27">
        <v>1</v>
      </c>
      <c r="K19" s="27"/>
      <c r="L19" s="20">
        <v>0.36299999999999999</v>
      </c>
      <c r="M19" s="7">
        <f t="shared" si="0"/>
        <v>0.36299999999999999</v>
      </c>
      <c r="O19" s="13"/>
      <c r="P19" s="13"/>
      <c r="Q19" s="19" t="s">
        <v>50</v>
      </c>
      <c r="R19" s="27">
        <v>2</v>
      </c>
      <c r="S19" s="27"/>
      <c r="T19" s="20">
        <v>0.105</v>
      </c>
      <c r="U19" s="7">
        <f t="shared" si="4"/>
        <v>0.21</v>
      </c>
    </row>
    <row r="20" spans="7:21" ht="15" customHeight="1" thickBot="1" x14ac:dyDescent="0.3">
      <c r="G20" s="24" t="s">
        <v>77</v>
      </c>
      <c r="H20" s="24">
        <v>61300411121</v>
      </c>
      <c r="I20" s="9" t="s">
        <v>76</v>
      </c>
      <c r="J20" s="28">
        <v>1</v>
      </c>
      <c r="K20" s="28"/>
      <c r="L20" s="5">
        <v>7.85E-2</v>
      </c>
      <c r="M20" s="4">
        <f t="shared" si="0"/>
        <v>7.85E-2</v>
      </c>
      <c r="O20" s="12"/>
      <c r="P20" s="12"/>
      <c r="Q20" s="9" t="s">
        <v>58</v>
      </c>
      <c r="R20" s="28">
        <v>1</v>
      </c>
      <c r="S20" s="28"/>
      <c r="T20" s="5">
        <v>0.12</v>
      </c>
      <c r="U20" s="4">
        <f t="shared" si="4"/>
        <v>0.12</v>
      </c>
    </row>
    <row r="21" spans="7:21" ht="15.75" thickBot="1" x14ac:dyDescent="0.3">
      <c r="G21" s="24"/>
      <c r="H21" s="24">
        <v>22272021</v>
      </c>
      <c r="I21" s="19" t="s">
        <v>41</v>
      </c>
      <c r="J21" s="27">
        <v>2</v>
      </c>
      <c r="K21" s="27"/>
      <c r="L21" s="20">
        <v>0.12</v>
      </c>
      <c r="M21" s="7">
        <f t="shared" si="0"/>
        <v>0.24</v>
      </c>
      <c r="O21" s="11"/>
      <c r="P21" s="11"/>
      <c r="Q21" s="19" t="s">
        <v>79</v>
      </c>
      <c r="R21" s="27">
        <v>1</v>
      </c>
      <c r="S21" s="27"/>
      <c r="T21" s="20">
        <v>8.4000000000000005E-2</v>
      </c>
      <c r="U21" s="7">
        <f t="shared" si="4"/>
        <v>8.4000000000000005E-2</v>
      </c>
    </row>
    <row r="22" spans="7:21" ht="15.75" thickBot="1" x14ac:dyDescent="0.3">
      <c r="G22" s="24"/>
      <c r="H22" s="24" t="s">
        <v>28</v>
      </c>
      <c r="I22" s="9" t="s">
        <v>27</v>
      </c>
      <c r="J22" s="28">
        <v>1</v>
      </c>
      <c r="K22" s="28"/>
      <c r="L22" s="5">
        <v>1.4999999999999999E-2</v>
      </c>
      <c r="M22" s="4">
        <f t="shared" si="0"/>
        <v>1.4999999999999999E-2</v>
      </c>
      <c r="O22" s="14"/>
      <c r="P22" s="14"/>
      <c r="Q22" s="19" t="s">
        <v>59</v>
      </c>
      <c r="R22" s="31">
        <v>1</v>
      </c>
      <c r="S22" s="31"/>
      <c r="T22" s="23">
        <v>6.65</v>
      </c>
      <c r="U22" s="7">
        <f>R22*T22</f>
        <v>6.65</v>
      </c>
    </row>
    <row r="23" spans="7:21" ht="15" customHeight="1" thickBot="1" x14ac:dyDescent="0.3">
      <c r="G23" s="24" t="s">
        <v>15</v>
      </c>
      <c r="H23" s="24" t="s">
        <v>16</v>
      </c>
      <c r="I23" s="19" t="s">
        <v>14</v>
      </c>
      <c r="J23" s="27">
        <v>1</v>
      </c>
      <c r="K23" s="27"/>
      <c r="L23" s="20">
        <v>0.7</v>
      </c>
      <c r="M23" s="7">
        <f t="shared" si="0"/>
        <v>0.7</v>
      </c>
      <c r="O23" s="11"/>
      <c r="P23" s="11"/>
      <c r="Q23" s="9" t="s">
        <v>66</v>
      </c>
      <c r="R23" s="28">
        <v>1</v>
      </c>
      <c r="S23" s="28"/>
      <c r="T23" s="5">
        <v>2.5999999999999999E-2</v>
      </c>
      <c r="U23" s="4">
        <f>R23*T23</f>
        <v>2.5999999999999999E-2</v>
      </c>
    </row>
    <row r="24" spans="7:21" ht="15.75" thickBot="1" x14ac:dyDescent="0.3">
      <c r="G24" s="24"/>
      <c r="H24" s="24" t="s">
        <v>71</v>
      </c>
      <c r="I24" s="9" t="s">
        <v>62</v>
      </c>
      <c r="J24" s="28">
        <v>1</v>
      </c>
      <c r="K24" s="28"/>
      <c r="L24" s="5">
        <v>2.5000000000000001E-2</v>
      </c>
      <c r="M24" s="4">
        <f t="shared" si="0"/>
        <v>2.5000000000000001E-2</v>
      </c>
      <c r="O24" s="14"/>
      <c r="P24" s="14"/>
      <c r="Q24" s="19" t="s">
        <v>79</v>
      </c>
      <c r="R24" s="27">
        <v>1</v>
      </c>
      <c r="S24" s="27"/>
      <c r="T24" s="20">
        <v>8.4000000000000005E-2</v>
      </c>
      <c r="U24" s="7">
        <f t="shared" ref="U24" si="5">R24*T24</f>
        <v>8.4000000000000005E-2</v>
      </c>
    </row>
    <row r="25" spans="7:21" ht="15.75" thickBot="1" x14ac:dyDescent="0.3">
      <c r="G25" s="24"/>
      <c r="H25" s="24" t="s">
        <v>33</v>
      </c>
      <c r="I25" s="19" t="s">
        <v>50</v>
      </c>
      <c r="J25" s="27">
        <v>2</v>
      </c>
      <c r="K25" s="27"/>
      <c r="L25" s="20">
        <v>0.105</v>
      </c>
      <c r="M25" s="7">
        <f t="shared" si="0"/>
        <v>0.21</v>
      </c>
      <c r="O25" s="14"/>
      <c r="P25" s="14"/>
      <c r="Q25" s="19" t="s">
        <v>20</v>
      </c>
      <c r="R25" s="27">
        <v>1</v>
      </c>
      <c r="S25" s="27"/>
      <c r="T25" s="20">
        <v>0.1</v>
      </c>
      <c r="U25" s="7">
        <f t="shared" ref="U25:U41" si="6">R25*T25</f>
        <v>0.1</v>
      </c>
    </row>
    <row r="26" spans="7:21" ht="15.75" thickBot="1" x14ac:dyDescent="0.3">
      <c r="G26" s="24"/>
      <c r="H26" s="24" t="s">
        <v>72</v>
      </c>
      <c r="I26" s="9" t="s">
        <v>58</v>
      </c>
      <c r="J26" s="28">
        <v>3</v>
      </c>
      <c r="K26" s="28"/>
      <c r="L26" s="5">
        <v>0.12</v>
      </c>
      <c r="M26" s="4">
        <f t="shared" si="0"/>
        <v>0.36</v>
      </c>
      <c r="O26" s="13"/>
      <c r="P26" s="14"/>
      <c r="Q26" s="9" t="s">
        <v>47</v>
      </c>
      <c r="R26" s="28">
        <v>4</v>
      </c>
      <c r="S26" s="28"/>
      <c r="T26" s="5">
        <v>8.4000000000000005E-2</v>
      </c>
      <c r="U26" s="4">
        <f t="shared" si="6"/>
        <v>0.33600000000000002</v>
      </c>
    </row>
    <row r="27" spans="7:21" ht="15.75" thickBot="1" x14ac:dyDescent="0.3">
      <c r="G27" s="24"/>
      <c r="H27" s="24" t="s">
        <v>73</v>
      </c>
      <c r="I27" s="19" t="s">
        <v>79</v>
      </c>
      <c r="J27" s="27">
        <v>1</v>
      </c>
      <c r="K27" s="27"/>
      <c r="L27" s="20">
        <v>8.4000000000000005E-2</v>
      </c>
      <c r="M27" s="7">
        <f t="shared" ref="M27" si="7">J27*L27</f>
        <v>8.4000000000000005E-2</v>
      </c>
      <c r="O27" s="14"/>
      <c r="P27" t="s">
        <v>34</v>
      </c>
      <c r="Q27" s="19" t="s">
        <v>10</v>
      </c>
      <c r="R27" s="27">
        <v>2</v>
      </c>
      <c r="S27" s="27"/>
      <c r="T27" s="20">
        <v>8.4000000000000005E-2</v>
      </c>
      <c r="U27" s="7">
        <f t="shared" si="6"/>
        <v>0.16800000000000001</v>
      </c>
    </row>
    <row r="28" spans="7:21" ht="15.75" thickBot="1" x14ac:dyDescent="0.3">
      <c r="G28" s="24"/>
      <c r="H28" s="24"/>
      <c r="I28" s="9" t="s">
        <v>59</v>
      </c>
      <c r="J28" s="34">
        <v>1</v>
      </c>
      <c r="K28" s="34"/>
      <c r="L28" s="3">
        <v>6.65</v>
      </c>
      <c r="M28" s="4">
        <f t="shared" ref="M28:M51" si="8">J28*L28</f>
        <v>6.65</v>
      </c>
      <c r="O28" s="14"/>
      <c r="P28" s="14"/>
      <c r="Q28" s="9" t="s">
        <v>55</v>
      </c>
      <c r="R28" s="28">
        <v>2</v>
      </c>
      <c r="S28" s="28"/>
      <c r="T28" s="5">
        <v>8.4000000000000005E-2</v>
      </c>
      <c r="U28" s="4">
        <f t="shared" si="6"/>
        <v>0.16800000000000001</v>
      </c>
    </row>
    <row r="29" spans="7:21" ht="15.75" thickBot="1" x14ac:dyDescent="0.3">
      <c r="G29" s="24"/>
      <c r="H29" s="24"/>
      <c r="I29" s="22" t="s">
        <v>5</v>
      </c>
      <c r="J29" s="31">
        <v>2</v>
      </c>
      <c r="K29" s="31"/>
      <c r="L29" s="23">
        <v>0.97</v>
      </c>
      <c r="M29" s="7">
        <f t="shared" si="8"/>
        <v>1.94</v>
      </c>
      <c r="O29" s="14"/>
      <c r="P29" s="14"/>
      <c r="Q29" s="19" t="s">
        <v>78</v>
      </c>
      <c r="R29" s="27">
        <v>1</v>
      </c>
      <c r="S29" s="27"/>
      <c r="T29" s="20">
        <v>0.27</v>
      </c>
      <c r="U29" s="7">
        <f t="shared" si="6"/>
        <v>0.27</v>
      </c>
    </row>
    <row r="30" spans="7:21" ht="15.75" thickBot="1" x14ac:dyDescent="0.3">
      <c r="G30" s="24" t="s">
        <v>24</v>
      </c>
      <c r="H30" s="24" t="s">
        <v>25</v>
      </c>
      <c r="I30" s="9" t="s">
        <v>66</v>
      </c>
      <c r="J30" s="28">
        <v>1</v>
      </c>
      <c r="K30" s="28"/>
      <c r="L30" s="5">
        <v>2.5999999999999999E-2</v>
      </c>
      <c r="M30" s="4">
        <f t="shared" si="8"/>
        <v>2.5999999999999999E-2</v>
      </c>
      <c r="Q30" s="6" t="s">
        <v>4</v>
      </c>
      <c r="R30" s="32">
        <v>2</v>
      </c>
      <c r="S30" s="32"/>
      <c r="T30" s="2">
        <v>0.71</v>
      </c>
      <c r="U30" s="7">
        <f t="shared" si="6"/>
        <v>1.42</v>
      </c>
    </row>
    <row r="31" spans="7:21" ht="15.75" thickBot="1" x14ac:dyDescent="0.3">
      <c r="G31" s="24"/>
      <c r="H31" s="24"/>
      <c r="I31" s="19" t="s">
        <v>80</v>
      </c>
      <c r="J31" s="27">
        <v>1</v>
      </c>
      <c r="K31" s="27"/>
      <c r="L31" s="20">
        <v>0.19</v>
      </c>
      <c r="M31" s="7">
        <f t="shared" si="8"/>
        <v>0.19</v>
      </c>
      <c r="Q31" s="9" t="s">
        <v>37</v>
      </c>
      <c r="R31" s="28">
        <v>2</v>
      </c>
      <c r="S31" s="28"/>
      <c r="T31" s="5">
        <v>3.0000000000000001E-3</v>
      </c>
      <c r="U31" s="4">
        <f t="shared" si="6"/>
        <v>6.0000000000000001E-3</v>
      </c>
    </row>
    <row r="32" spans="7:21" ht="15.75" thickBot="1" x14ac:dyDescent="0.3">
      <c r="G32" s="24"/>
      <c r="H32" s="24"/>
      <c r="I32" s="9" t="s">
        <v>47</v>
      </c>
      <c r="J32" s="28">
        <v>6</v>
      </c>
      <c r="K32" s="28"/>
      <c r="L32" s="5">
        <v>8.4000000000000005E-2</v>
      </c>
      <c r="M32" s="4">
        <f t="shared" si="8"/>
        <v>0.504</v>
      </c>
      <c r="Q32" s="19" t="s">
        <v>56</v>
      </c>
      <c r="R32" s="27">
        <v>2</v>
      </c>
      <c r="S32" s="27"/>
      <c r="T32" s="20">
        <v>0.21299999999999999</v>
      </c>
      <c r="U32" s="7">
        <f t="shared" si="6"/>
        <v>0.42599999999999999</v>
      </c>
    </row>
    <row r="33" spans="7:21" ht="15.75" thickBot="1" x14ac:dyDescent="0.3">
      <c r="G33" s="24"/>
      <c r="H33" s="24"/>
      <c r="I33" s="19" t="s">
        <v>7</v>
      </c>
      <c r="J33" s="27">
        <v>2</v>
      </c>
      <c r="K33" s="27"/>
      <c r="L33" s="20">
        <v>0.22</v>
      </c>
      <c r="M33" s="7">
        <f t="shared" si="8"/>
        <v>0.44</v>
      </c>
      <c r="Q33" s="9" t="s">
        <v>45</v>
      </c>
      <c r="R33" s="28">
        <v>1</v>
      </c>
      <c r="S33" s="28"/>
      <c r="T33" s="5">
        <v>8.5000000000000006E-3</v>
      </c>
      <c r="U33" s="4">
        <f t="shared" si="6"/>
        <v>8.5000000000000006E-3</v>
      </c>
    </row>
    <row r="34" spans="7:21" ht="15.75" thickBot="1" x14ac:dyDescent="0.3">
      <c r="G34" s="24"/>
      <c r="H34" s="24"/>
      <c r="I34" s="9" t="s">
        <v>10</v>
      </c>
      <c r="J34" s="28">
        <v>2</v>
      </c>
      <c r="K34" s="28"/>
      <c r="L34" s="5">
        <v>8.4000000000000005E-2</v>
      </c>
      <c r="M34" s="4">
        <f t="shared" si="8"/>
        <v>0.16800000000000001</v>
      </c>
      <c r="Q34" s="19" t="s">
        <v>43</v>
      </c>
      <c r="R34" s="31">
        <v>4</v>
      </c>
      <c r="S34" s="31"/>
      <c r="T34" s="20">
        <v>5.0000000000000001E-3</v>
      </c>
      <c r="U34" s="7">
        <f t="shared" si="6"/>
        <v>0.02</v>
      </c>
    </row>
    <row r="35" spans="7:21" ht="15.75" thickBot="1" x14ac:dyDescent="0.3">
      <c r="G35" s="24"/>
      <c r="H35" s="24"/>
      <c r="I35" s="19" t="s">
        <v>55</v>
      </c>
      <c r="J35" s="27">
        <v>2</v>
      </c>
      <c r="K35" s="27"/>
      <c r="L35" s="20">
        <v>8.4000000000000005E-2</v>
      </c>
      <c r="M35" s="7">
        <f t="shared" si="8"/>
        <v>0.16800000000000001</v>
      </c>
      <c r="Q35" s="9" t="s">
        <v>52</v>
      </c>
      <c r="R35" s="28">
        <v>4</v>
      </c>
      <c r="S35" s="28"/>
      <c r="T35" s="5">
        <v>6.0000000000000001E-3</v>
      </c>
      <c r="U35" s="4">
        <f t="shared" si="6"/>
        <v>2.4E-2</v>
      </c>
    </row>
    <row r="36" spans="7:21" ht="15.75" thickBot="1" x14ac:dyDescent="0.3">
      <c r="G36" s="24"/>
      <c r="H36" s="24"/>
      <c r="I36" s="8" t="s">
        <v>42</v>
      </c>
      <c r="J36" s="28">
        <v>1</v>
      </c>
      <c r="K36" s="28"/>
      <c r="L36" s="5">
        <v>4.38</v>
      </c>
      <c r="M36" s="4">
        <f t="shared" si="8"/>
        <v>4.38</v>
      </c>
      <c r="Q36" s="19" t="s">
        <v>57</v>
      </c>
      <c r="R36" s="27">
        <v>1</v>
      </c>
      <c r="S36" s="27"/>
      <c r="T36" s="20">
        <v>5.0000000000000001E-3</v>
      </c>
      <c r="U36" s="7">
        <f t="shared" si="6"/>
        <v>5.0000000000000001E-3</v>
      </c>
    </row>
    <row r="37" spans="7:21" ht="15.75" thickBot="1" x14ac:dyDescent="0.3">
      <c r="G37" s="24"/>
      <c r="H37" s="24"/>
      <c r="I37" s="19" t="s">
        <v>78</v>
      </c>
      <c r="J37" s="27">
        <v>1</v>
      </c>
      <c r="K37" s="27"/>
      <c r="L37" s="20">
        <v>0.27</v>
      </c>
      <c r="M37" s="7">
        <f t="shared" si="8"/>
        <v>0.27</v>
      </c>
      <c r="P37" s="15"/>
      <c r="Q37" s="9" t="s">
        <v>44</v>
      </c>
      <c r="R37" s="28">
        <v>14</v>
      </c>
      <c r="S37" s="28"/>
      <c r="T37" s="5">
        <v>3.0000000000000001E-3</v>
      </c>
      <c r="U37" s="4">
        <f t="shared" si="6"/>
        <v>4.2000000000000003E-2</v>
      </c>
    </row>
    <row r="38" spans="7:21" ht="15.75" thickBot="1" x14ac:dyDescent="0.3">
      <c r="G38" s="24" t="s">
        <v>21</v>
      </c>
      <c r="H38" s="24" t="s">
        <v>65</v>
      </c>
      <c r="I38" s="9" t="s">
        <v>20</v>
      </c>
      <c r="J38" s="28">
        <v>2</v>
      </c>
      <c r="K38" s="28"/>
      <c r="L38" s="5">
        <v>0.1</v>
      </c>
      <c r="M38" s="4">
        <f t="shared" si="8"/>
        <v>0.2</v>
      </c>
      <c r="Q38" s="19" t="s">
        <v>54</v>
      </c>
      <c r="R38" s="27">
        <v>2</v>
      </c>
      <c r="S38" s="27"/>
      <c r="T38" s="20">
        <v>1.2999999999999999E-2</v>
      </c>
      <c r="U38" s="7">
        <f t="shared" si="6"/>
        <v>2.5999999999999999E-2</v>
      </c>
    </row>
    <row r="39" spans="7:21" ht="15.75" thickBot="1" x14ac:dyDescent="0.3">
      <c r="G39" s="24"/>
      <c r="H39" s="24"/>
      <c r="I39" s="19" t="s">
        <v>6</v>
      </c>
      <c r="J39" s="27">
        <v>2</v>
      </c>
      <c r="K39" s="27"/>
      <c r="L39" s="20">
        <v>0.17</v>
      </c>
      <c r="M39" s="7">
        <f t="shared" si="8"/>
        <v>0.34</v>
      </c>
      <c r="Q39" s="9" t="s">
        <v>40</v>
      </c>
      <c r="R39" s="28">
        <v>5</v>
      </c>
      <c r="S39" s="28"/>
      <c r="T39" s="5">
        <v>0.113</v>
      </c>
      <c r="U39" s="4">
        <f t="shared" si="6"/>
        <v>0.56500000000000006</v>
      </c>
    </row>
    <row r="40" spans="7:21" ht="15.75" thickBot="1" x14ac:dyDescent="0.3">
      <c r="G40" s="24"/>
      <c r="H40" s="24"/>
      <c r="I40" s="9" t="s">
        <v>8</v>
      </c>
      <c r="J40" s="28">
        <v>1</v>
      </c>
      <c r="K40" s="28"/>
      <c r="L40" s="5">
        <v>2.15</v>
      </c>
      <c r="M40" s="4">
        <f t="shared" si="8"/>
        <v>2.15</v>
      </c>
      <c r="Q40" s="22" t="s">
        <v>3</v>
      </c>
      <c r="R40" s="27">
        <v>1</v>
      </c>
      <c r="S40" s="27"/>
      <c r="T40" s="23">
        <v>1.39</v>
      </c>
      <c r="U40" s="7">
        <f t="shared" si="6"/>
        <v>1.39</v>
      </c>
    </row>
    <row r="41" spans="7:21" ht="15.75" thickBot="1" x14ac:dyDescent="0.3">
      <c r="G41" s="24" t="s">
        <v>17</v>
      </c>
      <c r="H41" s="24" t="s">
        <v>19</v>
      </c>
      <c r="I41" s="19" t="s">
        <v>37</v>
      </c>
      <c r="J41" s="27">
        <v>8</v>
      </c>
      <c r="K41" s="27"/>
      <c r="L41" s="20">
        <v>3.0000000000000001E-3</v>
      </c>
      <c r="M41" s="7">
        <f t="shared" si="8"/>
        <v>2.4E-2</v>
      </c>
      <c r="Q41" s="9" t="s">
        <v>11</v>
      </c>
      <c r="R41" s="28">
        <v>9</v>
      </c>
      <c r="S41" s="28"/>
      <c r="T41" s="5">
        <v>0.12</v>
      </c>
      <c r="U41" s="4">
        <f t="shared" si="6"/>
        <v>1.08</v>
      </c>
    </row>
    <row r="42" spans="7:21" ht="16.5" thickBot="1" x14ac:dyDescent="0.3">
      <c r="G42" s="24"/>
      <c r="H42" s="24" t="s">
        <v>74</v>
      </c>
      <c r="I42" s="9" t="s">
        <v>56</v>
      </c>
      <c r="J42" s="28">
        <v>2</v>
      </c>
      <c r="K42" s="28"/>
      <c r="L42" s="5">
        <v>0.21299999999999999</v>
      </c>
      <c r="M42" s="4">
        <f t="shared" si="8"/>
        <v>0.42599999999999999</v>
      </c>
      <c r="S42" s="29" t="s">
        <v>81</v>
      </c>
      <c r="T42" s="30"/>
      <c r="U42" s="21">
        <f>SUM(U6:U41)</f>
        <v>17.087499999999999</v>
      </c>
    </row>
    <row r="43" spans="7:21" ht="15.75" thickBot="1" x14ac:dyDescent="0.3">
      <c r="G43" s="24"/>
      <c r="H43" s="24" t="s">
        <v>22</v>
      </c>
      <c r="I43" s="19" t="s">
        <v>45</v>
      </c>
      <c r="J43" s="27">
        <v>3</v>
      </c>
      <c r="K43" s="27"/>
      <c r="L43" s="20">
        <v>8.5000000000000006E-3</v>
      </c>
      <c r="M43" s="7">
        <f t="shared" si="8"/>
        <v>2.5500000000000002E-2</v>
      </c>
    </row>
    <row r="44" spans="7:21" ht="15.75" thickBot="1" x14ac:dyDescent="0.3">
      <c r="G44" s="24"/>
      <c r="H44" s="24"/>
      <c r="I44" s="9" t="s">
        <v>43</v>
      </c>
      <c r="J44" s="34">
        <v>4</v>
      </c>
      <c r="K44" s="34"/>
      <c r="L44" s="5">
        <v>5.0000000000000001E-3</v>
      </c>
      <c r="M44" s="4">
        <f t="shared" si="8"/>
        <v>0.02</v>
      </c>
    </row>
    <row r="45" spans="7:21" ht="15.75" thickBot="1" x14ac:dyDescent="0.3">
      <c r="G45" s="24"/>
      <c r="H45" s="24"/>
      <c r="I45" s="19" t="s">
        <v>52</v>
      </c>
      <c r="J45" s="27">
        <v>4</v>
      </c>
      <c r="K45" s="27"/>
      <c r="L45" s="20">
        <v>6.0000000000000001E-3</v>
      </c>
      <c r="M45" s="7">
        <f t="shared" si="8"/>
        <v>2.4E-2</v>
      </c>
    </row>
    <row r="46" spans="7:21" ht="15.75" thickBot="1" x14ac:dyDescent="0.3">
      <c r="G46" s="24"/>
      <c r="H46" s="24"/>
      <c r="I46" s="9" t="s">
        <v>57</v>
      </c>
      <c r="J46" s="28">
        <v>1</v>
      </c>
      <c r="K46" s="28"/>
      <c r="L46" s="5">
        <v>5.0000000000000001E-3</v>
      </c>
      <c r="M46" s="4">
        <f t="shared" si="8"/>
        <v>5.0000000000000001E-3</v>
      </c>
    </row>
    <row r="47" spans="7:21" ht="15.75" thickBot="1" x14ac:dyDescent="0.3">
      <c r="G47" s="24"/>
      <c r="H47" s="24"/>
      <c r="I47" s="19" t="s">
        <v>44</v>
      </c>
      <c r="J47" s="27">
        <v>16</v>
      </c>
      <c r="K47" s="27"/>
      <c r="L47" s="20">
        <v>3.0000000000000001E-3</v>
      </c>
      <c r="M47" s="7">
        <f t="shared" si="8"/>
        <v>4.8000000000000001E-2</v>
      </c>
    </row>
    <row r="48" spans="7:21" ht="15.75" thickBot="1" x14ac:dyDescent="0.3">
      <c r="G48" s="24"/>
      <c r="H48" s="24"/>
      <c r="I48" s="9" t="s">
        <v>54</v>
      </c>
      <c r="J48" s="28">
        <v>2</v>
      </c>
      <c r="K48" s="28"/>
      <c r="L48" s="5">
        <v>1.2999999999999999E-2</v>
      </c>
      <c r="M48" s="4">
        <f t="shared" si="8"/>
        <v>2.5999999999999999E-2</v>
      </c>
    </row>
    <row r="49" spans="9:13" ht="16.5" customHeight="1" thickBot="1" x14ac:dyDescent="0.3">
      <c r="I49" s="19" t="s">
        <v>40</v>
      </c>
      <c r="J49" s="27">
        <v>7</v>
      </c>
      <c r="K49" s="27"/>
      <c r="L49" s="20">
        <v>0.113</v>
      </c>
      <c r="M49" s="7">
        <f t="shared" si="8"/>
        <v>0.79100000000000004</v>
      </c>
    </row>
    <row r="50" spans="9:13" ht="15.75" thickBot="1" x14ac:dyDescent="0.3">
      <c r="I50" s="8" t="s">
        <v>3</v>
      </c>
      <c r="J50" s="28">
        <v>1</v>
      </c>
      <c r="K50" s="28"/>
      <c r="L50" s="3">
        <v>1.39</v>
      </c>
      <c r="M50" s="4">
        <f t="shared" si="8"/>
        <v>1.39</v>
      </c>
    </row>
    <row r="51" spans="9:13" ht="16.5" customHeight="1" thickBot="1" x14ac:dyDescent="0.3">
      <c r="I51" s="19" t="s">
        <v>11</v>
      </c>
      <c r="J51" s="27">
        <v>11</v>
      </c>
      <c r="K51" s="27"/>
      <c r="L51" s="20">
        <v>0.12</v>
      </c>
      <c r="M51" s="7">
        <f t="shared" si="8"/>
        <v>1.3199999999999998</v>
      </c>
    </row>
    <row r="52" spans="9:13" ht="16.5" customHeight="1" thickBot="1" x14ac:dyDescent="0.3">
      <c r="K52" s="29" t="s">
        <v>81</v>
      </c>
      <c r="L52" s="30"/>
      <c r="M52" s="21">
        <f>SUM(M6:M51)</f>
        <v>27.838999999999995</v>
      </c>
    </row>
  </sheetData>
  <sortState xmlns:xlrd2="http://schemas.microsoft.com/office/spreadsheetml/2017/richdata2" ref="W8:W50">
    <sortCondition ref="W8:W50"/>
  </sortState>
  <mergeCells count="88">
    <mergeCell ref="I3:M3"/>
    <mergeCell ref="Q3:U3"/>
    <mergeCell ref="R12:S12"/>
    <mergeCell ref="R11:S11"/>
    <mergeCell ref="J38:K38"/>
    <mergeCell ref="J32:K32"/>
    <mergeCell ref="J33:K33"/>
    <mergeCell ref="J34:K34"/>
    <mergeCell ref="J35:K35"/>
    <mergeCell ref="J36:K36"/>
    <mergeCell ref="J25:K25"/>
    <mergeCell ref="J51:K51"/>
    <mergeCell ref="K52:L52"/>
    <mergeCell ref="J43:K43"/>
    <mergeCell ref="J44:K44"/>
    <mergeCell ref="J45:K45"/>
    <mergeCell ref="J46:K46"/>
    <mergeCell ref="J47:K47"/>
    <mergeCell ref="J48:K48"/>
    <mergeCell ref="J22:K22"/>
    <mergeCell ref="J23:K23"/>
    <mergeCell ref="J24:K24"/>
    <mergeCell ref="J49:K49"/>
    <mergeCell ref="J50:K50"/>
    <mergeCell ref="J10:K10"/>
    <mergeCell ref="J11:K11"/>
    <mergeCell ref="J12:K12"/>
    <mergeCell ref="J13:K13"/>
    <mergeCell ref="J14:K14"/>
    <mergeCell ref="J5:K5"/>
    <mergeCell ref="J6:K6"/>
    <mergeCell ref="J7:K7"/>
    <mergeCell ref="J8:K8"/>
    <mergeCell ref="J9:K9"/>
    <mergeCell ref="R5:S5"/>
    <mergeCell ref="R6:S6"/>
    <mergeCell ref="R8:S8"/>
    <mergeCell ref="R9:S9"/>
    <mergeCell ref="R7:S7"/>
    <mergeCell ref="R10:S10"/>
    <mergeCell ref="R15:S15"/>
    <mergeCell ref="R13:S13"/>
    <mergeCell ref="R40:S40"/>
    <mergeCell ref="R41:S41"/>
    <mergeCell ref="R31:S31"/>
    <mergeCell ref="R32:S32"/>
    <mergeCell ref="R27:S27"/>
    <mergeCell ref="R28:S28"/>
    <mergeCell ref="R25:S25"/>
    <mergeCell ref="R22:S22"/>
    <mergeCell ref="R30:S30"/>
    <mergeCell ref="R23:S23"/>
    <mergeCell ref="R26:S26"/>
    <mergeCell ref="R18:S18"/>
    <mergeCell ref="R19:S19"/>
    <mergeCell ref="S42:T42"/>
    <mergeCell ref="R35:S35"/>
    <mergeCell ref="R38:S38"/>
    <mergeCell ref="R36:S36"/>
    <mergeCell ref="R33:S33"/>
    <mergeCell ref="R39:S39"/>
    <mergeCell ref="R37:S37"/>
    <mergeCell ref="R34:S34"/>
    <mergeCell ref="J42:K42"/>
    <mergeCell ref="J41:K41"/>
    <mergeCell ref="J40:K40"/>
    <mergeCell ref="J39:K39"/>
    <mergeCell ref="J27:K27"/>
    <mergeCell ref="J31:K31"/>
    <mergeCell ref="J28:K28"/>
    <mergeCell ref="J29:K29"/>
    <mergeCell ref="J30:K30"/>
    <mergeCell ref="J37:K37"/>
    <mergeCell ref="R20:S20"/>
    <mergeCell ref="R14:S14"/>
    <mergeCell ref="R16:S16"/>
    <mergeCell ref="R17:S17"/>
    <mergeCell ref="R21:S21"/>
    <mergeCell ref="R24:S24"/>
    <mergeCell ref="R29:S29"/>
    <mergeCell ref="J15:K15"/>
    <mergeCell ref="J16:K16"/>
    <mergeCell ref="J17:K17"/>
    <mergeCell ref="J18:K18"/>
    <mergeCell ref="J19:K19"/>
    <mergeCell ref="J26:K26"/>
    <mergeCell ref="J20:K20"/>
    <mergeCell ref="J21:K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Oliveira</dc:creator>
  <cp:lastModifiedBy>André Oliveira</cp:lastModifiedBy>
  <dcterms:created xsi:type="dcterms:W3CDTF">2021-05-19T08:40:11Z</dcterms:created>
  <dcterms:modified xsi:type="dcterms:W3CDTF">2021-06-03T18:09:16Z</dcterms:modified>
</cp:coreProperties>
</file>