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ndrerico/DEV/GE/GE-PG/src/loader/"/>
    </mc:Choice>
  </mc:AlternateContent>
  <xr:revisionPtr revIDLastSave="0" documentId="13_ncr:1_{C440214A-1B3B-8346-99DC-4C14201A1DB3}" xr6:coauthVersionLast="47" xr6:coauthVersionMax="47" xr10:uidLastSave="{00000000-0000-0000-0000-000000000000}"/>
  <bookViews>
    <workbookView xWindow="760" yWindow="500" windowWidth="34660" windowHeight="26800" xr2:uid="{DCA622EF-4C6F-43EE-908C-8AEBBFC010F2}"/>
  </bookViews>
  <sheets>
    <sheet name="Source" sheetId="1" r:id="rId1"/>
    <sheet name="LOAD DATA" sheetId="2" r:id="rId2"/>
    <sheet name="KEYS" sheetId="3" r:id="rId3"/>
    <sheet name="KEYWORDS" sheetId="5" r:id="rId4"/>
    <sheet name="BLACKLIST" sheetId="6" r:id="rId5"/>
  </sheets>
  <definedNames>
    <definedName name="_xlnm._FilterDatabase" localSheetId="1" hidden="1">'LOAD DATA'!$A$2:$Z$599</definedName>
    <definedName name="_xlnm._FilterDatabase" localSheetId="0" hidden="1">Source!$A$1:$M$597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2" l="1"/>
  <c r="S4" i="2"/>
  <c r="U4" i="2" s="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3" i="2"/>
  <c r="S34" i="2"/>
  <c r="U34" i="2" s="1"/>
  <c r="T34" i="2"/>
  <c r="S35" i="2"/>
  <c r="U35" i="2" s="1"/>
  <c r="T35" i="2"/>
  <c r="S36" i="2"/>
  <c r="U36" i="2" s="1"/>
  <c r="T36" i="2"/>
  <c r="S37" i="2"/>
  <c r="U37" i="2" s="1"/>
  <c r="T37" i="2"/>
  <c r="S38" i="2"/>
  <c r="U38" i="2" s="1"/>
  <c r="T38" i="2"/>
  <c r="S39" i="2"/>
  <c r="U39" i="2" s="1"/>
  <c r="T39" i="2"/>
  <c r="S40" i="2"/>
  <c r="U40" i="2" s="1"/>
  <c r="T40" i="2"/>
  <c r="S41" i="2"/>
  <c r="U41" i="2" s="1"/>
  <c r="T41" i="2"/>
  <c r="S42" i="2"/>
  <c r="U42" i="2" s="1"/>
  <c r="T42" i="2"/>
  <c r="S43" i="2"/>
  <c r="U43" i="2" s="1"/>
  <c r="T43" i="2"/>
  <c r="S44" i="2"/>
  <c r="U44" i="2" s="1"/>
  <c r="T44" i="2"/>
  <c r="S45" i="2"/>
  <c r="U45" i="2" s="1"/>
  <c r="T45" i="2"/>
  <c r="S46" i="2"/>
  <c r="U46" i="2" s="1"/>
  <c r="T46" i="2"/>
  <c r="S47" i="2"/>
  <c r="U47" i="2" s="1"/>
  <c r="T47" i="2"/>
  <c r="S48" i="2"/>
  <c r="U48" i="2" s="1"/>
  <c r="T48" i="2"/>
  <c r="S49" i="2"/>
  <c r="U49" i="2" s="1"/>
  <c r="T49" i="2"/>
  <c r="S50" i="2"/>
  <c r="U50" i="2" s="1"/>
  <c r="T50" i="2"/>
  <c r="S51" i="2"/>
  <c r="U51" i="2" s="1"/>
  <c r="T51" i="2"/>
  <c r="S52" i="2"/>
  <c r="U52" i="2" s="1"/>
  <c r="T52" i="2"/>
  <c r="S53" i="2"/>
  <c r="U53" i="2" s="1"/>
  <c r="T53" i="2"/>
  <c r="S54" i="2"/>
  <c r="U54" i="2" s="1"/>
  <c r="T54" i="2"/>
  <c r="S55" i="2"/>
  <c r="U55" i="2" s="1"/>
  <c r="T55" i="2"/>
  <c r="S56" i="2"/>
  <c r="U56" i="2" s="1"/>
  <c r="T56" i="2"/>
  <c r="S57" i="2"/>
  <c r="U57" i="2" s="1"/>
  <c r="T57" i="2"/>
  <c r="S58" i="2"/>
  <c r="U58" i="2" s="1"/>
  <c r="T58" i="2"/>
  <c r="S59" i="2"/>
  <c r="U59" i="2" s="1"/>
  <c r="T59" i="2"/>
  <c r="S60" i="2"/>
  <c r="U60" i="2" s="1"/>
  <c r="T60" i="2"/>
  <c r="S61" i="2"/>
  <c r="U61" i="2" s="1"/>
  <c r="T61" i="2"/>
  <c r="S62" i="2"/>
  <c r="U62" i="2" s="1"/>
  <c r="T62" i="2"/>
  <c r="S63" i="2"/>
  <c r="U63" i="2" s="1"/>
  <c r="T63" i="2"/>
  <c r="S64" i="2"/>
  <c r="U64" i="2" s="1"/>
  <c r="T64" i="2"/>
  <c r="S65" i="2"/>
  <c r="U65" i="2" s="1"/>
  <c r="T65" i="2"/>
  <c r="S66" i="2"/>
  <c r="U66" i="2" s="1"/>
  <c r="T66" i="2"/>
  <c r="S67" i="2"/>
  <c r="U67" i="2" s="1"/>
  <c r="T67" i="2"/>
  <c r="S68" i="2"/>
  <c r="U68" i="2" s="1"/>
  <c r="T68" i="2"/>
  <c r="S69" i="2"/>
  <c r="U69" i="2" s="1"/>
  <c r="T69" i="2"/>
  <c r="S70" i="2"/>
  <c r="U70" i="2" s="1"/>
  <c r="T70" i="2"/>
  <c r="S71" i="2"/>
  <c r="U71" i="2" s="1"/>
  <c r="T71" i="2"/>
  <c r="S72" i="2"/>
  <c r="U72" i="2" s="1"/>
  <c r="T72" i="2"/>
  <c r="S73" i="2"/>
  <c r="U73" i="2" s="1"/>
  <c r="T73" i="2"/>
  <c r="S74" i="2"/>
  <c r="U74" i="2" s="1"/>
  <c r="T74" i="2"/>
  <c r="S75" i="2"/>
  <c r="U75" i="2" s="1"/>
  <c r="T75" i="2"/>
  <c r="S76" i="2"/>
  <c r="U76" i="2" s="1"/>
  <c r="T76" i="2"/>
  <c r="S77" i="2"/>
  <c r="U77" i="2" s="1"/>
  <c r="T77" i="2"/>
  <c r="S78" i="2"/>
  <c r="U78" i="2" s="1"/>
  <c r="T78" i="2"/>
  <c r="S79" i="2"/>
  <c r="U79" i="2" s="1"/>
  <c r="T79" i="2"/>
  <c r="S80" i="2"/>
  <c r="U80" i="2" s="1"/>
  <c r="T80" i="2"/>
  <c r="S81" i="2"/>
  <c r="U81" i="2" s="1"/>
  <c r="T81" i="2"/>
  <c r="S82" i="2"/>
  <c r="U82" i="2" s="1"/>
  <c r="T82" i="2"/>
  <c r="S83" i="2"/>
  <c r="U83" i="2" s="1"/>
  <c r="T83" i="2"/>
  <c r="S84" i="2"/>
  <c r="U84" i="2" s="1"/>
  <c r="T84" i="2"/>
  <c r="S85" i="2"/>
  <c r="U85" i="2" s="1"/>
  <c r="T85" i="2"/>
  <c r="S86" i="2"/>
  <c r="U86" i="2" s="1"/>
  <c r="T86" i="2"/>
  <c r="S87" i="2"/>
  <c r="U87" i="2" s="1"/>
  <c r="T87" i="2"/>
  <c r="S88" i="2"/>
  <c r="U88" i="2" s="1"/>
  <c r="T88" i="2"/>
  <c r="S89" i="2"/>
  <c r="U89" i="2" s="1"/>
  <c r="T89" i="2"/>
  <c r="S90" i="2"/>
  <c r="U90" i="2" s="1"/>
  <c r="T90" i="2"/>
  <c r="S91" i="2"/>
  <c r="U91" i="2" s="1"/>
  <c r="T91" i="2"/>
  <c r="S92" i="2"/>
  <c r="U92" i="2" s="1"/>
  <c r="T92" i="2"/>
  <c r="S93" i="2"/>
  <c r="U93" i="2" s="1"/>
  <c r="T93" i="2"/>
  <c r="S94" i="2"/>
  <c r="U94" i="2" s="1"/>
  <c r="T94" i="2"/>
  <c r="S95" i="2"/>
  <c r="U95" i="2" s="1"/>
  <c r="T95" i="2"/>
  <c r="S96" i="2"/>
  <c r="U96" i="2" s="1"/>
  <c r="T96" i="2"/>
  <c r="S97" i="2"/>
  <c r="U97" i="2" s="1"/>
  <c r="T97" i="2"/>
  <c r="S98" i="2"/>
  <c r="U98" i="2" s="1"/>
  <c r="T98" i="2"/>
  <c r="S99" i="2"/>
  <c r="U99" i="2" s="1"/>
  <c r="T99" i="2"/>
  <c r="S100" i="2"/>
  <c r="U100" i="2" s="1"/>
  <c r="T100" i="2"/>
  <c r="S101" i="2"/>
  <c r="U101" i="2" s="1"/>
  <c r="T101" i="2"/>
  <c r="S102" i="2"/>
  <c r="U102" i="2" s="1"/>
  <c r="T102" i="2"/>
  <c r="S103" i="2"/>
  <c r="U103" i="2" s="1"/>
  <c r="T103" i="2"/>
  <c r="S104" i="2"/>
  <c r="U104" i="2" s="1"/>
  <c r="T104" i="2"/>
  <c r="S105" i="2"/>
  <c r="U105" i="2" s="1"/>
  <c r="T105" i="2"/>
  <c r="S106" i="2"/>
  <c r="U106" i="2" s="1"/>
  <c r="T106" i="2"/>
  <c r="S107" i="2"/>
  <c r="U107" i="2" s="1"/>
  <c r="T107" i="2"/>
  <c r="S108" i="2"/>
  <c r="U108" i="2" s="1"/>
  <c r="T108" i="2"/>
  <c r="S109" i="2"/>
  <c r="U109" i="2" s="1"/>
  <c r="T109" i="2"/>
  <c r="S110" i="2"/>
  <c r="U110" i="2" s="1"/>
  <c r="T110" i="2"/>
  <c r="S111" i="2"/>
  <c r="U111" i="2" s="1"/>
  <c r="T111" i="2"/>
  <c r="S112" i="2"/>
  <c r="U112" i="2" s="1"/>
  <c r="T112" i="2"/>
  <c r="S113" i="2"/>
  <c r="U113" i="2" s="1"/>
  <c r="T113" i="2"/>
  <c r="S114" i="2"/>
  <c r="U114" i="2" s="1"/>
  <c r="T114" i="2"/>
  <c r="S115" i="2"/>
  <c r="U115" i="2" s="1"/>
  <c r="T115" i="2"/>
  <c r="S116" i="2"/>
  <c r="U116" i="2" s="1"/>
  <c r="T116" i="2"/>
  <c r="S117" i="2"/>
  <c r="U117" i="2" s="1"/>
  <c r="T117" i="2"/>
  <c r="S118" i="2"/>
  <c r="U118" i="2" s="1"/>
  <c r="T118" i="2"/>
  <c r="S119" i="2"/>
  <c r="U119" i="2" s="1"/>
  <c r="T119" i="2"/>
  <c r="S120" i="2"/>
  <c r="U120" i="2" s="1"/>
  <c r="T120" i="2"/>
  <c r="S121" i="2"/>
  <c r="U121" i="2" s="1"/>
  <c r="T121" i="2"/>
  <c r="S122" i="2"/>
  <c r="U122" i="2" s="1"/>
  <c r="T122" i="2"/>
  <c r="S123" i="2"/>
  <c r="U123" i="2" s="1"/>
  <c r="T123" i="2"/>
  <c r="S124" i="2"/>
  <c r="U124" i="2" s="1"/>
  <c r="T124" i="2"/>
  <c r="S125" i="2"/>
  <c r="U125" i="2" s="1"/>
  <c r="T125" i="2"/>
  <c r="S126" i="2"/>
  <c r="U126" i="2" s="1"/>
  <c r="T126" i="2"/>
  <c r="S127" i="2"/>
  <c r="U127" i="2" s="1"/>
  <c r="T127" i="2"/>
  <c r="S128" i="2"/>
  <c r="U128" i="2" s="1"/>
  <c r="T128" i="2"/>
  <c r="S129" i="2"/>
  <c r="U129" i="2" s="1"/>
  <c r="T129" i="2"/>
  <c r="S130" i="2"/>
  <c r="U130" i="2" s="1"/>
  <c r="T130" i="2"/>
  <c r="S131" i="2"/>
  <c r="U131" i="2" s="1"/>
  <c r="T131" i="2"/>
  <c r="S132" i="2"/>
  <c r="U132" i="2" s="1"/>
  <c r="T132" i="2"/>
  <c r="S133" i="2"/>
  <c r="U133" i="2" s="1"/>
  <c r="T133" i="2"/>
  <c r="S134" i="2"/>
  <c r="U134" i="2" s="1"/>
  <c r="T134" i="2"/>
  <c r="S135" i="2"/>
  <c r="U135" i="2" s="1"/>
  <c r="T135" i="2"/>
  <c r="S136" i="2"/>
  <c r="U136" i="2" s="1"/>
  <c r="T136" i="2"/>
  <c r="S137" i="2"/>
  <c r="U137" i="2" s="1"/>
  <c r="T137" i="2"/>
  <c r="S138" i="2"/>
  <c r="U138" i="2" s="1"/>
  <c r="T138" i="2"/>
  <c r="S139" i="2"/>
  <c r="U139" i="2" s="1"/>
  <c r="T139" i="2"/>
  <c r="S140" i="2"/>
  <c r="U140" i="2" s="1"/>
  <c r="T140" i="2"/>
  <c r="S141" i="2"/>
  <c r="U141" i="2" s="1"/>
  <c r="T141" i="2"/>
  <c r="S142" i="2"/>
  <c r="U142" i="2" s="1"/>
  <c r="T142" i="2"/>
  <c r="S143" i="2"/>
  <c r="U143" i="2" s="1"/>
  <c r="T143" i="2"/>
  <c r="S144" i="2"/>
  <c r="U144" i="2" s="1"/>
  <c r="T144" i="2"/>
  <c r="S145" i="2"/>
  <c r="U145" i="2" s="1"/>
  <c r="T145" i="2"/>
  <c r="S146" i="2"/>
  <c r="U146" i="2" s="1"/>
  <c r="T146" i="2"/>
  <c r="S147" i="2"/>
  <c r="U147" i="2" s="1"/>
  <c r="T147" i="2"/>
  <c r="S148" i="2"/>
  <c r="U148" i="2" s="1"/>
  <c r="T148" i="2"/>
  <c r="S149" i="2"/>
  <c r="U149" i="2" s="1"/>
  <c r="T149" i="2"/>
  <c r="S150" i="2"/>
  <c r="U150" i="2" s="1"/>
  <c r="T150" i="2"/>
  <c r="S151" i="2"/>
  <c r="U151" i="2" s="1"/>
  <c r="T151" i="2"/>
  <c r="S152" i="2"/>
  <c r="U152" i="2" s="1"/>
  <c r="T152" i="2"/>
  <c r="S153" i="2"/>
  <c r="U153" i="2" s="1"/>
  <c r="T153" i="2"/>
  <c r="S154" i="2"/>
  <c r="U154" i="2" s="1"/>
  <c r="T154" i="2"/>
  <c r="S155" i="2"/>
  <c r="U155" i="2" s="1"/>
  <c r="T155" i="2"/>
  <c r="S156" i="2"/>
  <c r="U156" i="2" s="1"/>
  <c r="T156" i="2"/>
  <c r="S157" i="2"/>
  <c r="U157" i="2" s="1"/>
  <c r="T157" i="2"/>
  <c r="S158" i="2"/>
  <c r="U158" i="2" s="1"/>
  <c r="T158" i="2"/>
  <c r="S159" i="2"/>
  <c r="U159" i="2" s="1"/>
  <c r="T159" i="2"/>
  <c r="S160" i="2"/>
  <c r="U160" i="2" s="1"/>
  <c r="T160" i="2"/>
  <c r="S161" i="2"/>
  <c r="U161" i="2" s="1"/>
  <c r="T161" i="2"/>
  <c r="S162" i="2"/>
  <c r="U162" i="2" s="1"/>
  <c r="T162" i="2"/>
  <c r="S163" i="2"/>
  <c r="U163" i="2" s="1"/>
  <c r="T163" i="2"/>
  <c r="S164" i="2"/>
  <c r="U164" i="2" s="1"/>
  <c r="T164" i="2"/>
  <c r="S165" i="2"/>
  <c r="U165" i="2" s="1"/>
  <c r="T165" i="2"/>
  <c r="S166" i="2"/>
  <c r="U166" i="2" s="1"/>
  <c r="T166" i="2"/>
  <c r="S167" i="2"/>
  <c r="U167" i="2" s="1"/>
  <c r="T167" i="2"/>
  <c r="S168" i="2"/>
  <c r="U168" i="2" s="1"/>
  <c r="T168" i="2"/>
  <c r="S169" i="2"/>
  <c r="U169" i="2" s="1"/>
  <c r="T169" i="2"/>
  <c r="S170" i="2"/>
  <c r="U170" i="2" s="1"/>
  <c r="T170" i="2"/>
  <c r="S171" i="2"/>
  <c r="U171" i="2" s="1"/>
  <c r="T171" i="2"/>
  <c r="S172" i="2"/>
  <c r="U172" i="2" s="1"/>
  <c r="T172" i="2"/>
  <c r="S173" i="2"/>
  <c r="U173" i="2" s="1"/>
  <c r="T173" i="2"/>
  <c r="S174" i="2"/>
  <c r="U174" i="2" s="1"/>
  <c r="T174" i="2"/>
  <c r="S175" i="2"/>
  <c r="U175" i="2" s="1"/>
  <c r="T175" i="2"/>
  <c r="S176" i="2"/>
  <c r="U176" i="2" s="1"/>
  <c r="T176" i="2"/>
  <c r="S177" i="2"/>
  <c r="U177" i="2" s="1"/>
  <c r="T177" i="2"/>
  <c r="S178" i="2"/>
  <c r="U178" i="2" s="1"/>
  <c r="T178" i="2"/>
  <c r="S179" i="2"/>
  <c r="U179" i="2" s="1"/>
  <c r="T179" i="2"/>
  <c r="S180" i="2"/>
  <c r="U180" i="2" s="1"/>
  <c r="T180" i="2"/>
  <c r="S181" i="2"/>
  <c r="U181" i="2" s="1"/>
  <c r="T181" i="2"/>
  <c r="S182" i="2"/>
  <c r="U182" i="2" s="1"/>
  <c r="T182" i="2"/>
  <c r="S183" i="2"/>
  <c r="U183" i="2" s="1"/>
  <c r="T183" i="2"/>
  <c r="S184" i="2"/>
  <c r="U184" i="2" s="1"/>
  <c r="T184" i="2"/>
  <c r="S185" i="2"/>
  <c r="U185" i="2" s="1"/>
  <c r="T185" i="2"/>
  <c r="S186" i="2"/>
  <c r="U186" i="2" s="1"/>
  <c r="T186" i="2"/>
  <c r="S187" i="2"/>
  <c r="U187" i="2" s="1"/>
  <c r="T187" i="2"/>
  <c r="S188" i="2"/>
  <c r="U188" i="2" s="1"/>
  <c r="T188" i="2"/>
  <c r="S189" i="2"/>
  <c r="U189" i="2" s="1"/>
  <c r="T189" i="2"/>
  <c r="S190" i="2"/>
  <c r="U190" i="2" s="1"/>
  <c r="T190" i="2"/>
  <c r="S191" i="2"/>
  <c r="U191" i="2" s="1"/>
  <c r="T191" i="2"/>
  <c r="S192" i="2"/>
  <c r="U192" i="2" s="1"/>
  <c r="T192" i="2"/>
  <c r="S193" i="2"/>
  <c r="U193" i="2" s="1"/>
  <c r="T193" i="2"/>
  <c r="S194" i="2"/>
  <c r="U194" i="2" s="1"/>
  <c r="T194" i="2"/>
  <c r="S195" i="2"/>
  <c r="U195" i="2" s="1"/>
  <c r="T195" i="2"/>
  <c r="S196" i="2"/>
  <c r="U196" i="2" s="1"/>
  <c r="T196" i="2"/>
  <c r="S197" i="2"/>
  <c r="U197" i="2" s="1"/>
  <c r="T197" i="2"/>
  <c r="S198" i="2"/>
  <c r="U198" i="2" s="1"/>
  <c r="T198" i="2"/>
  <c r="S199" i="2"/>
  <c r="U199" i="2" s="1"/>
  <c r="T199" i="2"/>
  <c r="S200" i="2"/>
  <c r="U200" i="2" s="1"/>
  <c r="T200" i="2"/>
  <c r="S201" i="2"/>
  <c r="U201" i="2" s="1"/>
  <c r="T201" i="2"/>
  <c r="S202" i="2"/>
  <c r="U202" i="2" s="1"/>
  <c r="T202" i="2"/>
  <c r="S203" i="2"/>
  <c r="U203" i="2" s="1"/>
  <c r="T203" i="2"/>
  <c r="S204" i="2"/>
  <c r="U204" i="2" s="1"/>
  <c r="T204" i="2"/>
  <c r="S205" i="2"/>
  <c r="U205" i="2" s="1"/>
  <c r="T205" i="2"/>
  <c r="S206" i="2"/>
  <c r="U206" i="2" s="1"/>
  <c r="T206" i="2"/>
  <c r="S207" i="2"/>
  <c r="U207" i="2" s="1"/>
  <c r="T207" i="2"/>
  <c r="S208" i="2"/>
  <c r="U208" i="2" s="1"/>
  <c r="T208" i="2"/>
  <c r="S209" i="2"/>
  <c r="U209" i="2" s="1"/>
  <c r="T209" i="2"/>
  <c r="S210" i="2"/>
  <c r="U210" i="2" s="1"/>
  <c r="T210" i="2"/>
  <c r="S211" i="2"/>
  <c r="U211" i="2" s="1"/>
  <c r="T211" i="2"/>
  <c r="S212" i="2"/>
  <c r="U212" i="2" s="1"/>
  <c r="T212" i="2"/>
  <c r="S213" i="2"/>
  <c r="U213" i="2" s="1"/>
  <c r="T213" i="2"/>
  <c r="S214" i="2"/>
  <c r="U214" i="2" s="1"/>
  <c r="T214" i="2"/>
  <c r="S215" i="2"/>
  <c r="U215" i="2" s="1"/>
  <c r="T215" i="2"/>
  <c r="S216" i="2"/>
  <c r="U216" i="2" s="1"/>
  <c r="T216" i="2"/>
  <c r="S217" i="2"/>
  <c r="U217" i="2" s="1"/>
  <c r="T217" i="2"/>
  <c r="S218" i="2"/>
  <c r="U218" i="2" s="1"/>
  <c r="T218" i="2"/>
  <c r="S219" i="2"/>
  <c r="U219" i="2" s="1"/>
  <c r="T219" i="2"/>
  <c r="S220" i="2"/>
  <c r="U220" i="2" s="1"/>
  <c r="T220" i="2"/>
  <c r="S221" i="2"/>
  <c r="U221" i="2" s="1"/>
  <c r="T221" i="2"/>
  <c r="S222" i="2"/>
  <c r="U222" i="2" s="1"/>
  <c r="T222" i="2"/>
  <c r="S223" i="2"/>
  <c r="U223" i="2" s="1"/>
  <c r="T223" i="2"/>
  <c r="S224" i="2"/>
  <c r="U224" i="2" s="1"/>
  <c r="T224" i="2"/>
  <c r="S225" i="2"/>
  <c r="U225" i="2" s="1"/>
  <c r="T225" i="2"/>
  <c r="S226" i="2"/>
  <c r="U226" i="2" s="1"/>
  <c r="T226" i="2"/>
  <c r="S227" i="2"/>
  <c r="U227" i="2" s="1"/>
  <c r="T227" i="2"/>
  <c r="S228" i="2"/>
  <c r="U228" i="2" s="1"/>
  <c r="T228" i="2"/>
  <c r="S229" i="2"/>
  <c r="U229" i="2" s="1"/>
  <c r="T229" i="2"/>
  <c r="S230" i="2"/>
  <c r="U230" i="2" s="1"/>
  <c r="T230" i="2"/>
  <c r="S231" i="2"/>
  <c r="U231" i="2" s="1"/>
  <c r="T231" i="2"/>
  <c r="S232" i="2"/>
  <c r="U232" i="2" s="1"/>
  <c r="T232" i="2"/>
  <c r="S233" i="2"/>
  <c r="U233" i="2" s="1"/>
  <c r="T233" i="2"/>
  <c r="S234" i="2"/>
  <c r="U234" i="2" s="1"/>
  <c r="T234" i="2"/>
  <c r="S235" i="2"/>
  <c r="U235" i="2" s="1"/>
  <c r="T235" i="2"/>
  <c r="S236" i="2"/>
  <c r="U236" i="2" s="1"/>
  <c r="T236" i="2"/>
  <c r="S237" i="2"/>
  <c r="U237" i="2" s="1"/>
  <c r="T237" i="2"/>
  <c r="S238" i="2"/>
  <c r="U238" i="2" s="1"/>
  <c r="T238" i="2"/>
  <c r="S239" i="2"/>
  <c r="U239" i="2" s="1"/>
  <c r="T239" i="2"/>
  <c r="S240" i="2"/>
  <c r="U240" i="2" s="1"/>
  <c r="T240" i="2"/>
  <c r="S241" i="2"/>
  <c r="U241" i="2" s="1"/>
  <c r="T241" i="2"/>
  <c r="S242" i="2"/>
  <c r="U242" i="2" s="1"/>
  <c r="T242" i="2"/>
  <c r="S243" i="2"/>
  <c r="U243" i="2" s="1"/>
  <c r="T243" i="2"/>
  <c r="S244" i="2"/>
  <c r="U244" i="2" s="1"/>
  <c r="T244" i="2"/>
  <c r="S245" i="2"/>
  <c r="U245" i="2" s="1"/>
  <c r="T245" i="2"/>
  <c r="S246" i="2"/>
  <c r="U246" i="2" s="1"/>
  <c r="T246" i="2"/>
  <c r="S247" i="2"/>
  <c r="U247" i="2" s="1"/>
  <c r="T247" i="2"/>
  <c r="S248" i="2"/>
  <c r="U248" i="2" s="1"/>
  <c r="T248" i="2"/>
  <c r="S249" i="2"/>
  <c r="U249" i="2" s="1"/>
  <c r="T249" i="2"/>
  <c r="S250" i="2"/>
  <c r="U250" i="2" s="1"/>
  <c r="T250" i="2"/>
  <c r="S251" i="2"/>
  <c r="U251" i="2" s="1"/>
  <c r="T251" i="2"/>
  <c r="S252" i="2"/>
  <c r="U252" i="2" s="1"/>
  <c r="T252" i="2"/>
  <c r="S253" i="2"/>
  <c r="U253" i="2" s="1"/>
  <c r="T253" i="2"/>
  <c r="S254" i="2"/>
  <c r="U254" i="2" s="1"/>
  <c r="T254" i="2"/>
  <c r="S255" i="2"/>
  <c r="U255" i="2" s="1"/>
  <c r="T255" i="2"/>
  <c r="S256" i="2"/>
  <c r="U256" i="2" s="1"/>
  <c r="T256" i="2"/>
  <c r="S257" i="2"/>
  <c r="U257" i="2" s="1"/>
  <c r="T257" i="2"/>
  <c r="S258" i="2"/>
  <c r="U258" i="2" s="1"/>
  <c r="T258" i="2"/>
  <c r="S259" i="2"/>
  <c r="U259" i="2" s="1"/>
  <c r="T259" i="2"/>
  <c r="S260" i="2"/>
  <c r="U260" i="2" s="1"/>
  <c r="T260" i="2"/>
  <c r="S261" i="2"/>
  <c r="U261" i="2" s="1"/>
  <c r="T261" i="2"/>
  <c r="S262" i="2"/>
  <c r="U262" i="2" s="1"/>
  <c r="T262" i="2"/>
  <c r="S263" i="2"/>
  <c r="U263" i="2" s="1"/>
  <c r="T263" i="2"/>
  <c r="S264" i="2"/>
  <c r="U264" i="2" s="1"/>
  <c r="T264" i="2"/>
  <c r="S265" i="2"/>
  <c r="U265" i="2" s="1"/>
  <c r="T265" i="2"/>
  <c r="S266" i="2"/>
  <c r="U266" i="2" s="1"/>
  <c r="T266" i="2"/>
  <c r="S267" i="2"/>
  <c r="U267" i="2" s="1"/>
  <c r="T267" i="2"/>
  <c r="S268" i="2"/>
  <c r="U268" i="2" s="1"/>
  <c r="T268" i="2"/>
  <c r="S269" i="2"/>
  <c r="U269" i="2" s="1"/>
  <c r="T269" i="2"/>
  <c r="S270" i="2"/>
  <c r="U270" i="2" s="1"/>
  <c r="T270" i="2"/>
  <c r="S271" i="2"/>
  <c r="U271" i="2" s="1"/>
  <c r="T271" i="2"/>
  <c r="S272" i="2"/>
  <c r="U272" i="2" s="1"/>
  <c r="T272" i="2"/>
  <c r="S273" i="2"/>
  <c r="U273" i="2" s="1"/>
  <c r="T273" i="2"/>
  <c r="S274" i="2"/>
  <c r="U274" i="2" s="1"/>
  <c r="T274" i="2"/>
  <c r="S275" i="2"/>
  <c r="U275" i="2" s="1"/>
  <c r="T275" i="2"/>
  <c r="S276" i="2"/>
  <c r="U276" i="2" s="1"/>
  <c r="T276" i="2"/>
  <c r="S277" i="2"/>
  <c r="U277" i="2" s="1"/>
  <c r="T277" i="2"/>
  <c r="S278" i="2"/>
  <c r="U278" i="2" s="1"/>
  <c r="T278" i="2"/>
  <c r="S279" i="2"/>
  <c r="U279" i="2" s="1"/>
  <c r="T279" i="2"/>
  <c r="S280" i="2"/>
  <c r="U280" i="2" s="1"/>
  <c r="T280" i="2"/>
  <c r="S281" i="2"/>
  <c r="U281" i="2" s="1"/>
  <c r="T281" i="2"/>
  <c r="S282" i="2"/>
  <c r="U282" i="2" s="1"/>
  <c r="T282" i="2"/>
  <c r="S283" i="2"/>
  <c r="U283" i="2" s="1"/>
  <c r="T283" i="2"/>
  <c r="S284" i="2"/>
  <c r="U284" i="2" s="1"/>
  <c r="T284" i="2"/>
  <c r="S285" i="2"/>
  <c r="U285" i="2" s="1"/>
  <c r="T285" i="2"/>
  <c r="S286" i="2"/>
  <c r="U286" i="2" s="1"/>
  <c r="T286" i="2"/>
  <c r="S287" i="2"/>
  <c r="U287" i="2" s="1"/>
  <c r="T287" i="2"/>
  <c r="S288" i="2"/>
  <c r="U288" i="2" s="1"/>
  <c r="T288" i="2"/>
  <c r="S289" i="2"/>
  <c r="U289" i="2" s="1"/>
  <c r="T289" i="2"/>
  <c r="S290" i="2"/>
  <c r="U290" i="2" s="1"/>
  <c r="T290" i="2"/>
  <c r="S291" i="2"/>
  <c r="U291" i="2" s="1"/>
  <c r="T291" i="2"/>
  <c r="S292" i="2"/>
  <c r="U292" i="2" s="1"/>
  <c r="T292" i="2"/>
  <c r="S293" i="2"/>
  <c r="U293" i="2" s="1"/>
  <c r="T293" i="2"/>
  <c r="S294" i="2"/>
  <c r="U294" i="2" s="1"/>
  <c r="T294" i="2"/>
  <c r="S295" i="2"/>
  <c r="U295" i="2" s="1"/>
  <c r="T295" i="2"/>
  <c r="S296" i="2"/>
  <c r="U296" i="2" s="1"/>
  <c r="T296" i="2"/>
  <c r="S297" i="2"/>
  <c r="U297" i="2" s="1"/>
  <c r="T297" i="2"/>
  <c r="S298" i="2"/>
  <c r="U298" i="2" s="1"/>
  <c r="T298" i="2"/>
  <c r="S299" i="2"/>
  <c r="U299" i="2" s="1"/>
  <c r="T299" i="2"/>
  <c r="S300" i="2"/>
  <c r="U300" i="2" s="1"/>
  <c r="T300" i="2"/>
  <c r="S301" i="2"/>
  <c r="U301" i="2" s="1"/>
  <c r="T301" i="2"/>
  <c r="S302" i="2"/>
  <c r="U302" i="2" s="1"/>
  <c r="T302" i="2"/>
  <c r="S303" i="2"/>
  <c r="U303" i="2" s="1"/>
  <c r="T303" i="2"/>
  <c r="S304" i="2"/>
  <c r="U304" i="2" s="1"/>
  <c r="T304" i="2"/>
  <c r="S305" i="2"/>
  <c r="U305" i="2" s="1"/>
  <c r="T305" i="2"/>
  <c r="S306" i="2"/>
  <c r="U306" i="2" s="1"/>
  <c r="T306" i="2"/>
  <c r="S307" i="2"/>
  <c r="U307" i="2" s="1"/>
  <c r="T307" i="2"/>
  <c r="S308" i="2"/>
  <c r="U308" i="2" s="1"/>
  <c r="T308" i="2"/>
  <c r="S309" i="2"/>
  <c r="U309" i="2" s="1"/>
  <c r="T309" i="2"/>
  <c r="S310" i="2"/>
  <c r="U310" i="2" s="1"/>
  <c r="T310" i="2"/>
  <c r="S311" i="2"/>
  <c r="U311" i="2" s="1"/>
  <c r="T311" i="2"/>
  <c r="S312" i="2"/>
  <c r="U312" i="2" s="1"/>
  <c r="T312" i="2"/>
  <c r="S313" i="2"/>
  <c r="U313" i="2" s="1"/>
  <c r="T313" i="2"/>
  <c r="S314" i="2"/>
  <c r="U314" i="2" s="1"/>
  <c r="T314" i="2"/>
  <c r="S315" i="2"/>
  <c r="U315" i="2" s="1"/>
  <c r="T315" i="2"/>
  <c r="S316" i="2"/>
  <c r="U316" i="2" s="1"/>
  <c r="T316" i="2"/>
  <c r="S317" i="2"/>
  <c r="U317" i="2" s="1"/>
  <c r="T317" i="2"/>
  <c r="S318" i="2"/>
  <c r="U318" i="2" s="1"/>
  <c r="T318" i="2"/>
  <c r="S319" i="2"/>
  <c r="U319" i="2" s="1"/>
  <c r="T319" i="2"/>
  <c r="S320" i="2"/>
  <c r="U320" i="2" s="1"/>
  <c r="T320" i="2"/>
  <c r="S321" i="2"/>
  <c r="U321" i="2" s="1"/>
  <c r="T321" i="2"/>
  <c r="S322" i="2"/>
  <c r="U322" i="2" s="1"/>
  <c r="T322" i="2"/>
  <c r="S323" i="2"/>
  <c r="U323" i="2" s="1"/>
  <c r="T323" i="2"/>
  <c r="S324" i="2"/>
  <c r="U324" i="2" s="1"/>
  <c r="T324" i="2"/>
  <c r="S325" i="2"/>
  <c r="U325" i="2" s="1"/>
  <c r="T325" i="2"/>
  <c r="S326" i="2"/>
  <c r="U326" i="2" s="1"/>
  <c r="T326" i="2"/>
  <c r="S327" i="2"/>
  <c r="U327" i="2" s="1"/>
  <c r="T327" i="2"/>
  <c r="S328" i="2"/>
  <c r="U328" i="2" s="1"/>
  <c r="T328" i="2"/>
  <c r="S329" i="2"/>
  <c r="U329" i="2" s="1"/>
  <c r="T329" i="2"/>
  <c r="S330" i="2"/>
  <c r="U330" i="2" s="1"/>
  <c r="T330" i="2"/>
  <c r="S331" i="2"/>
  <c r="U331" i="2" s="1"/>
  <c r="T331" i="2"/>
  <c r="S332" i="2"/>
  <c r="U332" i="2" s="1"/>
  <c r="T332" i="2"/>
  <c r="S333" i="2"/>
  <c r="U333" i="2" s="1"/>
  <c r="T333" i="2"/>
  <c r="S334" i="2"/>
  <c r="U334" i="2" s="1"/>
  <c r="T334" i="2"/>
  <c r="S335" i="2"/>
  <c r="U335" i="2" s="1"/>
  <c r="T335" i="2"/>
  <c r="S336" i="2"/>
  <c r="U336" i="2" s="1"/>
  <c r="T336" i="2"/>
  <c r="S337" i="2"/>
  <c r="U337" i="2" s="1"/>
  <c r="T337" i="2"/>
  <c r="S338" i="2"/>
  <c r="U338" i="2" s="1"/>
  <c r="T338" i="2"/>
  <c r="S339" i="2"/>
  <c r="U339" i="2" s="1"/>
  <c r="T339" i="2"/>
  <c r="S340" i="2"/>
  <c r="U340" i="2" s="1"/>
  <c r="T340" i="2"/>
  <c r="S341" i="2"/>
  <c r="U341" i="2" s="1"/>
  <c r="T341" i="2"/>
  <c r="S342" i="2"/>
  <c r="U342" i="2" s="1"/>
  <c r="T342" i="2"/>
  <c r="S343" i="2"/>
  <c r="U343" i="2" s="1"/>
  <c r="T343" i="2"/>
  <c r="S344" i="2"/>
  <c r="U344" i="2" s="1"/>
  <c r="T344" i="2"/>
  <c r="S345" i="2"/>
  <c r="U345" i="2" s="1"/>
  <c r="T345" i="2"/>
  <c r="S346" i="2"/>
  <c r="U346" i="2" s="1"/>
  <c r="T346" i="2"/>
  <c r="S347" i="2"/>
  <c r="U347" i="2" s="1"/>
  <c r="T347" i="2"/>
  <c r="S348" i="2"/>
  <c r="U348" i="2" s="1"/>
  <c r="T348" i="2"/>
  <c r="S349" i="2"/>
  <c r="U349" i="2" s="1"/>
  <c r="T349" i="2"/>
  <c r="S350" i="2"/>
  <c r="U350" i="2" s="1"/>
  <c r="T350" i="2"/>
  <c r="S351" i="2"/>
  <c r="U351" i="2" s="1"/>
  <c r="T351" i="2"/>
  <c r="S352" i="2"/>
  <c r="U352" i="2" s="1"/>
  <c r="T352" i="2"/>
  <c r="S353" i="2"/>
  <c r="U353" i="2" s="1"/>
  <c r="T353" i="2"/>
  <c r="S354" i="2"/>
  <c r="U354" i="2" s="1"/>
  <c r="T354" i="2"/>
  <c r="S355" i="2"/>
  <c r="U355" i="2" s="1"/>
  <c r="T355" i="2"/>
  <c r="S356" i="2"/>
  <c r="U356" i="2" s="1"/>
  <c r="T356" i="2"/>
  <c r="S357" i="2"/>
  <c r="U357" i="2" s="1"/>
  <c r="T357" i="2"/>
  <c r="S358" i="2"/>
  <c r="U358" i="2" s="1"/>
  <c r="T358" i="2"/>
  <c r="S359" i="2"/>
  <c r="U359" i="2" s="1"/>
  <c r="T359" i="2"/>
  <c r="S360" i="2"/>
  <c r="U360" i="2" s="1"/>
  <c r="T360" i="2"/>
  <c r="S361" i="2"/>
  <c r="U361" i="2" s="1"/>
  <c r="T361" i="2"/>
  <c r="S362" i="2"/>
  <c r="U362" i="2" s="1"/>
  <c r="T362" i="2"/>
  <c r="S363" i="2"/>
  <c r="U363" i="2" s="1"/>
  <c r="T363" i="2"/>
  <c r="S364" i="2"/>
  <c r="U364" i="2" s="1"/>
  <c r="T364" i="2"/>
  <c r="S365" i="2"/>
  <c r="U365" i="2" s="1"/>
  <c r="T365" i="2"/>
  <c r="S366" i="2"/>
  <c r="U366" i="2" s="1"/>
  <c r="T366" i="2"/>
  <c r="S367" i="2"/>
  <c r="U367" i="2" s="1"/>
  <c r="T367" i="2"/>
  <c r="S368" i="2"/>
  <c r="U368" i="2" s="1"/>
  <c r="T368" i="2"/>
  <c r="S369" i="2"/>
  <c r="U369" i="2" s="1"/>
  <c r="T369" i="2"/>
  <c r="S370" i="2"/>
  <c r="U370" i="2" s="1"/>
  <c r="T370" i="2"/>
  <c r="S371" i="2"/>
  <c r="U371" i="2" s="1"/>
  <c r="T371" i="2"/>
  <c r="S372" i="2"/>
  <c r="U372" i="2" s="1"/>
  <c r="T372" i="2"/>
  <c r="S373" i="2"/>
  <c r="U373" i="2" s="1"/>
  <c r="T373" i="2"/>
  <c r="S374" i="2"/>
  <c r="U374" i="2" s="1"/>
  <c r="T374" i="2"/>
  <c r="S375" i="2"/>
  <c r="U375" i="2" s="1"/>
  <c r="T375" i="2"/>
  <c r="S376" i="2"/>
  <c r="U376" i="2" s="1"/>
  <c r="T376" i="2"/>
  <c r="S377" i="2"/>
  <c r="U377" i="2" s="1"/>
  <c r="T377" i="2"/>
  <c r="S378" i="2"/>
  <c r="U378" i="2" s="1"/>
  <c r="T378" i="2"/>
  <c r="S379" i="2"/>
  <c r="U379" i="2" s="1"/>
  <c r="T379" i="2"/>
  <c r="S380" i="2"/>
  <c r="U380" i="2" s="1"/>
  <c r="T380" i="2"/>
  <c r="S381" i="2"/>
  <c r="U381" i="2" s="1"/>
  <c r="T381" i="2"/>
  <c r="S382" i="2"/>
  <c r="U382" i="2" s="1"/>
  <c r="T382" i="2"/>
  <c r="S383" i="2"/>
  <c r="U383" i="2" s="1"/>
  <c r="T383" i="2"/>
  <c r="S384" i="2"/>
  <c r="U384" i="2" s="1"/>
  <c r="T384" i="2"/>
  <c r="S385" i="2"/>
  <c r="U385" i="2" s="1"/>
  <c r="T385" i="2"/>
  <c r="S386" i="2"/>
  <c r="U386" i="2" s="1"/>
  <c r="T386" i="2"/>
  <c r="S387" i="2"/>
  <c r="U387" i="2" s="1"/>
  <c r="T387" i="2"/>
  <c r="S388" i="2"/>
  <c r="U388" i="2" s="1"/>
  <c r="T388" i="2"/>
  <c r="S389" i="2"/>
  <c r="U389" i="2" s="1"/>
  <c r="T389" i="2"/>
  <c r="S390" i="2"/>
  <c r="U390" i="2" s="1"/>
  <c r="T390" i="2"/>
  <c r="S391" i="2"/>
  <c r="U391" i="2" s="1"/>
  <c r="T391" i="2"/>
  <c r="S392" i="2"/>
  <c r="U392" i="2" s="1"/>
  <c r="T392" i="2"/>
  <c r="S393" i="2"/>
  <c r="U393" i="2" s="1"/>
  <c r="T393" i="2"/>
  <c r="S394" i="2"/>
  <c r="U394" i="2" s="1"/>
  <c r="T394" i="2"/>
  <c r="S395" i="2"/>
  <c r="U395" i="2" s="1"/>
  <c r="T395" i="2"/>
  <c r="S396" i="2"/>
  <c r="U396" i="2" s="1"/>
  <c r="T396" i="2"/>
  <c r="S397" i="2"/>
  <c r="U397" i="2" s="1"/>
  <c r="T397" i="2"/>
  <c r="S398" i="2"/>
  <c r="U398" i="2" s="1"/>
  <c r="T398" i="2"/>
  <c r="S399" i="2"/>
  <c r="U399" i="2" s="1"/>
  <c r="T399" i="2"/>
  <c r="S400" i="2"/>
  <c r="U400" i="2" s="1"/>
  <c r="T400" i="2"/>
  <c r="S401" i="2"/>
  <c r="U401" i="2" s="1"/>
  <c r="T401" i="2"/>
  <c r="S402" i="2"/>
  <c r="U402" i="2" s="1"/>
  <c r="T402" i="2"/>
  <c r="S403" i="2"/>
  <c r="U403" i="2" s="1"/>
  <c r="T403" i="2"/>
  <c r="S404" i="2"/>
  <c r="U404" i="2" s="1"/>
  <c r="T404" i="2"/>
  <c r="S405" i="2"/>
  <c r="U405" i="2" s="1"/>
  <c r="T405" i="2"/>
  <c r="S406" i="2"/>
  <c r="U406" i="2" s="1"/>
  <c r="T406" i="2"/>
  <c r="S407" i="2"/>
  <c r="U407" i="2" s="1"/>
  <c r="T407" i="2"/>
  <c r="S408" i="2"/>
  <c r="U408" i="2" s="1"/>
  <c r="T408" i="2"/>
  <c r="S409" i="2"/>
  <c r="U409" i="2" s="1"/>
  <c r="T409" i="2"/>
  <c r="S410" i="2"/>
  <c r="U410" i="2" s="1"/>
  <c r="T410" i="2"/>
  <c r="S411" i="2"/>
  <c r="U411" i="2" s="1"/>
  <c r="T411" i="2"/>
  <c r="S412" i="2"/>
  <c r="U412" i="2" s="1"/>
  <c r="T412" i="2"/>
  <c r="S413" i="2"/>
  <c r="U413" i="2" s="1"/>
  <c r="T413" i="2"/>
  <c r="S414" i="2"/>
  <c r="U414" i="2" s="1"/>
  <c r="T414" i="2"/>
  <c r="S415" i="2"/>
  <c r="U415" i="2" s="1"/>
  <c r="T415" i="2"/>
  <c r="S416" i="2"/>
  <c r="U416" i="2" s="1"/>
  <c r="T416" i="2"/>
  <c r="S417" i="2"/>
  <c r="U417" i="2" s="1"/>
  <c r="T417" i="2"/>
  <c r="S418" i="2"/>
  <c r="U418" i="2" s="1"/>
  <c r="T418" i="2"/>
  <c r="S419" i="2"/>
  <c r="U419" i="2" s="1"/>
  <c r="T419" i="2"/>
  <c r="S420" i="2"/>
  <c r="U420" i="2" s="1"/>
  <c r="T420" i="2"/>
  <c r="S421" i="2"/>
  <c r="U421" i="2" s="1"/>
  <c r="T421" i="2"/>
  <c r="S422" i="2"/>
  <c r="U422" i="2" s="1"/>
  <c r="T422" i="2"/>
  <c r="S423" i="2"/>
  <c r="U423" i="2" s="1"/>
  <c r="T423" i="2"/>
  <c r="S424" i="2"/>
  <c r="U424" i="2" s="1"/>
  <c r="T424" i="2"/>
  <c r="S425" i="2"/>
  <c r="U425" i="2" s="1"/>
  <c r="T425" i="2"/>
  <c r="S426" i="2"/>
  <c r="U426" i="2" s="1"/>
  <c r="T426" i="2"/>
  <c r="S427" i="2"/>
  <c r="U427" i="2" s="1"/>
  <c r="T427" i="2"/>
  <c r="S428" i="2"/>
  <c r="U428" i="2" s="1"/>
  <c r="T428" i="2"/>
  <c r="S429" i="2"/>
  <c r="U429" i="2" s="1"/>
  <c r="T429" i="2"/>
  <c r="S430" i="2"/>
  <c r="U430" i="2" s="1"/>
  <c r="T430" i="2"/>
  <c r="S431" i="2"/>
  <c r="U431" i="2" s="1"/>
  <c r="T431" i="2"/>
  <c r="S432" i="2"/>
  <c r="U432" i="2" s="1"/>
  <c r="T432" i="2"/>
  <c r="S433" i="2"/>
  <c r="U433" i="2" s="1"/>
  <c r="T433" i="2"/>
  <c r="S434" i="2"/>
  <c r="U434" i="2" s="1"/>
  <c r="T434" i="2"/>
  <c r="S435" i="2"/>
  <c r="U435" i="2" s="1"/>
  <c r="T435" i="2"/>
  <c r="S436" i="2"/>
  <c r="U436" i="2" s="1"/>
  <c r="T436" i="2"/>
  <c r="S437" i="2"/>
  <c r="U437" i="2" s="1"/>
  <c r="T437" i="2"/>
  <c r="S438" i="2"/>
  <c r="U438" i="2" s="1"/>
  <c r="T438" i="2"/>
  <c r="S439" i="2"/>
  <c r="U439" i="2" s="1"/>
  <c r="T439" i="2"/>
  <c r="S440" i="2"/>
  <c r="U440" i="2" s="1"/>
  <c r="T440" i="2"/>
  <c r="S441" i="2"/>
  <c r="U441" i="2" s="1"/>
  <c r="T441" i="2"/>
  <c r="S442" i="2"/>
  <c r="U442" i="2" s="1"/>
  <c r="T442" i="2"/>
  <c r="S443" i="2"/>
  <c r="U443" i="2" s="1"/>
  <c r="T443" i="2"/>
  <c r="S444" i="2"/>
  <c r="U444" i="2" s="1"/>
  <c r="T444" i="2"/>
  <c r="S445" i="2"/>
  <c r="U445" i="2" s="1"/>
  <c r="T445" i="2"/>
  <c r="S446" i="2"/>
  <c r="U446" i="2" s="1"/>
  <c r="T446" i="2"/>
  <c r="S447" i="2"/>
  <c r="U447" i="2" s="1"/>
  <c r="T447" i="2"/>
  <c r="S448" i="2"/>
  <c r="U448" i="2" s="1"/>
  <c r="T448" i="2"/>
  <c r="S449" i="2"/>
  <c r="U449" i="2" s="1"/>
  <c r="T449" i="2"/>
  <c r="S450" i="2"/>
  <c r="U450" i="2" s="1"/>
  <c r="T450" i="2"/>
  <c r="S451" i="2"/>
  <c r="U451" i="2" s="1"/>
  <c r="T451" i="2"/>
  <c r="S452" i="2"/>
  <c r="U452" i="2" s="1"/>
  <c r="T452" i="2"/>
  <c r="S453" i="2"/>
  <c r="U453" i="2" s="1"/>
  <c r="T453" i="2"/>
  <c r="S454" i="2"/>
  <c r="U454" i="2" s="1"/>
  <c r="T454" i="2"/>
  <c r="S455" i="2"/>
  <c r="U455" i="2" s="1"/>
  <c r="T455" i="2"/>
  <c r="S456" i="2"/>
  <c r="U456" i="2" s="1"/>
  <c r="T456" i="2"/>
  <c r="S457" i="2"/>
  <c r="U457" i="2" s="1"/>
  <c r="T457" i="2"/>
  <c r="S458" i="2"/>
  <c r="U458" i="2" s="1"/>
  <c r="T458" i="2"/>
  <c r="S459" i="2"/>
  <c r="U459" i="2" s="1"/>
  <c r="T459" i="2"/>
  <c r="S460" i="2"/>
  <c r="U460" i="2" s="1"/>
  <c r="T460" i="2"/>
  <c r="S461" i="2"/>
  <c r="U461" i="2" s="1"/>
  <c r="T461" i="2"/>
  <c r="S462" i="2"/>
  <c r="U462" i="2" s="1"/>
  <c r="T462" i="2"/>
  <c r="S463" i="2"/>
  <c r="U463" i="2" s="1"/>
  <c r="T463" i="2"/>
  <c r="S464" i="2"/>
  <c r="U464" i="2" s="1"/>
  <c r="T464" i="2"/>
  <c r="S465" i="2"/>
  <c r="U465" i="2" s="1"/>
  <c r="T465" i="2"/>
  <c r="S466" i="2"/>
  <c r="U466" i="2" s="1"/>
  <c r="T466" i="2"/>
  <c r="S467" i="2"/>
  <c r="U467" i="2" s="1"/>
  <c r="T467" i="2"/>
  <c r="S468" i="2"/>
  <c r="U468" i="2" s="1"/>
  <c r="T468" i="2"/>
  <c r="S469" i="2"/>
  <c r="U469" i="2" s="1"/>
  <c r="T469" i="2"/>
  <c r="S470" i="2"/>
  <c r="U470" i="2" s="1"/>
  <c r="T470" i="2"/>
  <c r="S471" i="2"/>
  <c r="U471" i="2" s="1"/>
  <c r="T471" i="2"/>
  <c r="S472" i="2"/>
  <c r="U472" i="2" s="1"/>
  <c r="T472" i="2"/>
  <c r="S473" i="2"/>
  <c r="U473" i="2" s="1"/>
  <c r="T473" i="2"/>
  <c r="S474" i="2"/>
  <c r="U474" i="2" s="1"/>
  <c r="T474" i="2"/>
  <c r="S475" i="2"/>
  <c r="U475" i="2" s="1"/>
  <c r="T475" i="2"/>
  <c r="S476" i="2"/>
  <c r="U476" i="2" s="1"/>
  <c r="T476" i="2"/>
  <c r="S477" i="2"/>
  <c r="U477" i="2" s="1"/>
  <c r="T477" i="2"/>
  <c r="S478" i="2"/>
  <c r="U478" i="2" s="1"/>
  <c r="T478" i="2"/>
  <c r="S479" i="2"/>
  <c r="U479" i="2" s="1"/>
  <c r="T479" i="2"/>
  <c r="S480" i="2"/>
  <c r="U480" i="2" s="1"/>
  <c r="T480" i="2"/>
  <c r="S481" i="2"/>
  <c r="U481" i="2" s="1"/>
  <c r="T481" i="2"/>
  <c r="S482" i="2"/>
  <c r="U482" i="2" s="1"/>
  <c r="T482" i="2"/>
  <c r="S483" i="2"/>
  <c r="U483" i="2" s="1"/>
  <c r="T483" i="2"/>
  <c r="S484" i="2"/>
  <c r="U484" i="2" s="1"/>
  <c r="T484" i="2"/>
  <c r="S485" i="2"/>
  <c r="U485" i="2" s="1"/>
  <c r="T485" i="2"/>
  <c r="S486" i="2"/>
  <c r="U486" i="2" s="1"/>
  <c r="T486" i="2"/>
  <c r="S487" i="2"/>
  <c r="U487" i="2" s="1"/>
  <c r="T487" i="2"/>
  <c r="S488" i="2"/>
  <c r="U488" i="2" s="1"/>
  <c r="T488" i="2"/>
  <c r="S489" i="2"/>
  <c r="U489" i="2" s="1"/>
  <c r="T489" i="2"/>
  <c r="S490" i="2"/>
  <c r="U490" i="2" s="1"/>
  <c r="T490" i="2"/>
  <c r="S491" i="2"/>
  <c r="U491" i="2" s="1"/>
  <c r="T491" i="2"/>
  <c r="S492" i="2"/>
  <c r="U492" i="2" s="1"/>
  <c r="T492" i="2"/>
  <c r="S493" i="2"/>
  <c r="U493" i="2" s="1"/>
  <c r="T493" i="2"/>
  <c r="S494" i="2"/>
  <c r="U494" i="2" s="1"/>
  <c r="T494" i="2"/>
  <c r="S495" i="2"/>
  <c r="U495" i="2" s="1"/>
  <c r="T495" i="2"/>
  <c r="S496" i="2"/>
  <c r="U496" i="2" s="1"/>
  <c r="T496" i="2"/>
  <c r="S497" i="2"/>
  <c r="U497" i="2" s="1"/>
  <c r="T497" i="2"/>
  <c r="S498" i="2"/>
  <c r="U498" i="2" s="1"/>
  <c r="T498" i="2"/>
  <c r="S499" i="2"/>
  <c r="U499" i="2" s="1"/>
  <c r="T499" i="2"/>
  <c r="S500" i="2"/>
  <c r="U500" i="2" s="1"/>
  <c r="T500" i="2"/>
  <c r="S501" i="2"/>
  <c r="U501" i="2" s="1"/>
  <c r="T501" i="2"/>
  <c r="S502" i="2"/>
  <c r="U502" i="2" s="1"/>
  <c r="T502" i="2"/>
  <c r="S503" i="2"/>
  <c r="U503" i="2" s="1"/>
  <c r="T503" i="2"/>
  <c r="S504" i="2"/>
  <c r="U504" i="2" s="1"/>
  <c r="T504" i="2"/>
  <c r="S505" i="2"/>
  <c r="U505" i="2" s="1"/>
  <c r="T505" i="2"/>
  <c r="S506" i="2"/>
  <c r="U506" i="2" s="1"/>
  <c r="T506" i="2"/>
  <c r="S507" i="2"/>
  <c r="U507" i="2" s="1"/>
  <c r="T507" i="2"/>
  <c r="S508" i="2"/>
  <c r="U508" i="2" s="1"/>
  <c r="T508" i="2"/>
  <c r="S509" i="2"/>
  <c r="U509" i="2" s="1"/>
  <c r="T509" i="2"/>
  <c r="S510" i="2"/>
  <c r="U510" i="2" s="1"/>
  <c r="T510" i="2"/>
  <c r="S511" i="2"/>
  <c r="U511" i="2" s="1"/>
  <c r="T511" i="2"/>
  <c r="S512" i="2"/>
  <c r="U512" i="2" s="1"/>
  <c r="T512" i="2"/>
  <c r="S513" i="2"/>
  <c r="U513" i="2" s="1"/>
  <c r="T513" i="2"/>
  <c r="S514" i="2"/>
  <c r="U514" i="2" s="1"/>
  <c r="T514" i="2"/>
  <c r="S515" i="2"/>
  <c r="U515" i="2" s="1"/>
  <c r="T515" i="2"/>
  <c r="S516" i="2"/>
  <c r="U516" i="2" s="1"/>
  <c r="T516" i="2"/>
  <c r="S517" i="2"/>
  <c r="U517" i="2" s="1"/>
  <c r="T517" i="2"/>
  <c r="S518" i="2"/>
  <c r="U518" i="2" s="1"/>
  <c r="T518" i="2"/>
  <c r="S519" i="2"/>
  <c r="U519" i="2" s="1"/>
  <c r="T519" i="2"/>
  <c r="S520" i="2"/>
  <c r="U520" i="2" s="1"/>
  <c r="T520" i="2"/>
  <c r="S521" i="2"/>
  <c r="U521" i="2" s="1"/>
  <c r="T521" i="2"/>
  <c r="S522" i="2"/>
  <c r="U522" i="2" s="1"/>
  <c r="T522" i="2"/>
  <c r="S523" i="2"/>
  <c r="U523" i="2" s="1"/>
  <c r="T523" i="2"/>
  <c r="S524" i="2"/>
  <c r="U524" i="2" s="1"/>
  <c r="T524" i="2"/>
  <c r="S525" i="2"/>
  <c r="U525" i="2" s="1"/>
  <c r="T525" i="2"/>
  <c r="S526" i="2"/>
  <c r="U526" i="2" s="1"/>
  <c r="T526" i="2"/>
  <c r="S527" i="2"/>
  <c r="U527" i="2" s="1"/>
  <c r="T527" i="2"/>
  <c r="S528" i="2"/>
  <c r="U528" i="2" s="1"/>
  <c r="T528" i="2"/>
  <c r="S529" i="2"/>
  <c r="U529" i="2" s="1"/>
  <c r="T529" i="2"/>
  <c r="S530" i="2"/>
  <c r="U530" i="2" s="1"/>
  <c r="T530" i="2"/>
  <c r="S531" i="2"/>
  <c r="U531" i="2" s="1"/>
  <c r="T531" i="2"/>
  <c r="S532" i="2"/>
  <c r="U532" i="2" s="1"/>
  <c r="T532" i="2"/>
  <c r="S533" i="2"/>
  <c r="U533" i="2" s="1"/>
  <c r="T533" i="2"/>
  <c r="S534" i="2"/>
  <c r="U534" i="2" s="1"/>
  <c r="T534" i="2"/>
  <c r="S535" i="2"/>
  <c r="U535" i="2" s="1"/>
  <c r="T535" i="2"/>
  <c r="S536" i="2"/>
  <c r="U536" i="2" s="1"/>
  <c r="T536" i="2"/>
  <c r="S537" i="2"/>
  <c r="U537" i="2" s="1"/>
  <c r="T537" i="2"/>
  <c r="S538" i="2"/>
  <c r="U538" i="2" s="1"/>
  <c r="T538" i="2"/>
  <c r="S539" i="2"/>
  <c r="U539" i="2" s="1"/>
  <c r="T539" i="2"/>
  <c r="S540" i="2"/>
  <c r="U540" i="2" s="1"/>
  <c r="T540" i="2"/>
  <c r="S541" i="2"/>
  <c r="U541" i="2" s="1"/>
  <c r="T541" i="2"/>
  <c r="S542" i="2"/>
  <c r="U542" i="2" s="1"/>
  <c r="T542" i="2"/>
  <c r="S543" i="2"/>
  <c r="U543" i="2" s="1"/>
  <c r="T543" i="2"/>
  <c r="S544" i="2"/>
  <c r="U544" i="2" s="1"/>
  <c r="T544" i="2"/>
  <c r="S545" i="2"/>
  <c r="U545" i="2" s="1"/>
  <c r="T545" i="2"/>
  <c r="S546" i="2"/>
  <c r="U546" i="2" s="1"/>
  <c r="T546" i="2"/>
  <c r="S547" i="2"/>
  <c r="U547" i="2" s="1"/>
  <c r="T547" i="2"/>
  <c r="S548" i="2"/>
  <c r="U548" i="2" s="1"/>
  <c r="T548" i="2"/>
  <c r="S549" i="2"/>
  <c r="U549" i="2" s="1"/>
  <c r="T549" i="2"/>
  <c r="S550" i="2"/>
  <c r="U550" i="2" s="1"/>
  <c r="T550" i="2"/>
  <c r="S551" i="2"/>
  <c r="U551" i="2" s="1"/>
  <c r="T551" i="2"/>
  <c r="S552" i="2"/>
  <c r="U552" i="2" s="1"/>
  <c r="T552" i="2"/>
  <c r="S553" i="2"/>
  <c r="U553" i="2" s="1"/>
  <c r="T553" i="2"/>
  <c r="S554" i="2"/>
  <c r="U554" i="2" s="1"/>
  <c r="T554" i="2"/>
  <c r="S555" i="2"/>
  <c r="U555" i="2" s="1"/>
  <c r="T555" i="2"/>
  <c r="S556" i="2"/>
  <c r="U556" i="2" s="1"/>
  <c r="T556" i="2"/>
  <c r="S557" i="2"/>
  <c r="U557" i="2" s="1"/>
  <c r="T557" i="2"/>
  <c r="S558" i="2"/>
  <c r="U558" i="2" s="1"/>
  <c r="T558" i="2"/>
  <c r="S559" i="2"/>
  <c r="U559" i="2" s="1"/>
  <c r="T559" i="2"/>
  <c r="S560" i="2"/>
  <c r="U560" i="2" s="1"/>
  <c r="T560" i="2"/>
  <c r="S561" i="2"/>
  <c r="U561" i="2" s="1"/>
  <c r="T561" i="2"/>
  <c r="S562" i="2"/>
  <c r="U562" i="2" s="1"/>
  <c r="T562" i="2"/>
  <c r="S563" i="2"/>
  <c r="U563" i="2" s="1"/>
  <c r="T563" i="2"/>
  <c r="S564" i="2"/>
  <c r="U564" i="2" s="1"/>
  <c r="T564" i="2"/>
  <c r="S565" i="2"/>
  <c r="U565" i="2" s="1"/>
  <c r="T565" i="2"/>
  <c r="S566" i="2"/>
  <c r="U566" i="2" s="1"/>
  <c r="T566" i="2"/>
  <c r="S567" i="2"/>
  <c r="U567" i="2" s="1"/>
  <c r="T567" i="2"/>
  <c r="S568" i="2"/>
  <c r="U568" i="2" s="1"/>
  <c r="T568" i="2"/>
  <c r="S569" i="2"/>
  <c r="U569" i="2" s="1"/>
  <c r="T569" i="2"/>
  <c r="S570" i="2"/>
  <c r="U570" i="2" s="1"/>
  <c r="T570" i="2"/>
  <c r="S571" i="2"/>
  <c r="U571" i="2" s="1"/>
  <c r="T571" i="2"/>
  <c r="S572" i="2"/>
  <c r="U572" i="2" s="1"/>
  <c r="T572" i="2"/>
  <c r="S573" i="2"/>
  <c r="U573" i="2" s="1"/>
  <c r="T573" i="2"/>
  <c r="S574" i="2"/>
  <c r="U574" i="2" s="1"/>
  <c r="T574" i="2"/>
  <c r="S575" i="2"/>
  <c r="U575" i="2" s="1"/>
  <c r="T575" i="2"/>
  <c r="S576" i="2"/>
  <c r="U576" i="2" s="1"/>
  <c r="T576" i="2"/>
  <c r="S577" i="2"/>
  <c r="U577" i="2" s="1"/>
  <c r="T577" i="2"/>
  <c r="S578" i="2"/>
  <c r="U578" i="2" s="1"/>
  <c r="T578" i="2"/>
  <c r="S579" i="2"/>
  <c r="U579" i="2" s="1"/>
  <c r="T579" i="2"/>
  <c r="S580" i="2"/>
  <c r="U580" i="2" s="1"/>
  <c r="T580" i="2"/>
  <c r="S581" i="2"/>
  <c r="U581" i="2" s="1"/>
  <c r="T581" i="2"/>
  <c r="S582" i="2"/>
  <c r="U582" i="2" s="1"/>
  <c r="T582" i="2"/>
  <c r="S583" i="2"/>
  <c r="U583" i="2" s="1"/>
  <c r="T583" i="2"/>
  <c r="S584" i="2"/>
  <c r="U584" i="2" s="1"/>
  <c r="T584" i="2"/>
  <c r="S585" i="2"/>
  <c r="U585" i="2" s="1"/>
  <c r="T585" i="2"/>
  <c r="S586" i="2"/>
  <c r="U586" i="2" s="1"/>
  <c r="T586" i="2"/>
  <c r="S587" i="2"/>
  <c r="U587" i="2" s="1"/>
  <c r="T587" i="2"/>
  <c r="S588" i="2"/>
  <c r="U588" i="2" s="1"/>
  <c r="T588" i="2"/>
  <c r="S589" i="2"/>
  <c r="U589" i="2" s="1"/>
  <c r="T589" i="2"/>
  <c r="S590" i="2"/>
  <c r="U590" i="2" s="1"/>
  <c r="T590" i="2"/>
  <c r="S591" i="2"/>
  <c r="U591" i="2" s="1"/>
  <c r="T591" i="2"/>
  <c r="S592" i="2"/>
  <c r="U592" i="2" s="1"/>
  <c r="T592" i="2"/>
  <c r="S593" i="2"/>
  <c r="U593" i="2" s="1"/>
  <c r="T593" i="2"/>
  <c r="S594" i="2"/>
  <c r="U594" i="2" s="1"/>
  <c r="T594" i="2"/>
  <c r="S595" i="2"/>
  <c r="U595" i="2" s="1"/>
  <c r="T595" i="2"/>
  <c r="S596" i="2"/>
  <c r="U596" i="2" s="1"/>
  <c r="T596" i="2"/>
  <c r="S597" i="2"/>
  <c r="U597" i="2" s="1"/>
  <c r="T597" i="2"/>
  <c r="S598" i="2"/>
  <c r="U598" i="2" s="1"/>
  <c r="T598" i="2"/>
  <c r="S599" i="2"/>
  <c r="U599" i="2" s="1"/>
  <c r="T599" i="2"/>
  <c r="S600" i="2"/>
  <c r="U600" i="2" s="1"/>
  <c r="T600" i="2"/>
  <c r="S601" i="2"/>
  <c r="U601" i="2" s="1"/>
  <c r="T601" i="2"/>
  <c r="S602" i="2"/>
  <c r="T602" i="2"/>
  <c r="U602" i="2"/>
  <c r="S603" i="2"/>
  <c r="U603" i="2" s="1"/>
  <c r="T603" i="2"/>
  <c r="S604" i="2"/>
  <c r="U604" i="2" s="1"/>
  <c r="T604" i="2"/>
  <c r="S605" i="2"/>
  <c r="U605" i="2" s="1"/>
  <c r="T605" i="2"/>
  <c r="S606" i="2"/>
  <c r="U606" i="2" s="1"/>
  <c r="T606" i="2"/>
  <c r="S607" i="2"/>
  <c r="U607" i="2" s="1"/>
  <c r="T607" i="2"/>
  <c r="S608" i="2"/>
  <c r="U608" i="2" s="1"/>
  <c r="T608" i="2"/>
  <c r="S609" i="2"/>
  <c r="U609" i="2" s="1"/>
  <c r="T609" i="2"/>
  <c r="S610" i="2"/>
  <c r="U610" i="2" s="1"/>
  <c r="T610" i="2"/>
  <c r="S28" i="2"/>
  <c r="U28" i="2" s="1"/>
  <c r="T28" i="2"/>
  <c r="S29" i="2"/>
  <c r="U29" i="2" s="1"/>
  <c r="T29" i="2"/>
  <c r="S30" i="2"/>
  <c r="U30" i="2" s="1"/>
  <c r="T30" i="2"/>
  <c r="S31" i="2"/>
  <c r="U31" i="2" s="1"/>
  <c r="T31" i="2"/>
  <c r="S32" i="2"/>
  <c r="U32" i="2" s="1"/>
  <c r="T32" i="2"/>
  <c r="S33" i="2"/>
  <c r="U33" i="2" s="1"/>
  <c r="T33" i="2"/>
  <c r="S18" i="2"/>
  <c r="U18" i="2" s="1"/>
  <c r="T18" i="2"/>
  <c r="S19" i="2"/>
  <c r="U19" i="2" s="1"/>
  <c r="T19" i="2"/>
  <c r="S20" i="2"/>
  <c r="U20" i="2" s="1"/>
  <c r="T20" i="2"/>
  <c r="S21" i="2"/>
  <c r="U21" i="2" s="1"/>
  <c r="T21" i="2"/>
  <c r="S22" i="2"/>
  <c r="U22" i="2" s="1"/>
  <c r="T22" i="2"/>
  <c r="S23" i="2"/>
  <c r="U23" i="2" s="1"/>
  <c r="T23" i="2"/>
  <c r="S24" i="2"/>
  <c r="U24" i="2" s="1"/>
  <c r="T24" i="2"/>
  <c r="S25" i="2"/>
  <c r="U25" i="2" s="1"/>
  <c r="T25" i="2"/>
  <c r="S26" i="2"/>
  <c r="U26" i="2" s="1"/>
  <c r="T26" i="2"/>
  <c r="S27" i="2"/>
  <c r="U27" i="2" s="1"/>
  <c r="T27" i="2"/>
  <c r="S5" i="2"/>
  <c r="U5" i="2" s="1"/>
  <c r="T5" i="2"/>
  <c r="S6" i="2"/>
  <c r="U6" i="2" s="1"/>
  <c r="T6" i="2"/>
  <c r="S7" i="2"/>
  <c r="U7" i="2" s="1"/>
  <c r="T7" i="2"/>
  <c r="S8" i="2"/>
  <c r="U8" i="2" s="1"/>
  <c r="T8" i="2"/>
  <c r="S9" i="2"/>
  <c r="U9" i="2" s="1"/>
  <c r="T9" i="2"/>
  <c r="S10" i="2"/>
  <c r="U10" i="2" s="1"/>
  <c r="T10" i="2"/>
  <c r="S11" i="2"/>
  <c r="U11" i="2" s="1"/>
  <c r="T11" i="2"/>
  <c r="S12" i="2"/>
  <c r="U12" i="2" s="1"/>
  <c r="T12" i="2"/>
  <c r="S13" i="2"/>
  <c r="U13" i="2" s="1"/>
  <c r="T13" i="2"/>
  <c r="S14" i="2"/>
  <c r="U14" i="2" s="1"/>
  <c r="T14" i="2"/>
  <c r="S15" i="2"/>
  <c r="U15" i="2" s="1"/>
  <c r="T15" i="2"/>
  <c r="S16" i="2"/>
  <c r="U16" i="2" s="1"/>
  <c r="T16" i="2"/>
  <c r="S17" i="2"/>
  <c r="U17" i="2" s="1"/>
  <c r="T17" i="2"/>
  <c r="T3" i="2"/>
  <c r="S3" i="2"/>
  <c r="U3" i="2" s="1"/>
  <c r="M6" i="1"/>
  <c r="P503" i="2" l="1"/>
  <c r="P588" i="2"/>
  <c r="P599" i="2"/>
  <c r="P575" i="2"/>
  <c r="P90" i="2"/>
  <c r="P559" i="2"/>
  <c r="P58" i="2"/>
  <c r="P532" i="2"/>
  <c r="P468" i="2"/>
  <c r="P415" i="2"/>
  <c r="P519" i="2"/>
  <c r="P47" i="2"/>
  <c r="P383" i="2"/>
  <c r="P140" i="2"/>
  <c r="P56" i="2"/>
  <c r="P492" i="2"/>
  <c r="P195" i="2"/>
  <c r="P516" i="2"/>
  <c r="P178" i="2"/>
  <c r="P89" i="2"/>
  <c r="P159" i="2"/>
  <c r="P170" i="2"/>
  <c r="P164" i="2"/>
  <c r="P86" i="2"/>
  <c r="P50" i="2"/>
  <c r="P351" i="2"/>
  <c r="P162" i="2"/>
  <c r="P85" i="2"/>
  <c r="P44" i="2"/>
  <c r="P380" i="2"/>
  <c r="P156" i="2"/>
  <c r="P126" i="2"/>
  <c r="P4" i="2"/>
  <c r="P318" i="2"/>
  <c r="P112" i="2"/>
  <c r="P93" i="2"/>
  <c r="P573" i="2"/>
  <c r="P476" i="2"/>
  <c r="P457" i="2"/>
  <c r="P607" i="2"/>
  <c r="P289" i="2"/>
  <c r="P31" i="2"/>
  <c r="P543" i="2"/>
  <c r="P479" i="2"/>
  <c r="P114" i="2"/>
  <c r="P95" i="2"/>
  <c r="P65" i="2"/>
  <c r="P323" i="2"/>
  <c r="P42" i="2"/>
  <c r="P546" i="2"/>
  <c r="P326" i="2"/>
  <c r="P284" i="2"/>
  <c r="P33" i="2"/>
  <c r="P567" i="2"/>
  <c r="P556" i="2"/>
  <c r="P549" i="2"/>
  <c r="P454" i="2"/>
  <c r="P552" i="2"/>
  <c r="P451" i="2"/>
  <c r="P347" i="2"/>
  <c r="P210" i="2"/>
  <c r="P198" i="2"/>
  <c r="P63" i="2"/>
  <c r="P40" i="2"/>
  <c r="P610" i="2"/>
  <c r="P527" i="2"/>
  <c r="P520" i="2"/>
  <c r="P517" i="2"/>
  <c r="P514" i="2"/>
  <c r="P471" i="2"/>
  <c r="P444" i="2"/>
  <c r="P425" i="2"/>
  <c r="P422" i="2"/>
  <c r="P419" i="2"/>
  <c r="P350" i="2"/>
  <c r="P321" i="2"/>
  <c r="P267" i="2"/>
  <c r="P255" i="2"/>
  <c r="P252" i="2"/>
  <c r="P163" i="2"/>
  <c r="P160" i="2"/>
  <c r="P157" i="2"/>
  <c r="P141" i="2"/>
  <c r="P115" i="2"/>
  <c r="P108" i="2"/>
  <c r="P66" i="2"/>
  <c r="P52" i="2"/>
  <c r="P49" i="2"/>
  <c r="P46" i="2"/>
  <c r="P43" i="2"/>
  <c r="P36" i="2"/>
  <c r="P30" i="2"/>
  <c r="P596" i="2"/>
  <c r="P572" i="2"/>
  <c r="P551" i="2"/>
  <c r="P548" i="2"/>
  <c r="P495" i="2"/>
  <c r="P488" i="2"/>
  <c r="P485" i="2"/>
  <c r="P482" i="2"/>
  <c r="P447" i="2"/>
  <c r="P412" i="2"/>
  <c r="P353" i="2"/>
  <c r="P297" i="2"/>
  <c r="P294" i="2"/>
  <c r="P291" i="2"/>
  <c r="P242" i="2"/>
  <c r="P239" i="2"/>
  <c r="P236" i="2"/>
  <c r="P233" i="2"/>
  <c r="P230" i="2"/>
  <c r="P227" i="2"/>
  <c r="P224" i="2"/>
  <c r="P221" i="2"/>
  <c r="P205" i="2"/>
  <c r="P201" i="2"/>
  <c r="P189" i="2"/>
  <c r="P166" i="2"/>
  <c r="P144" i="2"/>
  <c r="P111" i="2"/>
  <c r="P92" i="2"/>
  <c r="P88" i="2"/>
  <c r="P84" i="2"/>
  <c r="P81" i="2"/>
  <c r="P78" i="2"/>
  <c r="P75" i="2"/>
  <c r="P72" i="2"/>
  <c r="P69" i="2"/>
  <c r="P62" i="2"/>
  <c r="P55" i="2"/>
  <c r="P39" i="2"/>
  <c r="P385" i="2"/>
  <c r="P379" i="2"/>
  <c r="P329" i="2"/>
  <c r="P208" i="2"/>
  <c r="P169" i="2"/>
  <c r="P153" i="2"/>
  <c r="P150" i="2"/>
  <c r="P147" i="2"/>
  <c r="P35" i="2"/>
  <c r="P382" i="2"/>
  <c r="P602" i="2"/>
  <c r="P540" i="2"/>
  <c r="P487" i="2"/>
  <c r="P484" i="2"/>
  <c r="P361" i="2"/>
  <c r="P358" i="2"/>
  <c r="P355" i="2"/>
  <c r="P316" i="2"/>
  <c r="P287" i="2"/>
  <c r="P257" i="2"/>
  <c r="P254" i="2"/>
  <c r="P251" i="2"/>
  <c r="P226" i="2"/>
  <c r="P223" i="2"/>
  <c r="P220" i="2"/>
  <c r="P217" i="2"/>
  <c r="P214" i="2"/>
  <c r="P211" i="2"/>
  <c r="P204" i="2"/>
  <c r="P192" i="2"/>
  <c r="P172" i="2"/>
  <c r="P143" i="2"/>
  <c r="P117" i="2"/>
  <c r="P87" i="2"/>
  <c r="P74" i="2"/>
  <c r="P71" i="2"/>
  <c r="P68" i="2"/>
  <c r="P51" i="2"/>
  <c r="P48" i="2"/>
  <c r="P45" i="2"/>
  <c r="P605" i="2"/>
  <c r="P591" i="2"/>
  <c r="P584" i="2"/>
  <c r="P581" i="2"/>
  <c r="P578" i="2"/>
  <c r="P564" i="2"/>
  <c r="P508" i="2"/>
  <c r="P411" i="2"/>
  <c r="P393" i="2"/>
  <c r="P390" i="2"/>
  <c r="P387" i="2"/>
  <c r="P348" i="2"/>
  <c r="P319" i="2"/>
  <c r="P299" i="2"/>
  <c r="P207" i="2"/>
  <c r="P175" i="2"/>
  <c r="P146" i="2"/>
  <c r="P124" i="2"/>
  <c r="P83" i="2"/>
  <c r="P80" i="2"/>
  <c r="P77" i="2"/>
  <c r="P61" i="2"/>
  <c r="P54" i="2"/>
  <c r="P41" i="2"/>
  <c r="P34" i="2"/>
  <c r="P608" i="2"/>
  <c r="P414" i="2"/>
  <c r="P283" i="2"/>
  <c r="P265" i="2"/>
  <c r="P262" i="2"/>
  <c r="P259" i="2"/>
  <c r="P64" i="2"/>
  <c r="P57" i="2"/>
  <c r="P604" i="2"/>
  <c r="P583" i="2"/>
  <c r="P580" i="2"/>
  <c r="P570" i="2"/>
  <c r="P535" i="2"/>
  <c r="P524" i="2"/>
  <c r="P511" i="2"/>
  <c r="P500" i="2"/>
  <c r="P417" i="2"/>
  <c r="P315" i="2"/>
  <c r="P302" i="2"/>
  <c r="P286" i="2"/>
  <c r="P234" i="2"/>
  <c r="P231" i="2"/>
  <c r="P228" i="2"/>
  <c r="P167" i="2"/>
  <c r="P119" i="2"/>
  <c r="P109" i="2"/>
  <c r="P97" i="2"/>
  <c r="P82" i="2"/>
  <c r="P79" i="2"/>
  <c r="P76" i="2"/>
  <c r="P73" i="2"/>
  <c r="P70" i="2"/>
  <c r="P67" i="2"/>
  <c r="P60" i="2"/>
  <c r="P37" i="2"/>
  <c r="P568" i="2"/>
  <c r="P565" i="2"/>
  <c r="P536" i="2"/>
  <c r="P533" i="2"/>
  <c r="P504" i="2"/>
  <c r="P472" i="2"/>
  <c r="P469" i="2"/>
  <c r="P501" i="2"/>
  <c r="P466" i="2"/>
  <c r="P16" i="2"/>
  <c r="P12" i="2"/>
  <c r="P8" i="2"/>
  <c r="P27" i="2"/>
  <c r="P23" i="2"/>
  <c r="P19" i="2"/>
  <c r="P28" i="2"/>
  <c r="P585" i="2"/>
  <c r="P582" i="2"/>
  <c r="P579" i="2"/>
  <c r="P553" i="2"/>
  <c r="P550" i="2"/>
  <c r="P547" i="2"/>
  <c r="P521" i="2"/>
  <c r="P518" i="2"/>
  <c r="P515" i="2"/>
  <c r="P489" i="2"/>
  <c r="P486" i="2"/>
  <c r="P483" i="2"/>
  <c r="P462" i="2"/>
  <c r="P458" i="2"/>
  <c r="P455" i="2"/>
  <c r="P452" i="2"/>
  <c r="P431" i="2"/>
  <c r="P427" i="2"/>
  <c r="P424" i="2"/>
  <c r="P421" i="2"/>
  <c r="P418" i="2"/>
  <c r="P400" i="2"/>
  <c r="P369" i="2"/>
  <c r="P334" i="2"/>
  <c r="P296" i="2"/>
  <c r="P293" i="2"/>
  <c r="P290" i="2"/>
  <c r="P594" i="2"/>
  <c r="P576" i="2"/>
  <c r="P544" i="2"/>
  <c r="P541" i="2"/>
  <c r="P538" i="2"/>
  <c r="P512" i="2"/>
  <c r="P509" i="2"/>
  <c r="P506" i="2"/>
  <c r="P480" i="2"/>
  <c r="P477" i="2"/>
  <c r="P474" i="2"/>
  <c r="P449" i="2"/>
  <c r="P446" i="2"/>
  <c r="P443" i="2"/>
  <c r="P600" i="2"/>
  <c r="P597" i="2"/>
  <c r="P562" i="2"/>
  <c r="P530" i="2"/>
  <c r="P498" i="2"/>
  <c r="P15" i="2"/>
  <c r="P11" i="2"/>
  <c r="P7" i="2"/>
  <c r="P26" i="2"/>
  <c r="P22" i="2"/>
  <c r="P18" i="2"/>
  <c r="P593" i="2"/>
  <c r="P590" i="2"/>
  <c r="P587" i="2"/>
  <c r="P561" i="2"/>
  <c r="P558" i="2"/>
  <c r="P555" i="2"/>
  <c r="P529" i="2"/>
  <c r="P526" i="2"/>
  <c r="P523" i="2"/>
  <c r="P497" i="2"/>
  <c r="P494" i="2"/>
  <c r="P491" i="2"/>
  <c r="P465" i="2"/>
  <c r="P461" i="2"/>
  <c r="P440" i="2"/>
  <c r="P437" i="2"/>
  <c r="P434" i="2"/>
  <c r="P430" i="2"/>
  <c r="P426" i="2"/>
  <c r="P423" i="2"/>
  <c r="P420" i="2"/>
  <c r="P395" i="2"/>
  <c r="P392" i="2"/>
  <c r="P389" i="2"/>
  <c r="P386" i="2"/>
  <c r="P337" i="2"/>
  <c r="P264" i="2"/>
  <c r="P261" i="2"/>
  <c r="P258" i="2"/>
  <c r="P225" i="2"/>
  <c r="P222" i="2"/>
  <c r="P219" i="2"/>
  <c r="P216" i="2"/>
  <c r="P213" i="2"/>
  <c r="P14" i="2"/>
  <c r="P10" i="2"/>
  <c r="P6" i="2"/>
  <c r="P25" i="2"/>
  <c r="P21" i="2"/>
  <c r="P601" i="2"/>
  <c r="P598" i="2"/>
  <c r="P595" i="2"/>
  <c r="P569" i="2"/>
  <c r="P566" i="2"/>
  <c r="P563" i="2"/>
  <c r="P537" i="2"/>
  <c r="P534" i="2"/>
  <c r="P531" i="2"/>
  <c r="P505" i="2"/>
  <c r="P502" i="2"/>
  <c r="P499" i="2"/>
  <c r="P473" i="2"/>
  <c r="P470" i="2"/>
  <c r="P464" i="2"/>
  <c r="P460" i="2"/>
  <c r="P433" i="2"/>
  <c r="P429" i="2"/>
  <c r="P398" i="2"/>
  <c r="P394" i="2"/>
  <c r="P391" i="2"/>
  <c r="P388" i="2"/>
  <c r="P363" i="2"/>
  <c r="P360" i="2"/>
  <c r="P357" i="2"/>
  <c r="P354" i="2"/>
  <c r="P305" i="2"/>
  <c r="P270" i="2"/>
  <c r="P592" i="2"/>
  <c r="P586" i="2"/>
  <c r="P560" i="2"/>
  <c r="P554" i="2"/>
  <c r="P525" i="2"/>
  <c r="P496" i="2"/>
  <c r="P490" i="2"/>
  <c r="P3" i="2"/>
  <c r="P589" i="2"/>
  <c r="P557" i="2"/>
  <c r="P528" i="2"/>
  <c r="P522" i="2"/>
  <c r="P493" i="2"/>
  <c r="P17" i="2"/>
  <c r="P13" i="2"/>
  <c r="P9" i="2"/>
  <c r="P5" i="2"/>
  <c r="P24" i="2"/>
  <c r="P20" i="2"/>
  <c r="P32" i="2"/>
  <c r="P29" i="2"/>
  <c r="P609" i="2"/>
  <c r="P606" i="2"/>
  <c r="P603" i="2"/>
  <c r="P577" i="2"/>
  <c r="P574" i="2"/>
  <c r="P571" i="2"/>
  <c r="P545" i="2"/>
  <c r="P542" i="2"/>
  <c r="P539" i="2"/>
  <c r="P513" i="2"/>
  <c r="P510" i="2"/>
  <c r="P507" i="2"/>
  <c r="P481" i="2"/>
  <c r="P478" i="2"/>
  <c r="P475" i="2"/>
  <c r="P463" i="2"/>
  <c r="P459" i="2"/>
  <c r="P456" i="2"/>
  <c r="P453" i="2"/>
  <c r="P450" i="2"/>
  <c r="P432" i="2"/>
  <c r="P428" i="2"/>
  <c r="P401" i="2"/>
  <c r="P397" i="2"/>
  <c r="P366" i="2"/>
  <c r="P331" i="2"/>
  <c r="P328" i="2"/>
  <c r="P325" i="2"/>
  <c r="P322" i="2"/>
  <c r="P273" i="2"/>
  <c r="P368" i="2"/>
  <c r="P365" i="2"/>
  <c r="P362" i="2"/>
  <c r="P359" i="2"/>
  <c r="P356" i="2"/>
  <c r="P336" i="2"/>
  <c r="P333" i="2"/>
  <c r="P330" i="2"/>
  <c r="P327" i="2"/>
  <c r="P324" i="2"/>
  <c r="P304" i="2"/>
  <c r="P301" i="2"/>
  <c r="P298" i="2"/>
  <c r="P295" i="2"/>
  <c r="P292" i="2"/>
  <c r="P272" i="2"/>
  <c r="P269" i="2"/>
  <c r="P266" i="2"/>
  <c r="P263" i="2"/>
  <c r="P260" i="2"/>
  <c r="P218" i="2"/>
  <c r="P215" i="2"/>
  <c r="P212" i="2"/>
  <c r="P209" i="2"/>
  <c r="P206" i="2"/>
  <c r="P203" i="2"/>
  <c r="P200" i="2"/>
  <c r="P197" i="2"/>
  <c r="P154" i="2"/>
  <c r="P151" i="2"/>
  <c r="P148" i="2"/>
  <c r="P145" i="2"/>
  <c r="P142" i="2"/>
  <c r="P139" i="2"/>
  <c r="P136" i="2"/>
  <c r="P133" i="2"/>
  <c r="P123" i="2"/>
  <c r="P116" i="2"/>
  <c r="P113" i="2"/>
  <c r="P110" i="2"/>
  <c r="P107" i="2"/>
  <c r="P104" i="2"/>
  <c r="P101" i="2"/>
  <c r="P94" i="2"/>
  <c r="P408" i="2"/>
  <c r="P405" i="2"/>
  <c r="P402" i="2"/>
  <c r="P399" i="2"/>
  <c r="P396" i="2"/>
  <c r="P376" i="2"/>
  <c r="P373" i="2"/>
  <c r="P370" i="2"/>
  <c r="P367" i="2"/>
  <c r="P364" i="2"/>
  <c r="P344" i="2"/>
  <c r="P341" i="2"/>
  <c r="P338" i="2"/>
  <c r="P335" i="2"/>
  <c r="P332" i="2"/>
  <c r="P312" i="2"/>
  <c r="P309" i="2"/>
  <c r="P306" i="2"/>
  <c r="P303" i="2"/>
  <c r="P300" i="2"/>
  <c r="P280" i="2"/>
  <c r="P277" i="2"/>
  <c r="P274" i="2"/>
  <c r="P271" i="2"/>
  <c r="P268" i="2"/>
  <c r="P248" i="2"/>
  <c r="P245" i="2"/>
  <c r="P202" i="2"/>
  <c r="P199" i="2"/>
  <c r="P196" i="2"/>
  <c r="P193" i="2"/>
  <c r="P190" i="2"/>
  <c r="P187" i="2"/>
  <c r="P184" i="2"/>
  <c r="P181" i="2"/>
  <c r="P138" i="2"/>
  <c r="P135" i="2"/>
  <c r="P132" i="2"/>
  <c r="P129" i="2"/>
  <c r="P122" i="2"/>
  <c r="P106" i="2"/>
  <c r="P103" i="2"/>
  <c r="P100" i="2"/>
  <c r="P53" i="2"/>
  <c r="P448" i="2"/>
  <c r="P445" i="2"/>
  <c r="P442" i="2"/>
  <c r="P439" i="2"/>
  <c r="P436" i="2"/>
  <c r="P416" i="2"/>
  <c r="P413" i="2"/>
  <c r="P410" i="2"/>
  <c r="P407" i="2"/>
  <c r="P404" i="2"/>
  <c r="P384" i="2"/>
  <c r="P381" i="2"/>
  <c r="P378" i="2"/>
  <c r="P375" i="2"/>
  <c r="P372" i="2"/>
  <c r="P352" i="2"/>
  <c r="P349" i="2"/>
  <c r="P346" i="2"/>
  <c r="P343" i="2"/>
  <c r="P340" i="2"/>
  <c r="P320" i="2"/>
  <c r="P317" i="2"/>
  <c r="P314" i="2"/>
  <c r="P311" i="2"/>
  <c r="P308" i="2"/>
  <c r="P288" i="2"/>
  <c r="P285" i="2"/>
  <c r="P282" i="2"/>
  <c r="P279" i="2"/>
  <c r="P276" i="2"/>
  <c r="P256" i="2"/>
  <c r="P253" i="2"/>
  <c r="P250" i="2"/>
  <c r="P247" i="2"/>
  <c r="P244" i="2"/>
  <c r="P241" i="2"/>
  <c r="P238" i="2"/>
  <c r="P235" i="2"/>
  <c r="P232" i="2"/>
  <c r="P229" i="2"/>
  <c r="P186" i="2"/>
  <c r="P183" i="2"/>
  <c r="P180" i="2"/>
  <c r="P177" i="2"/>
  <c r="P174" i="2"/>
  <c r="P171" i="2"/>
  <c r="P168" i="2"/>
  <c r="P165" i="2"/>
  <c r="P125" i="2"/>
  <c r="P118" i="2"/>
  <c r="P96" i="2"/>
  <c r="P59" i="2"/>
  <c r="P137" i="2"/>
  <c r="P134" i="2"/>
  <c r="P131" i="2"/>
  <c r="P128" i="2"/>
  <c r="P121" i="2"/>
  <c r="P105" i="2"/>
  <c r="P102" i="2"/>
  <c r="P99" i="2"/>
  <c r="P161" i="2"/>
  <c r="P158" i="2"/>
  <c r="P155" i="2"/>
  <c r="P152" i="2"/>
  <c r="P149" i="2"/>
  <c r="P467" i="2"/>
  <c r="P441" i="2"/>
  <c r="P438" i="2"/>
  <c r="P435" i="2"/>
  <c r="P409" i="2"/>
  <c r="P406" i="2"/>
  <c r="P403" i="2"/>
  <c r="P377" i="2"/>
  <c r="P374" i="2"/>
  <c r="P371" i="2"/>
  <c r="P345" i="2"/>
  <c r="P342" i="2"/>
  <c r="P339" i="2"/>
  <c r="P313" i="2"/>
  <c r="P310" i="2"/>
  <c r="P307" i="2"/>
  <c r="P281" i="2"/>
  <c r="P278" i="2"/>
  <c r="P275" i="2"/>
  <c r="P249" i="2"/>
  <c r="P246" i="2"/>
  <c r="P243" i="2"/>
  <c r="P240" i="2"/>
  <c r="P237" i="2"/>
  <c r="P194" i="2"/>
  <c r="P191" i="2"/>
  <c r="P188" i="2"/>
  <c r="P185" i="2"/>
  <c r="P182" i="2"/>
  <c r="P179" i="2"/>
  <c r="P176" i="2"/>
  <c r="P173" i="2"/>
  <c r="P130" i="2"/>
  <c r="P127" i="2"/>
  <c r="P120" i="2"/>
  <c r="P98" i="2"/>
  <c r="P91" i="2"/>
  <c r="P38" i="2"/>
</calcChain>
</file>

<file path=xl/sharedStrings.xml><?xml version="1.0" encoding="utf-8"?>
<sst xmlns="http://schemas.openxmlformats.org/spreadsheetml/2006/main" count="9826" uniqueCount="1809">
  <si>
    <t>Database</t>
  </si>
  <si>
    <t>Abbreviation</t>
  </si>
  <si>
    <t>Category</t>
  </si>
  <si>
    <t>Dataset</t>
  </si>
  <si>
    <t>Details</t>
  </si>
  <si>
    <t>File Format</t>
  </si>
  <si>
    <t>Version</t>
  </si>
  <si>
    <t>Released Date</t>
  </si>
  <si>
    <t>Size</t>
  </si>
  <si>
    <t>Website</t>
  </si>
  <si>
    <t>Download site</t>
  </si>
  <si>
    <t>Extra Info</t>
  </si>
  <si>
    <t>Human Metabolome Database</t>
  </si>
  <si>
    <t>HMDB</t>
  </si>
  <si>
    <t>Protein/Gene Sequences</t>
  </si>
  <si>
    <t>All Metabolite Metabolizing Enzymes</t>
  </si>
  <si>
    <t>Protein Sequences</t>
  </si>
  <si>
    <t>FASTA</t>
  </si>
  <si>
    <t>1.87 MB</t>
  </si>
  <si>
    <t>https://hmdb.ca/</t>
  </si>
  <si>
    <t>https://hmdb.ca/system/downloads/current/sequences/protein.fasta.zip</t>
  </si>
  <si>
    <t>https://en.wikipedia.org/wiki/FASTA_format</t>
  </si>
  <si>
    <t>Gene Sequences</t>
  </si>
  <si>
    <t>2.88 MB</t>
  </si>
  <si>
    <t>https://hmdb.ca/system/downloads/current/sequences/gene.fasta.zip</t>
  </si>
  <si>
    <t>Structures</t>
  </si>
  <si>
    <t>Metabolite Structures</t>
  </si>
  <si>
    <t>SDF</t>
  </si>
  <si>
    <t>46.3 MB</t>
  </si>
  <si>
    <t>https://hmdb.ca/system/downloads/current/structures.zip</t>
  </si>
  <si>
    <t>https://en.wikipedia.org/wiki/Chemical_table_file#SDF</t>
  </si>
  <si>
    <t>Metabolite and Protein Data</t>
  </si>
  <si>
    <t>All Metabolites</t>
  </si>
  <si>
    <t>XML</t>
  </si>
  <si>
    <t>597 MB</t>
  </si>
  <si>
    <t>https://hmdb.ca/system/downloads/current/hmdb_metabolites.zip</t>
  </si>
  <si>
    <t>All Proteins</t>
  </si>
  <si>
    <t>26.7 MB</t>
  </si>
  <si>
    <t>https://hmdb.ca/system/downloads/current/hmdb_proteins.zip</t>
  </si>
  <si>
    <t>Urine Metabolites</t>
  </si>
  <si>
    <t>26.9 MB</t>
  </si>
  <si>
    <t>https://hmdb.ca/system/downloads/current/urine_metabolites.zip</t>
  </si>
  <si>
    <t>Serum Metabolites</t>
  </si>
  <si>
    <t>192 MB</t>
  </si>
  <si>
    <t>https://hmdb.ca/system/downloads/current/serum_metabolites.zip</t>
  </si>
  <si>
    <t>CSF Metabolites</t>
  </si>
  <si>
    <t>8.39 MB</t>
  </si>
  <si>
    <t>https://hmdb.ca/system/downloads/current/csf_metabolites.zip</t>
  </si>
  <si>
    <t>Saliva Metabolites</t>
  </si>
  <si>
    <t>16.4 MB</t>
  </si>
  <si>
    <t>https://hmdb.ca/system/downloads/current/saliva_metabolites.zip</t>
  </si>
  <si>
    <t>Feces Metabolites</t>
  </si>
  <si>
    <t>61.4 MB</t>
  </si>
  <si>
    <t>https://hmdb.ca/system/downloads/current/feces_metabolites.zip</t>
  </si>
  <si>
    <t>Sweat Metabolites</t>
  </si>
  <si>
    <t>3.24 MB</t>
  </si>
  <si>
    <t>https://hmdb.ca/system/downloads/current/sweat_metabolites.zip</t>
  </si>
  <si>
    <t>Spectra</t>
  </si>
  <si>
    <t>Mass Spectra Image Files</t>
  </si>
  <si>
    <t>161 MB</t>
  </si>
  <si>
    <t>http://specdb.wishartlab.com/downloads/exports/image_files/hmdb_image_files.zip</t>
  </si>
  <si>
    <t>NMR Spectra FID Files</t>
  </si>
  <si>
    <t>FID</t>
  </si>
  <si>
    <t>1.88 GB</t>
  </si>
  <si>
    <t>http://specdb.wishartlab.com/downloads/exports/fid_files/hmdb_fid_files.zip</t>
  </si>
  <si>
    <t>Raw NMR Spectra Peaklist Files (TXT)</t>
  </si>
  <si>
    <t>TXT</t>
  </si>
  <si>
    <t>899 KB</t>
  </si>
  <si>
    <t>http://specdb.wishartlab.com/downloads/exports/peak_lists_txt/hmdb_nmr_peak_lists.zip</t>
  </si>
  <si>
    <t>Raw GC-MS Spectra Peaklist Files (TXT) - Predicted</t>
  </si>
  <si>
    <t>22.4 MB</t>
  </si>
  <si>
    <t>http://specdb.wishartlab.com/downloads/exports/peak_lists_txt/hmdb_predicted_cms_peak_lists.zip</t>
  </si>
  <si>
    <t>Raw MS-MS Spectra Peaklist Files (TXT) - Predicted</t>
  </si>
  <si>
    <t>191 MB</t>
  </si>
  <si>
    <t>http://specdb.wishartlab.com/downloads/exports/peak_lists_txt/hmdb_predicted_msms_peak_lists.zip</t>
  </si>
  <si>
    <t>Raw MS-MS Spectra Peaklist Files (TXT) - Experimental</t>
  </si>
  <si>
    <t>3.66 MB</t>
  </si>
  <si>
    <t>http://specdb.wishartlab.com/downloads/exports/peak_lists_txt/hmdb_experimental_msms_peak_lists.zip</t>
  </si>
  <si>
    <t>All Raw Spectra Peaklist Files (TXT)</t>
  </si>
  <si>
    <t>9.94 GB</t>
  </si>
  <si>
    <t>http://specdb.wishartlab.com/downloads/exports/peak_lists_txt/hmdb_all_peak_lists.zip</t>
  </si>
  <si>
    <t>NMR Spectra Files (XML)</t>
  </si>
  <si>
    <t>4.27 MB</t>
  </si>
  <si>
    <t>http://specdb.wishartlab.com/downloads/exports/spectra_xml/hmdb_nmr_spectra.zip</t>
  </si>
  <si>
    <t>GC-MS Spectra Files (XML) - Predicted</t>
  </si>
  <si>
    <t>67.2 MB</t>
  </si>
  <si>
    <t>http://specdb.wishartlab.com/downloads/exports/spectra_xml/hmdb_predicted_cms_spectra.zip</t>
  </si>
  <si>
    <t>GC-MS Spectra Files (XML) - Experimental</t>
  </si>
  <si>
    <t>16.1 MB</t>
  </si>
  <si>
    <t>http://specdb.wishartlab.com/downloads/exports/spectra_xml/hmdb_experimental_cms_spectra.zip</t>
  </si>
  <si>
    <t>MS-MS Spectra Files (XML) - Predicted</t>
  </si>
  <si>
    <t>574 MB</t>
  </si>
  <si>
    <t>http://specdb.wishartlab.com/downloads/exports/spectra_xml/hmdb_predicted_msms_spectra.zip</t>
  </si>
  <si>
    <t>MS-MS Spectra Files (XML) - Experimental</t>
  </si>
  <si>
    <t>43.1 MB</t>
  </si>
  <si>
    <t>http://specdb.wishartlab.com/downloads/exports/spectra_xml/hmdb_experimental_msms_spectra.zip</t>
  </si>
  <si>
    <t>All Spectra Files (XML)</t>
  </si>
  <si>
    <t>20.8 GB</t>
  </si>
  <si>
    <t>http://specdb.wishartlab.com/downloads/exports/spectra_xml/hmdb_all_spectra.zip</t>
  </si>
  <si>
    <t>Comparative Toxicogenomics Database</t>
  </si>
  <si>
    <t>CTD</t>
  </si>
  <si>
    <t>Chemical–gene interactions</t>
  </si>
  <si>
    <t>CSV</t>
  </si>
  <si>
    <t>29 MB</t>
  </si>
  <si>
    <t>http://ctdbase.org/</t>
  </si>
  <si>
    <t>http://ctdbase.org/reports/CTD_chem_gene_ixns.csv.gz</t>
  </si>
  <si>
    <t>Fields:
ChemicalName
ChemicalID (MeSH identifier)
CasRN (CAS Registry Number, if available)
GeneSymbol
GeneID (NCBI Gene identifier)
GeneForms ('|'-delimited list)
Organism (scientific name)
OrganismID (NCBI Taxonomy identifier)
Interaction
InteractionActions ('|'-delimited list)
PubMedIDs ('|'-delimited list)</t>
  </si>
  <si>
    <t>TSV</t>
  </si>
  <si>
    <t>http://ctdbase.org/reports/CTD_chem_gene_ixns.tsv.gz</t>
  </si>
  <si>
    <t>34 MB</t>
  </si>
  <si>
    <t>http://ctdbase.org/reports/CTD_chem_gene_ixns.xml.gz</t>
  </si>
  <si>
    <t>XML (Structured)</t>
  </si>
  <si>
    <t>96 MB</t>
  </si>
  <si>
    <t>http://ctdbase.org/reports/CTD_chem_gene_ixns_structured.xml.gz</t>
  </si>
  <si>
    <t>XSD (Structured)</t>
  </si>
  <si>
    <t>9 KB</t>
  </si>
  <si>
    <t>http://ctdbase.org/reports/CTD_chem_gene_ixns_structured.xsd</t>
  </si>
  <si>
    <t>Chemical–gene interaction types</t>
  </si>
  <si>
    <t>4 KB</t>
  </si>
  <si>
    <t>http://ctdbase.org/reports/CTD_chem_gene_ixn_types.csv</t>
  </si>
  <si>
    <t>Fields (non-OBO):
TypeName
Code
Description
ParentCode
CTD curates chemical–gene and –protein interactions in vertebrates and invertebrates using this hierarchical vocabulary of interaction types.http://ctdbase.org/help/ixnQueryHelp.jsp#actionType</t>
  </si>
  <si>
    <t>OBO</t>
  </si>
  <si>
    <t>20 KB</t>
  </si>
  <si>
    <t>http://ctdbase.org/reports/CTD_chem_gene_ixn_types.obo</t>
  </si>
  <si>
    <t>http://ctdbase.org/reports/CTD_chem_gene_ixn_types.tsv</t>
  </si>
  <si>
    <t>http://ctdbase.org/reports/CTD_chem_gene_ixn_types.xml</t>
  </si>
  <si>
    <t>Chemical–disease associations</t>
  </si>
  <si>
    <t>121 MB</t>
  </si>
  <si>
    <t>http://ctdbase.org/reports/CTD_chemicals_diseases.csv.gz</t>
  </si>
  <si>
    <t>Fields:
ChemicalName
ChemicalID (MeSH identifier)
CasRN (CAS Registry Number, if available)
DiseaseName
DiseaseID (MeSH or OMIM identifier)
DirectEvidence ('|'-delimited list)
InferenceGeneSymbol
InferenceScore
OmimIDs ('|'-delimited list)
PubMedIDs ('|'-delimited list)</t>
  </si>
  <si>
    <t>120 MB</t>
  </si>
  <si>
    <t>http://ctdbase.org/reports/CTD_chemicals_diseases.tsv.gz</t>
  </si>
  <si>
    <t>141 MB</t>
  </si>
  <si>
    <t>http://ctdbase.org/reports/CTD_chemicals_diseases.xml.gz</t>
  </si>
  <si>
    <t>Chemical–GO enriched associations</t>
  </si>
  <si>
    <t>131 MB</t>
  </si>
  <si>
    <t>http://ctdbase.org/reports/CTD_chem_go_enriched.csv.gz</t>
  </si>
  <si>
    <t>Fields:
ChemicalName
ChemicalID (MeSH identifier)
CasRN (CAS Registry Number, if available)
Ontology
GOTermName
GOTermID
HighestGOLevel
PValue
CorrectedPValue
TargetMatchQty
TargetTotalQty
BackgroundMatchQty
BackgroundTotalQty
To provide insight into the biological properties that may be affected by chemicals, CTD calculates which GO terms are statistically enriched among the genes/proteins that interact with each chemical or its descendants. http://ctdbase.org/help/chemGODetailHelp.jsp</t>
  </si>
  <si>
    <t>http://ctdbase.org/reports/CTD_chem_go_enriched.tsv.gz</t>
  </si>
  <si>
    <t>174 MB</t>
  </si>
  <si>
    <t>http://ctdbase.org/reports/CTD_chem_go_enriched.xml.gz</t>
  </si>
  <si>
    <t>Chemical–pathway enriched associations</t>
  </si>
  <si>
    <t>32 MB</t>
  </si>
  <si>
    <t>http://ctdbase.org/reports/CTD_chem_pathways_enriched.csv.gz</t>
  </si>
  <si>
    <t>Fields:
ChemicalName
ChemicalID (MeSH identifier)
CasRN (CAS Registry Number, if available)
PathwayName
PathwayID (KEGG or REACTOME identifier)
PValue
CorrectedPValue
TargetMatchQty
TargetTotalQty
BackgroundMatchQty
BackgroundTotalQty</t>
  </si>
  <si>
    <t>http://ctdbase.org/reports/CTD_chem_pathways_enriched.tsv.gz</t>
  </si>
  <si>
    <t>44 MB</t>
  </si>
  <si>
    <t>http://ctdbase.org/reports/CTD_chem_pathways_enriched.xml.gz</t>
  </si>
  <si>
    <t>Gene–disease associations</t>
  </si>
  <si>
    <t>2 GB</t>
  </si>
  <si>
    <t>http://ctdbase.org/reports/CTD_genes_diseases.csv.gz</t>
  </si>
  <si>
    <t>Fields:
GeneSymbol
GeneID (NCBI Gene identifier)
DiseaseName
DiseaseID (MeSH or OMIM identifier)
DirectEvidence ('|'-delimited list)
InferenceChemicalName
InferenceScore
OmimIDs ('|'-delimited list)
PubMedIDs ('|'-delimited list)</t>
  </si>
  <si>
    <t>http://ctdbase.org/reports/CTD_genes_diseases.tsv.gz</t>
  </si>
  <si>
    <t>http://ctdbase.org/reports/CTD_genes_diseases.xml.gz</t>
  </si>
  <si>
    <t>Gene–pathway associations</t>
  </si>
  <si>
    <t>1 MB</t>
  </si>
  <si>
    <t>http://ctdbase.org/reports/CTD_genes_pathways.csv.gz</t>
  </si>
  <si>
    <t>Fields:
GeneSymbol
GeneID (NCBI Gene identifier)
PathwayName
PathwayID (KEGG or REACTOME identifier)</t>
  </si>
  <si>
    <t>http://ctdbase.org/reports/CTD_genes_pathways.tsv.gz</t>
  </si>
  <si>
    <t>http://ctdbase.org/reports/CTD_genes_pathways.xml.gz</t>
  </si>
  <si>
    <t>Disease–pathway associations</t>
  </si>
  <si>
    <t>5 MB</t>
  </si>
  <si>
    <t>http://ctdbase.org/reports/CTD_diseases_pathways.csv.gz</t>
  </si>
  <si>
    <t>Fields:
DiseaseName
DiseaseID (MeSH or OMIM identifier)
PathwayName
PathwayID (KEGG or REACTOME identifier)
InferenceGeneSymbol (a gene via which the association is inferred)</t>
  </si>
  <si>
    <t>http://ctdbase.org/reports/CTD_diseases_pathways.tsv.gz</t>
  </si>
  <si>
    <t>7 MB</t>
  </si>
  <si>
    <t>http://ctdbase.org/reports/CTD_diseases_pathways.xml.gz</t>
  </si>
  <si>
    <t>Chemical–phenotype interactions</t>
  </si>
  <si>
    <t>13 MB</t>
  </si>
  <si>
    <t>http://ctdbase.org/reports/CTD_pheno_term_ixns.csv.gz</t>
  </si>
  <si>
    <t>Fields:
ChemicalName
ChemicalID (MeSH identifier)
CASRN (CAS Registry Number, if available)
PhenotypeName
PhenotypeID (GO identifier)
CoMentionedTerms ('|'-delimited list ) entries formatted as Name^Id^Source
Organism (scientific name)
OrganismID (NCBI Taxonomy identifier)
Interaction
InteractionActions ('|'-delimited list)
AnatomyTerms (MeSH term; '|'-delimited list) entries formatted as SequenceOrder^Name^Id
InferenceGeneSymbols ('|'-delimited list) entries formatted as Name^Id
PubMedIDs ('|'-delimited list)</t>
  </si>
  <si>
    <t>http://ctdbase.org/reports/CTD_pheno_term_ixns.tsv.gz</t>
  </si>
  <si>
    <t>14 MB</t>
  </si>
  <si>
    <t>http://ctdbase.org/reports/CTD_pheno_term_ixns.xml.gz</t>
  </si>
  <si>
    <t>Exposure–study associations</t>
  </si>
  <si>
    <t>458 KB</t>
  </si>
  <si>
    <t>http://ctdbase.org/reports/CTD_exposure_studies.csv.gz</t>
  </si>
  <si>
    <t>Fields:
Reference
StudyFactors ( | delimited list)
ExposureStressors ( | delimited list ) entries formatted as Name^Id^Source
Receptors ( | delimited list) formatted as Name^Id^Source^description
StudyCountries (| delimited list)
Mediums (| delimited list)
ExposureMarkers ( | delimited list) entries formatted as Name^Id^Source
Diseases ( | delimited list) entries formatted as Name^Id^Source
Phenotypes ( | delimited list) entries formatted as Name^Id^Source
AuthorSummary</t>
  </si>
  <si>
    <t>454 KB</t>
  </si>
  <si>
    <t>http://ctdbase.org/reports/CTD_exposure_studies.tsv.gz</t>
  </si>
  <si>
    <t>505 KB</t>
  </si>
  <si>
    <t>http://ctdbase.org/reports/CTD_exposure_studies.xml.gz</t>
  </si>
  <si>
    <t>Exposure–event associations</t>
  </si>
  <si>
    <t>3 MB</t>
  </si>
  <si>
    <t>http://ctdbase.org/reports/CTD_exposure_events.csv.gz</t>
  </si>
  <si>
    <t>Fields:
ExposureStressorName
ExposureStressorID (MeSH identifier)
StressorSourceCategory ('|'-delimited list)
StressorSourceDetails
NumberOfStressorSamples
StressorNotes
NumberOfReceptors
Receptors
ReceptorNotes
SmokingStatus ('|'-delimited list)
Age
AgeUnitsOfMeasurement
AgeQualifier
Sex('|'-delimited list)
Race ('|'-delimited list)
Methods ('|'-delimited list)
DetectionLimit
DetectionLimitUnitsOfMeasurement
DetectionFrequency
Medium
ExposureMarker
ExposureMarkerID (MeSH or NCBI Gene identifier)
MarkerLevel
MarkerUnitsOfMeasurement
MarkerMeasurementStatistic
AssayNotes
StudyCountries ('|'-delimited list)
StateOrProvince ('|'-delimited list)
City,Town,Region,Area ('|'-delimited list)
ExposureEventNotes
OutcomeRelationship
DiseaseName
DiseaseID (MeSH or OMIM identifier)
PhenotypeName
PhenotypeID (GO identifier)
PhenotypeActionDegreeType
Anatomy (MeSH term; '|'-delimited list)
ExposureOutcomeNotes
Reference
AssociatedStudyTitles ('|'-delimited list)
EnrollmentStartYear
EnrollmentEndYear
StudyFactors ('|'-delimited list)</t>
  </si>
  <si>
    <t>http://ctdbase.org/reports/CTD_exposure_events.tsv.gz</t>
  </si>
  <si>
    <t>http://ctdbase.org/reports/CTD_exposure_events.xml.gz</t>
  </si>
  <si>
    <t>Phenotype (GO)–Disease Inference Networks</t>
  </si>
  <si>
    <t>Phenotype (GO)–Disease Biological Process Associations</t>
  </si>
  <si>
    <t>36 MB</t>
  </si>
  <si>
    <t>http://ctdbase.org/reports/CTD_Phenotype-Disease_biological_process_associations.csv.gz</t>
  </si>
  <si>
    <t>Fields:
GOName
GOID (GO identifer)
DiseaseName
DiseaseID (MeSH or OMIM identifier)
InferenceChemicalQty
InferenceChemicalNames ('|' delimited list)
InferenceGeneQty
InferenceGeneSymbols ('|' delimited list)</t>
  </si>
  <si>
    <t>35 MB</t>
  </si>
  <si>
    <t>http://ctdbase.org/reports/CTD_Phenotype-Disease_biological_process_associations.tsv.gz</t>
  </si>
  <si>
    <t>http://ctdbase.org/reports/CTD_Phenotype-Disease_biological_process_associations.xml.gz</t>
  </si>
  <si>
    <t>Phenotype (GO)–Disease Cellular Component Associations</t>
  </si>
  <si>
    <t>2 MB</t>
  </si>
  <si>
    <t>http://ctdbase.org/reports/CTD_Phenotype-Disease_cellular_component_associations.csv.gz</t>
  </si>
  <si>
    <t>http://ctdbase.org/reports/CTD_Phenotype-Disease_cellular_component_associations.tsv.gz</t>
  </si>
  <si>
    <t>http://ctdbase.org/reports/CTD_Phenotype-Disease_cellular_component_associations.xml.gz</t>
  </si>
  <si>
    <t>Phenotype (GO)–Disease Molecular Function Associations</t>
  </si>
  <si>
    <t>http://ctdbase.org/reports/CTD_Phenotype-Disease_molecular_function_associations.csv.gz</t>
  </si>
  <si>
    <t>http://ctdbase.org/reports/CTD_Phenotype-Disease_molecular_function_associations.tsv.gz</t>
  </si>
  <si>
    <t>4 MB</t>
  </si>
  <si>
    <t>http://ctdbase.org/reports/CTD_Phenotype-Disease_molecular_function_associations.xml.gz</t>
  </si>
  <si>
    <t>Chemical vocabulary</t>
  </si>
  <si>
    <t>9 MB</t>
  </si>
  <si>
    <t>http://ctdbase.org/reports/CTD_chemicals.csv.gz</t>
  </si>
  <si>
    <t>Fields:
ChemicalName
ChemicalID (MeSH identifier)
CasRN (CAS Registry Number, if available)
Definition
ParentIDs (identifiers of the parent terms; '|'-delimited list)
TreeNumbers (identifiers of the chemical's nodes; '|'-delimited list)
ParentTreeNumbers (identifiers of the parent nodes; '|'-delimited list)
Synonyms ('|'-delimited list)
Each chemical occurs in one or more nodes of this hierarchical vocabulary. More…
See also: Linking to CTD chemicals.</t>
  </si>
  <si>
    <t>http://ctdbase.org/reports/CTD_chemicals.tsv.gz</t>
  </si>
  <si>
    <t>10 MB</t>
  </si>
  <si>
    <t>http://ctdbase.org/reports/CTD_chemicals.xml.gz</t>
  </si>
  <si>
    <t>Disease vocabulary (MEDIC)</t>
  </si>
  <si>
    <t>http://ctdbase.org/reports/CTD_diseases.csv.gz</t>
  </si>
  <si>
    <t>Fields (non-OBO):
DiseaseName
DiseaseID (MeSH or OMIM identifier)
Definition
AltDiseaseIDs (alternative identifiers; '|'-delimited list)
ParentIDs (identifiers of the parent terms; '|'-delimited list)
TreeNumbers (identifiers of the disease's nodes; '|'-delimited list)
ParentTreeNumbers (identifiers of the parent nodes; '|'-delimited list)
Synonyms ('|'-delimited list)
SlimMappings (MEDIC-Slim mappings; '|'-delimited list)
CTD's MEDIC disease vocabulary is a modified subset of descriptors from the “Diseases” [C] branch of the U.S. National Library of Medicine's Medical Subject Headings (MeSH®), combined with genetic disorders from the Online Mendelian Inheritance in Man® (OMIM®) database. Each disease occurs in one or more nodes of this hierarchical vocabulary. More…
MEDIC-Slim classifies MEDIC diseases into high-level categories.
See also: Linking to CTD diseases.</t>
  </si>
  <si>
    <t>http://ctdbase.org/reports/CTD_diseases.obo.gz</t>
  </si>
  <si>
    <t>http://ctdbase.org/reports/CTD_diseases.tsv.gz</t>
  </si>
  <si>
    <t>http://ctdbase.org/reports/CTD_diseases.xml.gz</t>
  </si>
  <si>
    <t>Anatomy vocabulary</t>
  </si>
  <si>
    <t>307 KB</t>
  </si>
  <si>
    <t>http://ctdbase.org/reports/CTD_anatomy.csv.gz</t>
  </si>
  <si>
    <t>Fields:
AnatomyName
AnatomyID (MeSH identifier)
Definition
AltAnatomyIDs (alternative identifiers; '|'-delimited list)
ParentIDs (identifiers of the parent terms; '|'-delimited list)
TreeNumbers (identifiers of the anatomical term's nodes; '|'-delimited list)
ParentTreeNumbers (identifiers of the parent nodes; '|'-delimited list)
Synonyms ('|'-delimited list)
ExternalSynonyms ('|'-delimited list)
CTD's anatomy vocabulary is a modified subset of descriptors from the “Anatomy” [A] branch of the U.S. National Library of Medicine's Medical Subject Headings (MeSH®), manually integrated by CTD curators with the Uberon Multi-Species Anatomy Ontology (UBERON®), and the Cell Ontology (CL®). UBERON and CL terms are cross-referenced to the MeSH terms as synonyms to the terms, and via direct, accession-based cross-reference hyperlinks. Each anatomical term occurs in one or more nodes of this hierarchical vocabulary. http://ctdbase.org/help/linking.jsp#anatomy</t>
  </si>
  <si>
    <t>304 KB</t>
  </si>
  <si>
    <t>http://ctdbase.org/reports/CTD_anatomy.tsv.gz</t>
  </si>
  <si>
    <t>330 KB</t>
  </si>
  <si>
    <t>http://ctdbase.org/reports/CTD_anatomy.xml.gz</t>
  </si>
  <si>
    <t>Gene vocabulary</t>
  </si>
  <si>
    <t>47 MB</t>
  </si>
  <si>
    <t>http://ctdbase.org/reports/CTD_genes.csv.gz</t>
  </si>
  <si>
    <t>Fields:
GeneSymbol
GeneName
GeneID (NCBI Gene identifier)
AltGeneIDs (alternative NCBI Gene identifiers; '|'-delimited list)
Synonyms ('|'-delimited list)
BioGRIDIDs ('|'-delimited list)
PharmGKBIDs ('|'-delimited list)
UniprotIDs ('|'-delimited list) http://ctdbase.org/help/linking.jsp#genes</t>
  </si>
  <si>
    <t>http://ctdbase.org/reports/CTD_genes.tsv.gz</t>
  </si>
  <si>
    <t>48 MB</t>
  </si>
  <si>
    <t>http://ctdbase.org/reports/CTD_genes.xml.gz</t>
  </si>
  <si>
    <t>Pathway vocabulary</t>
  </si>
  <si>
    <t>41 KB</t>
  </si>
  <si>
    <t>http://ctdbase.org/reports/CTD_pathways.csv.gz</t>
  </si>
  <si>
    <t>Fields:
PathwayName
PathwayID (KEGG or REACTOME identifier) http://ctdbase.org/help/linking.jsp#pathways</t>
  </si>
  <si>
    <t>http://ctdbase.org/reports/CTD_pathways.tsv.gz</t>
  </si>
  <si>
    <t>46 KB</t>
  </si>
  <si>
    <t>http://ctdbase.org/reports/CTD_pathways.xml.gz</t>
  </si>
  <si>
    <t>Exposure Ontology (ExO)</t>
  </si>
  <si>
    <t>59 KB</t>
  </si>
  <si>
    <t>http://ctdbase.org/reports/CTD_exposure_ontology.obo</t>
  </si>
  <si>
    <t>The draft Exposure Ontology (ExO) will provide exposure context for CTD data. http://ctdbase.org/help/exposureHelp.jsp</t>
  </si>
  <si>
    <t>DigChem</t>
  </si>
  <si>
    <t>http://gcancer.org/digchem</t>
  </si>
  <si>
    <t>https://sites.google.com/view/digchem/home?authuser=0</t>
  </si>
  <si>
    <t>https://www.ncbi.nlm.nih.gov/pmc/articles/PMC6519793/</t>
  </si>
  <si>
    <t>DigSee</t>
  </si>
  <si>
    <t>http://gcancer.org/digsee</t>
  </si>
  <si>
    <t>https://www.ncbi.nlm.nih.gov/pmc/articles/PMC3692119/</t>
  </si>
  <si>
    <t>BioSNAP Datasets: Stanford Biomedical Network Dataset Collection</t>
  </si>
  <si>
    <t>BioSNAP</t>
  </si>
  <si>
    <t>Networks and relationships/cell, cell</t>
  </si>
  <si>
    <t>CC-Neuron/Megascale cell-cell similarity network</t>
  </si>
  <si>
    <t>Similarity network between cells in embroyonic mouse brain</t>
  </si>
  <si>
    <t>1.9 GB</t>
  </si>
  <si>
    <t>http://snap.stanford.edu/biodata/</t>
  </si>
  <si>
    <t>http://snap.stanford.edu/biodata/datasets/10023/files/CC-Neuron_cci.tsv.gz</t>
  </si>
  <si>
    <t>http://snap.stanford.edu/biodata/datasets/10023/10023-CC-Neuron.html  This is a large single-cell RNA-sequencing dataset of embryonic mouse brain cells. The dataset is preprocessed using techniques for single-cell transcriptomics. We selected and filtered the cells based on established quality-control metrics, normalized and rescaled single-cell measurements, detected highly variable genes, and removed unwanted sources of variation. Nodes represent cells in the mouse brain and edges represent nearest neighbor similarities between the cells. An edge indicates that two cells have similar gene expression as determined by the diffusion pseudotime analysis.</t>
  </si>
  <si>
    <t>Networks and relationships/drug, drug</t>
  </si>
  <si>
    <t>ChCh-Miner/Drug-drug interaction network</t>
  </si>
  <si>
    <t>Interactions between FDA-approved drugs</t>
  </si>
  <si>
    <t>1.5 MB</t>
  </si>
  <si>
    <t>http://snap.stanford.edu/biodata/datasets/10001/files/ChCh-Miner_durgbank-chem-chem.tsv.gz</t>
  </si>
  <si>
    <t>http://snap.stanford.edu/biodata/datasets/10001/10001-ChCh-Miner.html This is a network of interactions betweeen drugs, which are approved by the U.S. Food and Drug Administration. Nodes represent drugs and edges represent drug interactions. Drug-drug interactions occur when the pharmacologic effect of a one drug is altered by the action of another drug, leading to unpredictable clinical effects such as adverse drug reactions. When several drugs are administered together, there might be a greater possibility of adverse drug reactions as one drug can increase or decrease the effect of another drug. It is thus crucial to identify drug-drug interactions, especially during drug development, when one needs to identify interactions between a new candidate drug and drugs that are already on the market.</t>
  </si>
  <si>
    <t>Networks and relationships/drug, drug, side-effect</t>
  </si>
  <si>
    <t>ChChSe-Decagon/Poypharmacy side-effect association network</t>
  </si>
  <si>
    <t>Side effects of drug combinations</t>
  </si>
  <si>
    <t>232.8 MB</t>
  </si>
  <si>
    <t>http://snap.stanford.edu/biodata/datasets/10017/files/ChChSe-Decagon_polypharmacy.csv.gz</t>
  </si>
  <si>
    <t xml:space="preserve">http://snap.stanford.edu/biodata/datasets/10017/10017-ChChSe-Decagon.html This is a network of polypharmacy side-effects. Nodes represent drugs and edges represent different types of side effects that are associated with drug pairs. Edges indicate which side effects a patient will likely experience if he takes two drugs together (i.e., a drug combination). Such side effects are known as polypharmacy side-effects, as they are associated with drug pairs (or higher-order drug combinations) and cannot be attributed to either individual drug in the pair (in a drug combination).
</t>
  </si>
  <si>
    <t>Networks and relationships/drug, gene</t>
  </si>
  <si>
    <t>ChG-InterDecagon/Chemical-gene interaction network</t>
  </si>
  <si>
    <t>Chemical-gene interaction network</t>
  </si>
  <si>
    <t>2.5 MB</t>
  </si>
  <si>
    <t>http://snap.stanford.edu/biodata/datasets/10016/files/ChG-InterDecagon_targets.csv.gz</t>
  </si>
  <si>
    <t>http://snap.stanford.edu/biodata/datasets/10016/10016-ChG-InterDecagon.html This is a chemical-gene interaction network that contains information on interactions between genes (i.e., proteins encoded by genes) and small molecules. Nodes represent chemicals and genes, and edges represent biological interactions between them. For example, small molecules can activate or inhibit proteins, such as enzymes or receptors, and can target proteins by binding to them with different binding affinities. For instance, aspirin has relatively low binding affinities, whereas rofecoxib is specifically binding protein PTGS2. The chemical-gene interaction network is global and as such considers interactions anywhere in an organism.</t>
  </si>
  <si>
    <t>ChG-Miner/Drug-target interaction network</t>
  </si>
  <si>
    <t>Drug-target interaction network</t>
  </si>
  <si>
    <t>http://snap.stanford.edu/biodata/datasets/10002/files/ChG-Miner_miner-chem-gene.tsv.gz</t>
  </si>
  <si>
    <t>http://snap.stanford.edu/biodata/datasets/10002/10002-ChG-Miner.html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t>
  </si>
  <si>
    <t>ChG-TargetDecagon/Drug-target interaction network</t>
  </si>
  <si>
    <t>361 KB</t>
  </si>
  <si>
    <t>http://snap.stanford.edu/biodata/datasets/10015/files/ChG-TargetDecagon_targets.csv.gz</t>
  </si>
  <si>
    <t xml:space="preserve">http://snap.stanford.edu/biodata/datasets/10015/10015-ChG-TargetDecagon.html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
</t>
  </si>
  <si>
    <t>Networks and relationships/drug, side-effect</t>
  </si>
  <si>
    <t>ChSe-Decagon/Drug side-effect association network</t>
  </si>
  <si>
    <t>Drug side-effect association network</t>
  </si>
  <si>
    <t>7.8 MB</t>
  </si>
  <si>
    <t>http://snap.stanford.edu/biodata/datasets/10018/files/ChSe-Decagon_monopharmacy.csv.gz</t>
  </si>
  <si>
    <t>http://snap.stanford.edu/biodata/datasets/10018/10018-ChSe-Decagon.html This is a drug side-effect association network that contains information on side effects caused by drugs that are on the U.S. market. Nodes represent drugs and side effects, and edges indicate recorded adverse drug reactions.</t>
  </si>
  <si>
    <t>Networks and relationships/disease, drug</t>
  </si>
  <si>
    <t>DCh-Miner/Disease-drug association network</t>
  </si>
  <si>
    <t>Disease-drug association network</t>
  </si>
  <si>
    <t>http://snap.stanford.edu/biodata/datasets/10004/files/DCh-Miner_miner-disease-chemical.tsv.gz</t>
  </si>
  <si>
    <t xml:space="preserve">http://snap.stanford.edu/biodata/datasets/10004/10004-DCh-Miner.html This is a disease-drug association network that contains information on drug-disease relationships. Nodes represent diseases and drugs (also including certain chemicals that are not human drugs), and edges represent associations between them. Examples of associations include interactions between arsenic and different diseases, including prostatic neoplasms, skin diseases, and myocardial ischemia. Disease-drug associations are useful to understand mechanisms by which drugs treat diseases and to develop hypotheses about mechanisms underlying environmental diseases.
</t>
  </si>
  <si>
    <t>Networks and relationships/disease, disease</t>
  </si>
  <si>
    <t>DD-Miner/Disease-disease network</t>
  </si>
  <si>
    <t>Hierarchical ontology of diseases</t>
  </si>
  <si>
    <t>214 KB</t>
  </si>
  <si>
    <t>http://snap.stanford.edu/biodata/datasets/10006/files/DD-Miner_miner-disease-disease.tsv.gz</t>
  </si>
  <si>
    <t>http://snap.stanford.edu/biodata/datasets/10006/10006-DD-Miner.html This is disease-disease network that contains information on relationships between inherited, developmental, and acquired human diseases. Nodes represent diseases and edges represent associations between them. Associations are recorded from a clinical perspective of location (e.g., brain glioblastoma multiforme is a brain glioma, and brain glioma is a brain cancer) and disease etiology (e.g., Brill-Zinsser disease is a epidemic typhus, and epidemic typhus is a typhus).</t>
  </si>
  <si>
    <t>Networks and relationships/disease, function</t>
  </si>
  <si>
    <t>DF-Miner/Disease-function association network</t>
  </si>
  <si>
    <t>Disease-function association network</t>
  </si>
  <si>
    <t>19 MB</t>
  </si>
  <si>
    <t>http://snap.stanford.edu/biodata/datasets/10019/files/DF-Miner_miner-disease-function.tsv.gz</t>
  </si>
  <si>
    <t>http://snap.stanford.edu/biodata/datasets/10019/10019-DF-Miner.html This is a disease-function association network that contains information on relationships between diseases and cellular functions. Cellular functions capture biological processes (e.g., pathways made up of the activities of multiple proteins such as cell communication), cellular components (e.g., components where gene products are active such as mitochondria), and molecular functions (e.g., molecular activities of gene products such as drug binding). Nodes represent diseases and functions, and edges indicate associations between them.</t>
  </si>
  <si>
    <t>Networks and relationships/disease, gene</t>
  </si>
  <si>
    <t>DG-AssocMiner/Disease-gene association network</t>
  </si>
  <si>
    <t>Disease-gene association network</t>
  </si>
  <si>
    <t>818 KB</t>
  </si>
  <si>
    <t>http://snap.stanford.edu/biodata/datasets/10012/files/DG-AssocMiner_miner-disease-gene.tsv.gz</t>
  </si>
  <si>
    <t>http://snap.stanford.edu/biodata/datasets/10012/10012-DG-AssocMiner.html This is a disease-gene association network that contains information on disease-associated genes. Nodes represent genes and diseases and edges represent associations between them.</t>
  </si>
  <si>
    <t>DG-Miner/Disease-gene association network</t>
  </si>
  <si>
    <t>817 MB</t>
  </si>
  <si>
    <t>http://snap.stanford.edu/biodata/datasets/10020/files/DG-Miner_miner-disease-gene.tsv.gz</t>
  </si>
  <si>
    <t xml:space="preserve">http://snap.stanford.edu/biodata/datasets/10020/10020-DG-Miner.html This is a dataset of associations between diseases and human genes.
</t>
  </si>
  <si>
    <t>Networks and relationships/function, function</t>
  </si>
  <si>
    <t>FF-Miner/Classification of cellular functions into a hierarchy</t>
  </si>
  <si>
    <t>Relations between biological processes, molecular functions, and cellular components</t>
  </si>
  <si>
    <t>2.6 MB</t>
  </si>
  <si>
    <t>http://snap.stanford.edu/biodata/datasets/10026/files/FF-Miner_miner-func-func.tsv.gz</t>
  </si>
  <si>
    <t>http://snap.stanford.edu/biodata/datasets/10026/10026-FF-Miner.html This is a biological function network that classifies biological functions into a hierarchy. The hierarchy is specified by Gene Ontology that describes biological functions and relationships between them. Biological functions capture biological processes (i.e., pathways and larger processes made up of the activities of multiple gene products), cellular components (i.e., components/organelles where gene products are active), and molecular functions (i.e., molecular activities of gene products).</t>
  </si>
  <si>
    <t>Networks and relationships/gene, function</t>
  </si>
  <si>
    <t>GF-Miner/Gene-function association network</t>
  </si>
  <si>
    <t>Gene-function association network</t>
  </si>
  <si>
    <t>2.7 MB</t>
  </si>
  <si>
    <t>http://snap.stanford.edu/biodata/datasets/10024/files/GF-Miner_miner-gene-function.tsv.gz</t>
  </si>
  <si>
    <t>http://snap.stanford.edu/biodata/datasets/10024/10024-GF-Miner.html This is a gene-function association network that contains information on various roles that human genes have. Nodes represent biological functions and genes, and edges represent functional annotations of genes.</t>
  </si>
  <si>
    <t>Networks and relationships/gene, gene</t>
  </si>
  <si>
    <t>GG-EnhancedTissue/Enhanced tissue-specific gene interaction networks</t>
  </si>
  <si>
    <t>Enhanced tissue-specific gene-gene interaction networks</t>
  </si>
  <si>
    <t>tar.gz</t>
  </si>
  <si>
    <t>19 GB</t>
  </si>
  <si>
    <t>http://snap.stanford.edu/biodata/datasets/10032/files/GG-NE.tar.gz</t>
  </si>
  <si>
    <t>http://snap.stanford.edu/biodata/datasets/10032/10032-GG-EnhancedTissue.html This is a collection of gene-gene interaction networks from various human tissues. The networks capture gene interactions that are specific to human tissues and cell lineages ranging from B lymphocyte to skeletal muscle and the whole brain. In each network, nodes represent genes and edges represent tissue-specific functional associations between genes.</t>
  </si>
  <si>
    <t>Networks and relationships/gene, protein</t>
  </si>
  <si>
    <t>GP-Miner/Protein-coding genes</t>
  </si>
  <si>
    <t>Protein-coding gene associations</t>
  </si>
  <si>
    <t>3.2 MB</t>
  </si>
  <si>
    <t>http://snap.stanford.edu/biodata/datasets/10027/files/GP-Miner_miner-gene-protein.tsv.gz</t>
  </si>
  <si>
    <t>http://snap.stanford.edu/biodata/datasets/10027/10027-GP-Miner.html This is protein-gene association network that contais information on genes and proteins encoded by these genes. Nodes represent genes and proteins, and edges protein-coding relationships.</t>
  </si>
  <si>
    <t>Networks and relationships/genomic-region, genomic-region</t>
  </si>
  <si>
    <t>GrGr-EnhancedHiC1K/Enhanced Hi-C interaction network</t>
  </si>
  <si>
    <t>Enhanced Hi-C interaction network</t>
  </si>
  <si>
    <t>http://snap.stanford.edu/biodata/datasets/10030/files/GrGr-NE1K.tar.gz</t>
  </si>
  <si>
    <t>http://snap.stanford.edu/biodata/datasets/10030/10030-GrGr-EnhancedHiC1K.html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(1K bases long), and the number of contacts observed between each pair of bins is reported. Nodes represent genomic regions and weighted edges represent normalized contacts between two regions in the genome.</t>
  </si>
  <si>
    <t>GrGr-EnhancedHiC5K/Enhanced Hi-C interaction network</t>
  </si>
  <si>
    <t>3.5 MB</t>
  </si>
  <si>
    <t>http://snap.stanford.edu/biodata/datasets/10031/files/GrGr-NE5K.tar.gz</t>
  </si>
  <si>
    <t>http://snap.stanford.edu/biodata/datasets/10031/10031-GrGr-EnhancedHiC5K.html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(5K bases long), and the number of contacts observed between each pair of bins is reported. Nodes represent genomic regions and weighted edges represent normalized contacts between two regions in the genome.</t>
  </si>
  <si>
    <t>Networks and relationships/protein, protein</t>
  </si>
  <si>
    <t>PP-Decagon/Human protein-protein association network</t>
  </si>
  <si>
    <t>Physical and functional protein-protein association network for human</t>
  </si>
  <si>
    <t>8.5 MB</t>
  </si>
  <si>
    <t>http://snap.stanford.edu/biodata/datasets/10008/files/PP-Decagon_ppi.csv.gz</t>
  </si>
  <si>
    <t>http://snap.stanford.edu/biodata/datasets/10008/10008-PP-Decagon.html This is a protein-protein association network that includes direct (physical) protein-protein interactions, as well as indirect (functional) associations between human proteins. Nodes represent proteins and edges represent associations between them.</t>
  </si>
  <si>
    <t>PP-Miner/Species-specific protein-protein association networks</t>
  </si>
  <si>
    <t>Protein-protein association networks for many different species</t>
  </si>
  <si>
    <t>69 GB</t>
  </si>
  <si>
    <t>http://snap.stanford.edu/biodata/datasets/10028/files/PP-Miner_miner-ppi.tsv.gz</t>
  </si>
  <si>
    <t>http://snap.stanford.edu/biodata/datasets/10028/10028-PP-Miner.html This is a collections of species-specific protein-protein association networks. Nodes represent proteins in different species (e.g., human, fruit fly, zebrafish, yeast) and edges represent direct (physical) protein-protein interactions, as well as indirect (functional) associations between proteins in a given species.</t>
  </si>
  <si>
    <t>PP-Pathways/Human protein-protein interaction network</t>
  </si>
  <si>
    <t>Physical protein-protein interaction network for human</t>
  </si>
  <si>
    <t>3.7 MB</t>
  </si>
  <si>
    <t>http://snap.stanford.edu/biodata/datasets/10000/files/PP-Pathways_ppi.csv.gz</t>
  </si>
  <si>
    <t>http://snap.stanford.edu/biodata/datasets/10000/10000-PP-Pathways.html This is protein-protein interaction network that contains physical interactions between proteins that are experimentally documented in humans, such as metabolic enzyme-coupled interactions and signaling interactions. Nodes represent human proteins and edges represent physical interaction between proteins in a human cell.</t>
  </si>
  <si>
    <t>Networks and relationships/protein, protein, tissue</t>
  </si>
  <si>
    <t>PPT-Ohmnet/Tissue-specific protein-protein interaction network</t>
  </si>
  <si>
    <t>Tissue-specific protein-protein interaction network</t>
  </si>
  <si>
    <t>edgelist</t>
  </si>
  <si>
    <t>712 KB</t>
  </si>
  <si>
    <t>http://snap.stanford.edu/biodata/datasets/10013/files/PPT-Ohmnet_tissues-combined.edgelist.gz</t>
  </si>
  <si>
    <t>http://snap.stanford.edu/biodata/datasets/10013/10013-PPT-Ohmnet.html This is a collection of physical protein-protein interaction networks for a large number of human tissues. Nodes represent human proteins and edges represent tissue-specific physical interactions between proteins.</t>
  </si>
  <si>
    <t>http://snap.stanford.edu/biodata/datasets/10013/files/PPT-Ohmnet_tissues-data.txt.gz</t>
  </si>
  <si>
    <t>Networks and relationships/species, species</t>
  </si>
  <si>
    <t>SS-Butterfly/Butterfly similarity network</t>
  </si>
  <si>
    <t>Similarity network between butterflies</t>
  </si>
  <si>
    <t>17 MB</t>
  </si>
  <si>
    <t>http://snap.stanford.edu/biodata/datasets/10029/files/SS-Butterfly_labels.tsv.gz</t>
  </si>
  <si>
    <t>http://snap.stanford.edu/biodata/datasets/10029/10029-SS-Butterfly.html This is a butterfly similarity network. Nodes represent butterflies (organisms) and edges represent visual similarities between the organisms. Visual similarities are calculated using butterfly images.</t>
  </si>
  <si>
    <t>http://snap.stanford.edu/biodata/datasets/10029/files/SS-Butterfly_weights.tsv.gz</t>
  </si>
  <si>
    <t>Networks and relationships/tissue, function, gene</t>
  </si>
  <si>
    <t>TFG-Ohmnet/Tissue-specific protein-function associations</t>
  </si>
  <si>
    <t>Tissue-specific protein-function association networks</t>
  </si>
  <si>
    <t>539 KB</t>
  </si>
  <si>
    <t>http://snap.stanford.edu/biodata/datasets/10014/files/TFG-Ohmnet_tissue-function-gene.tsv.gz</t>
  </si>
  <si>
    <t>http://snap.stanford.edu/biodata/datasets/10014/10014-TFG-Ohmnet.html This is a collection of protein-function association networks for a large number of human tissues. Nodes represent human proteins, tissues, and biological functions. Edges represent associations that indicate different biological roles of proteins in various tissues and cell types.</t>
  </si>
  <si>
    <t>Entities and feature tables</t>
  </si>
  <si>
    <t>D-DoMiner/Disease descriptions and synonyms</t>
  </si>
  <si>
    <t>Disease synopses</t>
  </si>
  <si>
    <t>1.7 MB</t>
  </si>
  <si>
    <t>http://snap.stanford.edu/biodata/datasets/10021/files/D-DoMiner_miner-diseaseDOID.tsv.gz</t>
  </si>
  <si>
    <t>http://snap.stanford.edu/biodata/datasets/10021/10021-D-DoMiner.html This is a dataset of disease names, their definitions and descriptions.
The information is extracted from the Disease Ontology.</t>
  </si>
  <si>
    <t>D-DoPathways/Classification of diseases into disease categories</t>
  </si>
  <si>
    <t>Mapping of diseases to disease categories</t>
  </si>
  <si>
    <t>15 KB</t>
  </si>
  <si>
    <t>http://snap.stanford.edu/biodata/datasets/10005/files/D-DoPathways_diseaseclasses.csv.gz</t>
  </si>
  <si>
    <t>http://snap.stanford.edu/biodata/datasets/10005/10005-D-DoPathways.html This dataset provides a mapping of diseases to disease categories. Disease categories represent disease classes defined based on disease etiology and location in the human body.
Examples include Marfan syndrome, which is a type of monogenic diseases; rheumatoid arthritis, which is a type of musculoskeletal system diseases; and liver neoplasms which is a type of cancer.</t>
  </si>
  <si>
    <t>D-MeshMiner/Disease descriptions</t>
  </si>
  <si>
    <t>3.3 MB</t>
  </si>
  <si>
    <t>http://snap.stanford.edu/biodata/datasets/10003/files/D-MeshMiner_miner-disease.tsv.gz</t>
  </si>
  <si>
    <t>http://snap.stanford.edu/biodata/datasets/10003/10003-D-MeshMiner.html This is a dataset of disease synopses, including disease names, definitions, and synonyms. The focus is on molecular diseases as well as environmentally influenced medical conditions.</t>
  </si>
  <si>
    <t>D-MtfPathways/Higher-order network structure of disease pathways</t>
  </si>
  <si>
    <t>Network motifs of disease pathways</t>
  </si>
  <si>
    <t>236 KB</t>
  </si>
  <si>
    <t>http://snap.stanford.edu/biodata/datasets/10010/files/D-MtfPathways_disease-motifs.csv.gz</t>
  </si>
  <si>
    <t>http://snap.stanford.edu/biodata/datasets/10010/10010-D-MtfPathways.html This is a dataset of network structural features describing disease pathways.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</si>
  <si>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D-OmimMiner/Disease synopses</t>
  </si>
  <si>
    <t>122 KB</t>
  </si>
  <si>
    <t>http://snap.stanford.edu/biodata/datasets/10025/files/D-OmimMiner_miner-diseaseOMIM.tsv.gz</t>
  </si>
  <si>
    <t>http://snap.stanford.edu/biodata/datasets/10025/10025-D-OmimMiner.html This is a dataset of disease descriptions.</t>
  </si>
  <si>
    <t>D-StructPathways/Network structure of disease pathways</t>
  </si>
  <si>
    <t>Network structural features of disease pathways</t>
  </si>
  <si>
    <t>http://snap.stanford.edu/biodata/datasets/10009/files/D-StructPathways_diseases.csv.gz</t>
  </si>
  <si>
    <t>http://snap.stanford.edu/biodata/datasets/10009/10009-D-StructPathways.html This is a dataset of network structural features describing diseases. Diseases are first represented as pathways and then pathway structures are characterized. The features characterize connectivity of disease disease pathways (e.g., network density, modularity, spatial associations), both internally and in the context of a larger protein-protein interaction network.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</si>
  <si>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G-HumanEssential/Human gene essentiality information</t>
  </si>
  <si>
    <t>Information on experimentally tested essential and non-essential genes</t>
  </si>
  <si>
    <t>89 KB</t>
  </si>
  <si>
    <t>http://snap.stanford.edu/biodata/datasets/10033/files/G-HumanEssential.tsv.gz</t>
  </si>
  <si>
    <t>http://snap.stanford.edu/biodata/datasets/10033/10033-G-HumanEssential.html  This dataset provides information on gene essentiality for humans. Essential genes are genes that are critical for the survival of an organism. They are of particular importance because of many applications, such as studying the robustness of biological systems, defining a minimal genome/organism, and identifying effective therapeutic targets for diseases.
Essentiality is not an intrinsic property of a gene. Instead, it depends on a variety of factors including the function and expression pattern of the gene and the current environment of the organism. Thus, a gene might be essential in one situation but non-essential in another environment in which the organism lives. This dataset collects information on essentiality statuses of genes, which were experimentally tested across different environments. A gene is considered to be essential only if it has been found critical for the organism's survival in the majority of tested environments.</t>
  </si>
  <si>
    <t>G-MtfPathways/Higher-order network structure of genes</t>
  </si>
  <si>
    <t>Network motifs of genes</t>
  </si>
  <si>
    <t>http://snap.stanford.edu/biodata/datasets/10011/files/G-MtfPathways_gene-motifs.csv.gz</t>
  </si>
  <si>
    <t>http://snap.stanford.edu/biodata/datasets/10011/10011-G-MtfPathways.html This is a dataset of network structural features describing genes.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t>
  </si>
  <si>
    <t>G-SynMiner/Gene names, descriptions, and synonyms</t>
  </si>
  <si>
    <t>Gene synopses</t>
  </si>
  <si>
    <t>12 MB</t>
  </si>
  <si>
    <t>http://snap.stanford.edu/biodata/datasets/10022/files/G-SynMiner_miner-geneHUGO.tsv.gz</t>
  </si>
  <si>
    <t>http://snap.stanford.edu/biodata/datasets/10022/10022-G-SynMiner.html This is a dataset of human gene names, descriptions, synonyms. Included is also information on gene families and locations of genes on the genome.</t>
  </si>
  <si>
    <t>Se-DoDecagon/Classification of drug side-effects into categories</t>
  </si>
  <si>
    <t>Mapping of side effects to side-effect categories</t>
  </si>
  <si>
    <t>28 KB</t>
  </si>
  <si>
    <t>http://snap.stanford.edu/biodata/datasets/10007/files/Se-DoDecagon_sidefx.csv.gz</t>
  </si>
  <si>
    <t>http://snap.stanford.edu/biodata/datasets/10025/10025-D-OmimMiner.html This is a list of drug side-effects that provides a high-level classification of side effects into side-effect categories. The categories represent disease classes. Side-effects can be viewed as diseases that occur on top of a primary disease in an individual (primary disease is a medical condition for which a particular drug is prescribed). Side effects can thus be assigned to disease classes based on their etiology and the affected organ systems.
The information on disease classes is extracted from the Disease Ontology.</t>
  </si>
  <si>
    <t>KEGG: Kyoto Encyclopedia of Genes and Genomes</t>
  </si>
  <si>
    <t>KEGG</t>
  </si>
  <si>
    <t>Main entry point to the KEGG web service</t>
  </si>
  <si>
    <t>KEGG2</t>
  </si>
  <si>
    <t>Data-oriented entry points</t>
  </si>
  <si>
    <t>KEGG PATHWAY</t>
  </si>
  <si>
    <t>KEGG pathway maps</t>
  </si>
  <si>
    <t>KEGG BRITE</t>
  </si>
  <si>
    <t>BRITE hierarchies and tables</t>
  </si>
  <si>
    <t>KEGG MODULE</t>
  </si>
  <si>
    <t>KEGG modules</t>
  </si>
  <si>
    <t>KEGG ORTHOLOGY</t>
  </si>
  <si>
    <t>KO functional orthologs   [Annotation]</t>
  </si>
  <si>
    <t>KEGG GENES</t>
  </si>
  <si>
    <t>Genes and proteins   [SeqData]</t>
  </si>
  <si>
    <t>KEGG GENOME</t>
  </si>
  <si>
    <t>Genomes   [KEGG Virus | Taxonomy]</t>
  </si>
  <si>
    <t>KEGG COMPOUND</t>
  </si>
  <si>
    <t>Small molecules</t>
  </si>
  <si>
    <t>KEGG GLYCAN</t>
  </si>
  <si>
    <t>Glycans</t>
  </si>
  <si>
    <t>KEGG REACTION</t>
  </si>
  <si>
    <t>Biochemical reactions   [RModule]</t>
  </si>
  <si>
    <t>KEGG ENZYME</t>
  </si>
  <si>
    <t>Enzyme nomenclature</t>
  </si>
  <si>
    <t>KEGG NETWORK</t>
  </si>
  <si>
    <t>Disease-related network variations</t>
  </si>
  <si>
    <t>KEGG DISEASE</t>
  </si>
  <si>
    <t>Human diseases</t>
  </si>
  <si>
    <t>KEGG DRUG</t>
  </si>
  <si>
    <t>Drugs   [New drug approvals]</t>
  </si>
  <si>
    <t>Need application: https://www.pathway.jp/en/academic.html</t>
  </si>
  <si>
    <t>Pharmacogenomics Knowledge Base</t>
  </si>
  <si>
    <t>PharmGKB</t>
  </si>
  <si>
    <t>Annotations Data</t>
  </si>
  <si>
    <t>Variant and Clinical Annotations Data</t>
  </si>
  <si>
    <t>Clinical annotation summaries</t>
  </si>
  <si>
    <t>V1</t>
  </si>
  <si>
    <t>1.1 MB</t>
  </si>
  <si>
    <t>https://www.pharmgkb.org/downloads</t>
  </si>
  <si>
    <t>https://api.pharmgkb.org/v1/download/file/data/clinicalAnnotations.zip</t>
  </si>
  <si>
    <t>https://www.pharmgkb.org/page/downloadClinicalAnnotationsHelp</t>
  </si>
  <si>
    <t>237.9 KB</t>
  </si>
  <si>
    <t>https://api.pharmgkb.org/v1/download/file/data/clinicalAnnotations_LOE1-2.zip</t>
  </si>
  <si>
    <t>Variant annotation summary</t>
  </si>
  <si>
    <t>3.1 MB</t>
  </si>
  <si>
    <t>https://api.pharmgkb.org/v1/download/file/data/variantAnnotations.zip</t>
  </si>
  <si>
    <t>https://www.pharmgkb.org/page/downloadVariantAnnotationsHelp</t>
  </si>
  <si>
    <t>Variant, Gene and Drug Relationship Data</t>
  </si>
  <si>
    <t>Relationships summarized from PharmGKB annotations</t>
  </si>
  <si>
    <t>1.6 MB</t>
  </si>
  <si>
    <t>https://api.pharmgkb.org/v1/download/file/data/relationships.zip</t>
  </si>
  <si>
    <t>https://www.pharmgkb.org/page/downloadRelationshipsHelp</t>
  </si>
  <si>
    <t>Clinical Guideline Annotations</t>
  </si>
  <si>
    <t>Detailed clinical guideline annotations</t>
  </si>
  <si>
    <t>JSON</t>
  </si>
  <si>
    <t>1.0 MB</t>
  </si>
  <si>
    <t>https://api.pharmgkb.org/v1/download/file/data/guidelineAnnotations.json.zip</t>
  </si>
  <si>
    <t>https://www.pharmgkb.org/page/downloadGuidelineJsonHelp</t>
  </si>
  <si>
    <t>Drug Label Annotations</t>
  </si>
  <si>
    <t>Drug label annotations</t>
  </si>
  <si>
    <t>34.4 KB</t>
  </si>
  <si>
    <t>https://api.pharmgkb.org/v1/download/file/data/drugLabels.zip</t>
  </si>
  <si>
    <t>https://www.pharmgkb.org/page/downloadLabelHelp</t>
  </si>
  <si>
    <t>Pathways</t>
  </si>
  <si>
    <t>Pathways data</t>
  </si>
  <si>
    <t>BioPax XML</t>
  </si>
  <si>
    <t>611.8 KB</t>
  </si>
  <si>
    <t>https://api.pharmgkb.org/v1/download/file/data/pathways-biopax.zip</t>
  </si>
  <si>
    <t>https://www.pharmgkb.org/page/downloadPathwayBiopaxHelp</t>
  </si>
  <si>
    <t>100.3 KB</t>
  </si>
  <si>
    <t>https://api.pharmgkb.org/v1/download/file/data/pathways-tsv.zip</t>
  </si>
  <si>
    <t>https://www.pharmgkb.org/page/downloadPathwayTsvHelp</t>
  </si>
  <si>
    <t>Clinical Variant Data</t>
  </si>
  <si>
    <t>This file contains a list of variant-drug pairs and level of evidence for all clinical annotations</t>
  </si>
  <si>
    <t>68.2 KB</t>
  </si>
  <si>
    <t>https://api.pharmgkb.org/v1/download/file/data/clinicalVariants.zip</t>
  </si>
  <si>
    <t>https://www.pharmgkb.org/page/downloadClinicalVariantHelp</t>
  </si>
  <si>
    <t>Literature Occurrence</t>
  </si>
  <si>
    <t>A list of objects that occur in PharmGKB literature annotations and pathways</t>
  </si>
  <si>
    <t>1.8 MB</t>
  </si>
  <si>
    <t>https://api.pharmgkb.org/v1/download/file/data/occurrences.zip</t>
  </si>
  <si>
    <t>https://www.pharmgkb.org/page/downloadOccurrenceHelp</t>
  </si>
  <si>
    <t>Automated Annotations</t>
  </si>
  <si>
    <t>This file contains possible relationship between a variant and a drug in a sentence from an abstract in PubMed or an article in PubMed Central. Sentences are identified automatically by a text mining system and have not been reviewed or validated manually by PharmGKB</t>
  </si>
  <si>
    <t>https://api.pharmgkb.org/v1/download/file/data/automated_annotations.zip</t>
  </si>
  <si>
    <t>https://www.pharmgkb.org/page/downloadAutomatedAnnotationHelp</t>
  </si>
  <si>
    <t>Primary Data</t>
  </si>
  <si>
    <t>Genes</t>
  </si>
  <si>
    <t>A summary of the gene information used by PharmGKB and how it has been annotated</t>
  </si>
  <si>
    <t>3.4 MB</t>
  </si>
  <si>
    <t>https://api.pharmgkb.org/v1/download/file/data/genes.zip</t>
  </si>
  <si>
    <t>https://www.pharmgkb.org/page/downloadGenesHelp</t>
  </si>
  <si>
    <t>Variants</t>
  </si>
  <si>
    <t>A summary of variants annotated by PharmGKB that have also been tracked in dbSNP</t>
  </si>
  <si>
    <t>774.6 KB</t>
  </si>
  <si>
    <t>https://api.pharmgkb.org/v1/download/file/data/variants.zip</t>
  </si>
  <si>
    <t>https://www.pharmgkb.org/page/downloadAnnotatedVariantsHelp</t>
  </si>
  <si>
    <t>Drugs</t>
  </si>
  <si>
    <t>Summaries of chemical information annotated by PharmGKB. The list of drugs is a subset of the list of all chemicals annotated by PharmGKB.</t>
  </si>
  <si>
    <t>691.2 KB</t>
  </si>
  <si>
    <t>https://api.pharmgkb.org/v1/download/file/data/drugs.zip</t>
  </si>
  <si>
    <t>https://www.pharmgkb.org/page/downloadDrugsHelp</t>
  </si>
  <si>
    <t>Chemicals</t>
  </si>
  <si>
    <t>742.5 KB</t>
  </si>
  <si>
    <t>https://api.pharmgkb.org/v1/download/file/data/chemicals.zip</t>
  </si>
  <si>
    <t>https://www.pharmgkb.org/page/downloadChemicalHelp</t>
  </si>
  <si>
    <t>Phenotypes</t>
  </si>
  <si>
    <t>A summary of disease and other phenotypes that have been annotated by PharmGKB.</t>
  </si>
  <si>
    <t>320.2 KB</t>
  </si>
  <si>
    <t>https://api.pharmgkb.org/v1/download/file/data/phenotypes.zip</t>
  </si>
  <si>
    <t>https://www.pharmgkb.org/page/downloadPhenotypeHelp</t>
  </si>
  <si>
    <t>Other Datasets</t>
  </si>
  <si>
    <t>PharmGKB Branding</t>
  </si>
  <si>
    <t>PharmGKB has a collection of logos, emblems, and other graphics that can be used when referring to PharmGKB on other sites and in publications.</t>
  </si>
  <si>
    <t>https://github.com/PharmGKB/pgkb-branding</t>
  </si>
  <si>
    <t>Papers of Interest Archive</t>
  </si>
  <si>
    <t>This is an archive of all papers of interest (aka Curators Favorite Papers) from May 2006 to April 2017. All future papers of interest will be integrated into the PharmGKB Blog(opens in new window).</t>
  </si>
  <si>
    <t>https://api.pharmgkb.org/v1/download/file/attachment/PapersOfInterestArchive.csv</t>
  </si>
  <si>
    <t>PharmGKB Training Exercises</t>
  </si>
  <si>
    <t>These exercises are intended to help new users familiarize themselves with the PharmGKB website. Be aware that this download includes the answers to the exercises. As a result, these exercises are not recommended to be used for credit/CME.</t>
  </si>
  <si>
    <t>https://api.pharmgkb.org/v1/download/file/attachment/PharmGKB_Training_Exercises.zip</t>
  </si>
  <si>
    <t>From Related Projects</t>
  </si>
  <si>
    <t>International Tamoxifen Pharmacogenomics Consortium (ITPC)</t>
  </si>
  <si>
    <t>ITPC Data Set</t>
  </si>
  <si>
    <t>https://api.pharmgkb.org/v1/download/submission/982025782</t>
  </si>
  <si>
    <t>Data from CYP2D6 Genotype and Adjuvant Tamoxifen: Meta-analysis of Heterogeneous Study Populations (PMID:24060820):</t>
  </si>
  <si>
    <t>PharmGKB Analysis Code</t>
  </si>
  <si>
    <t>https://api.pharmgkb.org/v1/download/submission/982025783</t>
  </si>
  <si>
    <t>PharmGKB Analysis Github repository</t>
  </si>
  <si>
    <t>https://github.com/PharmGKB/ITPC</t>
  </si>
  <si>
    <t>SAS Analysis Code</t>
  </si>
  <si>
    <t>https://api.pharmgkb.org/v1/download/submission/982025784</t>
  </si>
  <si>
    <t>SAS Reports</t>
  </si>
  <si>
    <t>https://api.pharmgkb.org/v1/download/submission/982025785</t>
  </si>
  <si>
    <t>International SSRI Pharmacogenomics Consortium (ISPC)</t>
  </si>
  <si>
    <t>ISPC Data Set @ Stanford Data Repository</t>
  </si>
  <si>
    <t>https://purl.stanford.edu/bg091gk8548</t>
  </si>
  <si>
    <t>Data from A genome-wide association study of antidepressant treatment response (PMID:25897834):</t>
  </si>
  <si>
    <t>International Warfarin Pharmacogenetics Consortium (IWPC)</t>
  </si>
  <si>
    <t>IWPC Data Set</t>
  </si>
  <si>
    <t>https://api.pharmgkb.org/v1/download/submission/553247439</t>
  </si>
  <si>
    <t>Data from Estimation of the warfarin dose with clinical and pharmacogenetic data (PMID:19228618):</t>
  </si>
  <si>
    <t>Ethnicity Data Set</t>
  </si>
  <si>
    <t>https://api.pharmgkb.org/v1/download/submission/569836982</t>
  </si>
  <si>
    <t>Dosing Algorithm</t>
  </si>
  <si>
    <t>https://api.pharmgkb.org/v1/download/submission/561941816</t>
  </si>
  <si>
    <t>Lancet Data Set 1</t>
  </si>
  <si>
    <t>https://api.pharmgkb.org/v1/download/submission/982047032</t>
  </si>
  <si>
    <t>Data from Genetic variants associated with warfarin dose in African-American individuals: a genome-wide association study (PMID:23755828):</t>
  </si>
  <si>
    <t>Lancet Data Set 2</t>
  </si>
  <si>
    <t>https://api.pharmgkb.org/v1/download/submission/982047033</t>
  </si>
  <si>
    <t>Translational Pharmacogenetics Project (TPP)</t>
  </si>
  <si>
    <t>Gene Look-up Tables @ Stanford Data Repository</t>
  </si>
  <si>
    <t>https://purl.stanford.edu/yp464cc5056</t>
  </si>
  <si>
    <t>Data from The Pharmacogenomics Research Network Translational Pharmacogenetics Program: Outcomes and Metrics of Pharmacogenetic Implementations Across Diverse Healthcare Systems. (PMID:28090649)</t>
  </si>
  <si>
    <t>Data-driven prediction of drug effects and interactions</t>
  </si>
  <si>
    <t>Data @ Stanford Data Repository</t>
  </si>
  <si>
    <t>https://purl.stanford.edu/zq918jm7358</t>
  </si>
  <si>
    <t>Data from Data-driven prediction of drug effects and interactions (PMID:22422992) by Tatonetti, et al.
Any questions regarding this data should be sent to Dr. Tatonetti, at nick.tatonetti@columbia.edu(opens in new window).</t>
  </si>
  <si>
    <t>CardioGxE catalog</t>
  </si>
  <si>
    <t>CardioGxE</t>
  </si>
  <si>
    <t>Gene-environment interactions for cardiometabolic phenotypes</t>
  </si>
  <si>
    <t>https://pubmed.ncbi.nlm.nih.gov/25368670/</t>
  </si>
  <si>
    <t>https://static-content.springer.com/esm/art%3A10.1186%2F1756-0381-7-21/MediaObjects/13040_2014_119_MOESM1_ESM.txt</t>
  </si>
  <si>
    <t>HUGO Gene Nomenclature Committee</t>
  </si>
  <si>
    <t>HGNC</t>
  </si>
  <si>
    <t>protein-coding gene</t>
  </si>
  <si>
    <t>Total by Locus Group</t>
  </si>
  <si>
    <t>http://www.genenames.org/cgi-bin/statistics</t>
  </si>
  <si>
    <t>http://ftp.ebi.ac.uk/pub/databases/genenames/hgnc/tsv/locus_groups/protein-coding_gene.txt</t>
  </si>
  <si>
    <t>Total by Locus Type</t>
  </si>
  <si>
    <t>Gene with protein product</t>
  </si>
  <si>
    <t>http://ftp.ebi.ac.uk/pub/databases/genenames/hgnc/tsv/locus_types/gene_with_protein_product.txt</t>
  </si>
  <si>
    <t>non-coding RNA</t>
  </si>
  <si>
    <t>http://ftp.ebi.ac.uk/pub/databases/genenames/hgnc/tsv/locus_groups/non-coding_RNA.txt</t>
  </si>
  <si>
    <t>RNA, Y</t>
  </si>
  <si>
    <t>http://ftp.ebi.ac.uk/pub/databases/genenames/hgnc/tsv/locus_types/RNA_Y.txt</t>
  </si>
  <si>
    <t>RNA, cluster</t>
  </si>
  <si>
    <t>http://ftp.ebi.ac.uk/pub/databases/genenames/hgnc/tsv/locus_types/RNA_cluster.txt</t>
  </si>
  <si>
    <t>RNA, long non-coding</t>
  </si>
  <si>
    <t>http://ftp.ebi.ac.uk/pub/databases/genenames/hgnc/tsv/locus_types/RNA_long_non-coding.txt</t>
  </si>
  <si>
    <t>RNA, micro</t>
  </si>
  <si>
    <t>http://ftp.ebi.ac.uk/pub/databases/genenames/hgnc/tsv/locus_types/RNA_micro.txt</t>
  </si>
  <si>
    <t>RNA, misc</t>
  </si>
  <si>
    <t>http://ftp.ebi.ac.uk/pub/databases/genenames/hgnc/tsv/locus_types/RNA_misc.txt</t>
  </si>
  <si>
    <t>RNA, ribosomal</t>
  </si>
  <si>
    <t>http://ftp.ebi.ac.uk/pub/databases/genenames/hgnc/tsv/locus_types/RNA_ribosomal.txt</t>
  </si>
  <si>
    <t>RNA, small nuclear</t>
  </si>
  <si>
    <t>http://ftp.ebi.ac.uk/pub/databases/genenames/hgnc/tsv/locus_types/RNA_small_nuclear.txt</t>
  </si>
  <si>
    <t>RNA, small nucleolar</t>
  </si>
  <si>
    <t>http://ftp.ebi.ac.uk/pub/databases/genenames/hgnc/tsv/locus_types/RNA_small_nucleolar.txt</t>
  </si>
  <si>
    <t>RNA, transfer</t>
  </si>
  <si>
    <t>http://ftp.ebi.ac.uk/pub/databases/genenames/hgnc/tsv/locus_types/RNA_transfer.txt</t>
  </si>
  <si>
    <t>RNA, vault</t>
  </si>
  <si>
    <t>http://ftp.ebi.ac.uk/pub/databases/genenames/hgnc/tsv/locus_types/RNA_vault.txt</t>
  </si>
  <si>
    <t>pseudogene</t>
  </si>
  <si>
    <t>http://ftp.ebi.ac.uk/pub/databases/genenames/hgnc/tsv/locus_groups/pseudogene.txt</t>
  </si>
  <si>
    <t>T cell receptor pseudogene</t>
  </si>
  <si>
    <t>http://ftp.ebi.ac.uk/pub/databases/genenames/hgnc/tsv/locus_types/T_cell_receptor_pseudogene.txt</t>
  </si>
  <si>
    <t>immunoglobulin pseudogene</t>
  </si>
  <si>
    <t>http://ftp.ebi.ac.uk/pub/databases/genenames/hgnc/tsv/locus_types/immunoglobulin_pseudogene.txt</t>
  </si>
  <si>
    <t>http://ftp.ebi.ac.uk/pub/databases/genenames/hgnc/tsv/locus_types/pseudogene.txt</t>
  </si>
  <si>
    <t>other</t>
  </si>
  <si>
    <t>http://ftp.ebi.ac.uk/pub/databases/genenames/hgnc/tsv/locus_groups/other.txt</t>
  </si>
  <si>
    <t>T cell receptor gene</t>
  </si>
  <si>
    <t>http://ftp.ebi.ac.uk/pub/databases/genenames/hgnc/tsv/locus_types/T_cell_receptor_gene.txt</t>
  </si>
  <si>
    <t>complex locus constituent</t>
  </si>
  <si>
    <t>http://ftp.ebi.ac.uk/pub/databases/genenames/hgnc/tsv/locus_types/complex_locus_constituent.txt</t>
  </si>
  <si>
    <t>endogenous retrovirus</t>
  </si>
  <si>
    <t>http://ftp.ebi.ac.uk/pub/databases/genenames/hgnc/tsv/locus_types/endogenous_retrovirus.txt</t>
  </si>
  <si>
    <t>fragile site</t>
  </si>
  <si>
    <t>http://ftp.ebi.ac.uk/pub/databases/genenames/hgnc/tsv/locus_types/fragile_site.txt</t>
  </si>
  <si>
    <t>immunoglobulin gene</t>
  </si>
  <si>
    <t>http://ftp.ebi.ac.uk/pub/databases/genenames/hgnc/tsv/locus_types/immunoglobulin_gene.txt</t>
  </si>
  <si>
    <t>protocadherin</t>
  </si>
  <si>
    <t>http://ftp.ebi.ac.uk/pub/databases/genenames/hgnc/tsv/locus_types/protocadherin.txt</t>
  </si>
  <si>
    <t>readthrough</t>
  </si>
  <si>
    <t>http://ftp.ebi.ac.uk/pub/databases/genenames/hgnc/tsv/locus_types/readthrough.txt</t>
  </si>
  <si>
    <t>region</t>
  </si>
  <si>
    <t>http://ftp.ebi.ac.uk/pub/databases/genenames/hgnc/tsv/locus_types/region.txt</t>
  </si>
  <si>
    <t>unknown</t>
  </si>
  <si>
    <t>http://ftp.ebi.ac.uk/pub/databases/genenames/hgnc/tsv/locus_types/unknown.txt</t>
  </si>
  <si>
    <t>virus integration site</t>
  </si>
  <si>
    <t>http://ftp.ebi.ac.uk/pub/databases/genenames/hgnc/tsv/locus_types/virus_integration_site.txt</t>
  </si>
  <si>
    <t>Total Approved Symbols</t>
  </si>
  <si>
    <t>http://ftp.ebi.ac.uk/pub/databases/genenames/hgnc/tsv/non_alt_loci_set.txt</t>
  </si>
  <si>
    <t>Alternative Loci Statistics</t>
  </si>
  <si>
    <t>gene with protein product</t>
  </si>
  <si>
    <t>http://ftp.ebi.ac.uk/pub/databases/genenames/hgnc/tsv/locus_types/gene_with_protein_product_alt_loci.txt</t>
  </si>
  <si>
    <t>http://ftp.ebi.ac.uk/pub/databases/genenames/hgnc/tsv/locus_types/RNA_long_non-coding_alt_loci.txt</t>
  </si>
  <si>
    <t>http://ftp.ebi.ac.uk/pub/databases/genenames/hgnc/tsv/locus_groups/pseudogene_alt_loci.txt</t>
  </si>
  <si>
    <t>http://ftp.ebi.ac.uk/pub/databases/genenames/hgnc/tsv/locus_types/T_cell_receptor_pseudogene_alt_loci.txt</t>
  </si>
  <si>
    <t>http://ftp.ebi.ac.uk/pub/databases/genenames/hgnc/tsv/locus_types/pseudogene_alt_loci.txt</t>
  </si>
  <si>
    <t>http://ftp.ebi.ac.uk/pub/databases/genenames/hgnc/tsv/locus_groups/other_alt_loci.txt</t>
  </si>
  <si>
    <t>http://ftp.ebi.ac.uk/pub/databases/genenames/hgnc/tsv/locus_types/T_cell_receptor_gene_alt_loci.txt</t>
  </si>
  <si>
    <t>http://ftp.ebi.ac.uk/pub/databases/genenames/hgnc/tsv/locus_types/immunoglobulin_gene_alt_loci.txt</t>
  </si>
  <si>
    <t>http://ftp.ebi.ac.uk/pub/databases/genenames/hgnc/tsv/locus_types/unknown_alt_loci.txt</t>
  </si>
  <si>
    <t>http://ftp.ebi.ac.uk/pub/databases/genenames/hgnc/tsv/alternative_loci_set.txt</t>
  </si>
  <si>
    <t>Complete HGNC approved dataset</t>
  </si>
  <si>
    <t>http://ftp.ebi.ac.uk/pub/databases/genenames/hgnc/tsv/hgnc_complete_set.txt</t>
  </si>
  <si>
    <t>HGNC genes within groups dataset</t>
  </si>
  <si>
    <t>https://www.genenames.org/cgi-bin/genegroup/download-all</t>
  </si>
  <si>
    <t>Withdrawn symbol reports</t>
  </si>
  <si>
    <t>http://ftp.ebi.ac.uk/pub/databases/genenames/hgnc/tsv/withdrawn.txt</t>
  </si>
  <si>
    <t>Locus specific database links</t>
  </si>
  <si>
    <t>http://ftp.ebi.ac.uk/pub/databases/genenames/hgnc/tsv/lsdb_links.txt.gz</t>
  </si>
  <si>
    <t>Gene group database table files (i.e full group hierarchy)</t>
  </si>
  <si>
    <t xml:space="preserve">external_resource.csv       </t>
  </si>
  <si>
    <t>http://ftp.ebi.ac.uk/pub/databases/genenames/hgnc/csv/genefamily_db_tables/external_resource.csv</t>
  </si>
  <si>
    <t>http://ftp.ebi.ac.uk/pub/databases/genenames/hgnc/csv/genefamily_db_tables/README.txt</t>
  </si>
  <si>
    <t xml:space="preserve">family.csv  </t>
  </si>
  <si>
    <t>http://ftp.ebi.ac.uk/pub/databases/genenames/hgnc/csv/genefamily_db_tables/family.csv</t>
  </si>
  <si>
    <t xml:space="preserve">family_alias.csv   </t>
  </si>
  <si>
    <t>http://ftp.ebi.ac.uk/pub/databases/genenames/hgnc/csv/genefamily_db_tables/family_alias.csv</t>
  </si>
  <si>
    <t xml:space="preserve">family_has_external_resource.csv </t>
  </si>
  <si>
    <t>http://ftp.ebi.ac.uk/pub/databases/genenames/hgnc/csv/genefamily_db_tables/family_has_external_resource.csv</t>
  </si>
  <si>
    <t>gene_has_family.csv</t>
  </si>
  <si>
    <t>http://ftp.ebi.ac.uk/pub/databases/genenames/hgnc/csv/genefamily_db_tables/gene_has_family.csv</t>
  </si>
  <si>
    <t xml:space="preserve">hierarchy.csv </t>
  </si>
  <si>
    <t>http://ftp.ebi.ac.uk/pub/databases/genenames/hgnc/csv/genefamily_db_tables/hierarchy.csv</t>
  </si>
  <si>
    <t xml:space="preserve">hierarchy_closure.csv   </t>
  </si>
  <si>
    <t>http://ftp.ebi.ac.uk/pub/databases/genenames/hgnc/csv/genefamily_db_tables/hierarchy_closure.csv</t>
  </si>
  <si>
    <t>Gene Ontology Consortium</t>
  </si>
  <si>
    <t>GeneOntology</t>
  </si>
  <si>
    <t>Ontology</t>
  </si>
  <si>
    <t>go-basic.obo</t>
  </si>
  <si>
    <t>Filtered, for use with legacy tools</t>
  </si>
  <si>
    <t>http://geneontology.org/page/download-go-annotations</t>
  </si>
  <si>
    <t xml:space="preserve">
http://purl.obolibrary.org/obo/go/go-basic.obo</t>
  </si>
  <si>
    <t>go.obo</t>
  </si>
  <si>
    <t>Core ontology (OBO Format)</t>
  </si>
  <si>
    <t xml:space="preserve">
http://purl.obolibrary.org/obo/go.obo</t>
  </si>
  <si>
    <t>go.owl</t>
  </si>
  <si>
    <t>Core ontology (OWL RDF/XML)</t>
  </si>
  <si>
    <t>OWL</t>
  </si>
  <si>
    <t xml:space="preserve">
http://purl.obolibrary.org/obo/go.owl</t>
  </si>
  <si>
    <t>go-plus.owl</t>
  </si>
  <si>
    <t>Core plus additional axioms, vetted</t>
  </si>
  <si>
    <t>http://purl.obolibrary.org/obo/go/extensions/go-plus.owl</t>
  </si>
  <si>
    <t>EBI Gene Ontology Annotation Database</t>
  </si>
  <si>
    <t>Homo sapiens</t>
  </si>
  <si>
    <t>protein</t>
  </si>
  <si>
    <t>GAF</t>
  </si>
  <si>
    <t>http://geneontology.org/gene-associations/goa_human.gaf.gz</t>
  </si>
  <si>
    <t>http://geneontology.org/docs/go-annotation-file-gaf-format-2.2/</t>
  </si>
  <si>
    <t>complex</t>
  </si>
  <si>
    <t>http://geneontology.org/gene-associations/goa_human_complex.gaf.gz</t>
  </si>
  <si>
    <t>isoform</t>
  </si>
  <si>
    <t>http://geneontology.org/gene-associations/goa_human_isoform.gaf.gz</t>
  </si>
  <si>
    <t>rna</t>
  </si>
  <si>
    <t>http://geneontology.org/gene-associations/goa_human_rna.gaf.gz</t>
  </si>
  <si>
    <t>GO-CAM Causal Activity Models</t>
  </si>
  <si>
    <t>TTL</t>
  </si>
  <si>
    <t>https://s3.amazonaws.com/geneontology-public/gocam/GO-CAMs.ttl.zip</t>
  </si>
  <si>
    <t>https://www.w3.org/TR/turtle/</t>
  </si>
  <si>
    <t>JNL</t>
  </si>
  <si>
    <t>http://current.geneontology.org/products/blazegraph/blazegraph-production.jnl.gz</t>
  </si>
  <si>
    <t>https://www.blazegraph.com/</t>
  </si>
  <si>
    <t>SIF</t>
  </si>
  <si>
    <t>https://s3.amazonaws.com/geneontology-public/gocam/GO-CAMs.sif.zip</t>
  </si>
  <si>
    <t>http://manual.cytoscape.org/en/stable/Supported_Network_File_Formats.html#sif-format</t>
  </si>
  <si>
    <t>STRING</t>
  </si>
  <si>
    <t>Proteins</t>
  </si>
  <si>
    <t>Interaction Data</t>
  </si>
  <si>
    <t>protein network data (scored links between proteins)</t>
  </si>
  <si>
    <t>105.3 GB</t>
  </si>
  <si>
    <t>http://string-db.org/cgi/download.pl</t>
  </si>
  <si>
    <t>https://stringdb-static.org/download/protein.links.v11.5.txt.gz</t>
  </si>
  <si>
    <t>protein network data (incl. subscores per channel)</t>
  </si>
  <si>
    <t>150.1 GB</t>
  </si>
  <si>
    <t>https://stringdb-static.org/download/protein.links.detailed.v11.5.txt.gz</t>
  </si>
  <si>
    <t>protein network data (incl. distinction: direct vs. interologs)</t>
  </si>
  <si>
    <t>156.4 GB</t>
  </si>
  <si>
    <t>https://stringdb-static.org/download/protein.links.full.v11.5.txt.gz</t>
  </si>
  <si>
    <t>14.8 GB</t>
  </si>
  <si>
    <t>https://stringdb-static.org/download/protein.physical.links.v11.5.txt.gz</t>
  </si>
  <si>
    <t>18.0 GB</t>
  </si>
  <si>
    <t>https://stringdb-static.org/download/protein.physical.links.detailed.v11.5.txt.gz</t>
  </si>
  <si>
    <t>18.8 GB</t>
  </si>
  <si>
    <t>https://stringdb-static.org/download/protein.physical.links.full.v11.5.txt.gz</t>
  </si>
  <si>
    <t>association scores between orthologous groups</t>
  </si>
  <si>
    <t>494.2 MB</t>
  </si>
  <si>
    <t>https://stringdb-static.org/download/COG.links.v11.5.txt.gz</t>
  </si>
  <si>
    <t>association scores (incl. subscores per channel)</t>
  </si>
  <si>
    <t>679.1 MB</t>
  </si>
  <si>
    <t>https://stringdb-static.org/download/COG.links.detailed.v11.5.txt.gz</t>
  </si>
  <si>
    <t>Accessory Data</t>
  </si>
  <si>
    <t>list of STRING proteins incl. their display names and descriptions</t>
  </si>
  <si>
    <t>1.4 GB</t>
  </si>
  <si>
    <t>https://stringdb-static.org/download/protein.info.v11.5.txt.gz</t>
  </si>
  <si>
    <t>sequences of the proteins in STRING (can be used as a blast db)</t>
  </si>
  <si>
    <t>14.9 GB</t>
  </si>
  <si>
    <t>https://stringdb-static.org/download/protein.sequences.v11.5.fa.gz</t>
  </si>
  <si>
    <t>aliases for STRING proteins: locus names, accessions, descriptions...</t>
  </si>
  <si>
    <t>4.7 GB</t>
  </si>
  <si>
    <t>https://stringdb-static.org/download/protein.aliases.v11.5.txt.gz</t>
  </si>
  <si>
    <t>SW alignment scores between proteins within each STRING species</t>
  </si>
  <si>
    <t>35.7 GB</t>
  </si>
  <si>
    <t>https://stringdb-static.org/download/protein.homology.v11.5.txt.gz</t>
  </si>
  <si>
    <t>list of terms associated with proteins used in the STRING enrichment</t>
  </si>
  <si>
    <t>2.5 GB</t>
  </si>
  <si>
    <t>https://stringdb-static.org/download/protein.enrichment.terms.v11.5.txt.gz</t>
  </si>
  <si>
    <t>hierarchical STRING clusters and their proteins</t>
  </si>
  <si>
    <t>6.1 GB</t>
  </si>
  <si>
    <t>https://stringdb-static.org/download/clusters.proteins.v11.5.txt.gz</t>
  </si>
  <si>
    <t>hierarchical STRING clusters annotations</t>
  </si>
  <si>
    <t>102.2 MB</t>
  </si>
  <si>
    <t>https://stringdb-static.org/download/clusters.info.v11.5.txt.gz</t>
  </si>
  <si>
    <t>hierarchical STRING clusters tree (represented as child-parent relationship)</t>
  </si>
  <si>
    <t>30.0 MB</t>
  </si>
  <si>
    <t>https://stringdb-static.org/download/clusters.tree.v11.5.txt.gz</t>
  </si>
  <si>
    <t>orthologous groups (COGs,NOGs,KOGs,...) and their proteins</t>
  </si>
  <si>
    <t>381.4 MB</t>
  </si>
  <si>
    <t>https://stringdb-static.org/download/COG.mappings.v11.5.txt.gz</t>
  </si>
  <si>
    <t>presence / absence of orthologous groups in species</t>
  </si>
  <si>
    <t>45.1 MB</t>
  </si>
  <si>
    <t>https://stringdb-static.org/download/species.mappings.v11.5.txt.gz</t>
  </si>
  <si>
    <t>organisms in STRING</t>
  </si>
  <si>
    <t>1.2 MB</t>
  </si>
  <si>
    <t>https://stringdb-static.org/download/species.v11.5.txt</t>
  </si>
  <si>
    <t>STRING tree of species</t>
  </si>
  <si>
    <t>1005.9 KB</t>
  </si>
  <si>
    <t>https://stringdb-static.org/download/species.tree.v11.5.txt</t>
  </si>
  <si>
    <t>Full Database Dumps</t>
  </si>
  <si>
    <t>STRING database schema</t>
  </si>
  <si>
    <t>PDF</t>
  </si>
  <si>
    <t>0 KB</t>
  </si>
  <si>
    <t>https://stringdb-static.org/download/database.schema.v11.5.pdf</t>
  </si>
  <si>
    <t>full database, part I: the players (proteins, species, COGs,...)</t>
  </si>
  <si>
    <t>SQL</t>
  </si>
  <si>
    <t>15.9 GB</t>
  </si>
  <si>
    <t>https://stringdb-static.org/download/items_schema.v11.5.sql.gz</t>
  </si>
  <si>
    <t>full database, part II: the networks (nodes, edges, scores,...)</t>
  </si>
  <si>
    <t>96.0 GB</t>
  </si>
  <si>
    <t>https://stringdb-static.org/download/network_schema.v11.5.sql.gz</t>
  </si>
  <si>
    <t>full database, part III: interaction evidence (but: excluding license-restricted data)</t>
  </si>
  <si>
    <t>18.6 GB</t>
  </si>
  <si>
    <t>https://stringdb-static.org/download/evidence_schema.v11.5.sql.gz</t>
  </si>
  <si>
    <t>full database, part IV: homology data (all-against-all SIMAP similarity searches)</t>
  </si>
  <si>
    <t>https://stringdb.meringlab.org/download/homology_schema.v11.5.sql.gz</t>
  </si>
  <si>
    <t>Proteins/Human Sapiens Only/Reduce File Size</t>
  </si>
  <si>
    <t>72.7 MB</t>
  </si>
  <si>
    <t>https://stringdb-static.org/download/protein.links.v11.5/9606.protein.links.v11.5.txt.gz</t>
  </si>
  <si>
    <t>115.5 MB</t>
  </si>
  <si>
    <t>https://stringdb-static.org/download/protein.links.detailed.v11.5/9606.protein.links.detailed.v11.5.txt.gz</t>
  </si>
  <si>
    <t>133.6 MB</t>
  </si>
  <si>
    <t>https://stringdb-static.org/download/protein.links.full.v11.5/9606.protein.links.full.v11.5.txt.gz</t>
  </si>
  <si>
    <t>12.0 MB</t>
  </si>
  <si>
    <t>https://stringdb-static.org/download/protein.physical.links.v11.5/9606.protein.physical.links.v11.5.txt.gz</t>
  </si>
  <si>
    <t>15.1 MB</t>
  </si>
  <si>
    <t>https://stringdb-static.org/download/protein.physical.links.detailed.v11.5/9606.protein.physical.links.detailed.v11.5.txt.gz</t>
  </si>
  <si>
    <t>16.2 MB</t>
  </si>
  <si>
    <t>https://stringdb-static.org/download/protein.physical.links.full.v11.5/9606.protein.physical.links.full.v11.5.txt.gz</t>
  </si>
  <si>
    <t>1.9 MB</t>
  </si>
  <si>
    <t>https://stringdb-static.org/download/protein.info.v11.5/9606.protein.info.v11.5.txt.gz</t>
  </si>
  <si>
    <t>6.7 MB</t>
  </si>
  <si>
    <t>https://stringdb-static.org/download/protein.sequences.v11.5/9606.protein.sequences.v11.5.fa.gz</t>
  </si>
  <si>
    <t>21.7 MB</t>
  </si>
  <si>
    <t>https://stringdb-static.org/download/protein.aliases.v11.5/9606.protein.aliases.v11.5.txt.gz</t>
  </si>
  <si>
    <t>17.2 MB</t>
  </si>
  <si>
    <t>https://stringdb-static.org/download/protein.homology.v11.5/9606.protein.homology.v11.5.txt.gz</t>
  </si>
  <si>
    <t>28.8 MB</t>
  </si>
  <si>
    <t>https://stringdb-static.org/download/protein.enrichment.terms.v11.5/9606.protein.enrichment.terms.v11.5.txt.gz</t>
  </si>
  <si>
    <t>4.1 MB</t>
  </si>
  <si>
    <t>https://stringdb-static.org/download/clusters.proteins.v11.5/9606.clusters.proteins.v11.5.txt.gz</t>
  </si>
  <si>
    <t>90.3 KB</t>
  </si>
  <si>
    <t>https://stringdb-static.org/download/clusters.info.v11.5/9606.clusters.info.v11.5.txt.gz</t>
  </si>
  <si>
    <t>19.5 KB</t>
  </si>
  <si>
    <t>https://stringdb-static.org/download/clusters.tree.v11.5/9606.clusters.tree.v11.5.txt.gz</t>
  </si>
  <si>
    <t>DrugBank</t>
  </si>
  <si>
    <t>Complete Database</t>
  </si>
  <si>
    <t>All drugs</t>
  </si>
  <si>
    <t>5.1.8</t>
  </si>
  <si>
    <t>140 MB</t>
  </si>
  <si>
    <t>http://www.drugbank.ca/</t>
  </si>
  <si>
    <t>https://go.drugbank.com/releases/5-1-8/downloads/all-full-database</t>
  </si>
  <si>
    <t>https://go.drugbank.com/docs/drugbank.xsd</t>
  </si>
  <si>
    <t>Full Drug Structures in SDF Format</t>
  </si>
  <si>
    <t>All</t>
  </si>
  <si>
    <t>8.83 MB</t>
  </si>
  <si>
    <t>https://go.drugbank.com/releases/5-1-8/downloads/all-structures</t>
  </si>
  <si>
    <t>All (3D)</t>
  </si>
  <si>
    <t>10.6 MB</t>
  </si>
  <si>
    <t>https://go.drugbank.com/releases/5-1-8/downloads/all-3d-structures</t>
  </si>
  <si>
    <t>Approved</t>
  </si>
  <si>
    <t>3.11 MB</t>
  </si>
  <si>
    <t>https://go.drugbank.com/releases/5-1-8/downloads/approved-structures</t>
  </si>
  <si>
    <t>Experimental</t>
  </si>
  <si>
    <t>3.79 MB</t>
  </si>
  <si>
    <t>https://go.drugbank.com/releases/5-1-8/downloads/experimental-structures</t>
  </si>
  <si>
    <t>Nutraceutical</t>
  </si>
  <si>
    <t>176 KB</t>
  </si>
  <si>
    <t>https://go.drugbank.com/releases/5-1-8/downloads/nutraceutical-structures</t>
  </si>
  <si>
    <t>Illicit</t>
  </si>
  <si>
    <t>128 KB</t>
  </si>
  <si>
    <t>https://go.drugbank.com/releases/5-1-8/downloads/illicit-structures</t>
  </si>
  <si>
    <t>Withdrawn</t>
  </si>
  <si>
    <t>170 KB</t>
  </si>
  <si>
    <t>https://go.drugbank.com/releases/5-1-8/downloads/withdrawn-structures</t>
  </si>
  <si>
    <t>Investigational</t>
  </si>
  <si>
    <t>3.35 MB</t>
  </si>
  <si>
    <t>https://go.drugbank.com/releases/5-1-8/downloads/investigational-structures</t>
  </si>
  <si>
    <t>Structure External Links</t>
  </si>
  <si>
    <t>1.55 MB</t>
  </si>
  <si>
    <t>https://go.drugbank.com/releases/5-1-8/downloads/all-structure-links</t>
  </si>
  <si>
    <t>367 KB</t>
  </si>
  <si>
    <t>https://go.drugbank.com/releases/5-1-8/downloads/approved-structure-links</t>
  </si>
  <si>
    <t>812 KB</t>
  </si>
  <si>
    <t>https://go.drugbank.com/releases/5-1-8/downloads/experimental-structure-links</t>
  </si>
  <si>
    <t>16.5 KB</t>
  </si>
  <si>
    <t>https://go.drugbank.com/releases/5-1-8/downloads/nutraceutical-structure-links</t>
  </si>
  <si>
    <t>22.7 KB</t>
  </si>
  <si>
    <t>https://go.drugbank.com/releases/5-1-8/downloads/illicit-structure-links</t>
  </si>
  <si>
    <t>32.5 KB</t>
  </si>
  <si>
    <t>https://go.drugbank.com/releases/5-1-8/downloads/withdrawn-structure-links</t>
  </si>
  <si>
    <t>577 KB</t>
  </si>
  <si>
    <t>https://go.drugbank.com/releases/5-1-8/downloads/investigational-structure-links</t>
  </si>
  <si>
    <t>Full Metabolite Structures in SDF Format</t>
  </si>
  <si>
    <t>1.3 MB</t>
  </si>
  <si>
    <t>https://go.drugbank.com/releases/5-1-8/downloads/all-metabolite-structures</t>
  </si>
  <si>
    <t>External Drug Links</t>
  </si>
  <si>
    <t>537 KB</t>
  </si>
  <si>
    <t>https://go.drugbank.com/releases/5-1-8/downloads/all-drug-links</t>
  </si>
  <si>
    <t>180 KB</t>
  </si>
  <si>
    <t>https://go.drugbank.com/releases/5-1-8/downloads/approved-drug-links</t>
  </si>
  <si>
    <t>Small Molecule</t>
  </si>
  <si>
    <t>481 KB</t>
  </si>
  <si>
    <t>https://go.drugbank.com/releases/5-1-8/downloads/small_molecule-drug-links</t>
  </si>
  <si>
    <t>Biotech</t>
  </si>
  <si>
    <t>54 KB</t>
  </si>
  <si>
    <t>https://go.drugbank.com/releases/5-1-8/downloads/biotech-drug-links</t>
  </si>
  <si>
    <t>254 KB</t>
  </si>
  <si>
    <t>https://go.drugbank.com/releases/5-1-8/downloads/experimental-drug-links</t>
  </si>
  <si>
    <t>7.34 KB</t>
  </si>
  <si>
    <t>https://go.drugbank.com/releases/5-1-8/downloads/nutraceutical-drug-links</t>
  </si>
  <si>
    <t>9.9 KB</t>
  </si>
  <si>
    <t>https://go.drugbank.com/releases/5-1-8/downloads/illicit-drug-links</t>
  </si>
  <si>
    <t>13.6 KB</t>
  </si>
  <si>
    <t>https://go.drugbank.com/releases/5-1-8/downloads/withdrawn-drug-links</t>
  </si>
  <si>
    <t>183 KB</t>
  </si>
  <si>
    <t>https://go.drugbank.com/releases/5-1-8/downloads/investigational-drug-links</t>
  </si>
  <si>
    <t>Target Drug-UniProt Links</t>
  </si>
  <si>
    <t>334 KB</t>
  </si>
  <si>
    <t>https://go.drugbank.com/releases/5-1-8/downloads/target-all-uniprot-links</t>
  </si>
  <si>
    <t>https://go.drugbank.com/releases/5-1-8/downloads/target-approved-uniprot-links</t>
  </si>
  <si>
    <t>320 KB</t>
  </si>
  <si>
    <t>https://go.drugbank.com/releases/5-1-8/downloads/target-small_molecule-uniprot-links</t>
  </si>
  <si>
    <t>12.6 KB</t>
  </si>
  <si>
    <t>https://go.drugbank.com/releases/5-1-8/downloads/target-biotech-uniprot-links</t>
  </si>
  <si>
    <t>188 KB</t>
  </si>
  <si>
    <t>https://go.drugbank.com/releases/5-1-8/downloads/target-experimental-uniprot-links</t>
  </si>
  <si>
    <t>15.6 KB</t>
  </si>
  <si>
    <t>https://go.drugbank.com/releases/5-1-8/downloads/target-nutraceutical-uniprot-links</t>
  </si>
  <si>
    <t>5.86 KB</t>
  </si>
  <si>
    <t>https://go.drugbank.com/releases/5-1-8/downloads/target-illicit-uniprot-links</t>
  </si>
  <si>
    <t>7.7 KB</t>
  </si>
  <si>
    <t>https://go.drugbank.com/releases/5-1-8/downloads/target-withdrawn-uniprot-links</t>
  </si>
  <si>
    <t>96.9 KB</t>
  </si>
  <si>
    <t>https://go.drugbank.com/releases/5-1-8/downloads/target-investigational-uniprot-links</t>
  </si>
  <si>
    <t>Enzyme Drug-UniProt Links</t>
  </si>
  <si>
    <t>45.7 KB</t>
  </si>
  <si>
    <t>https://go.drugbank.com/releases/5-1-8/downloads/enzyme-all-uniprot-links</t>
  </si>
  <si>
    <t>39.1 KB</t>
  </si>
  <si>
    <t>https://go.drugbank.com/releases/5-1-8/downloads/enzyme-approved-uniprot-links</t>
  </si>
  <si>
    <t>43.4 KB</t>
  </si>
  <si>
    <t>https://go.drugbank.com/releases/5-1-8/downloads/enzyme-small_molecule-uniprot-links</t>
  </si>
  <si>
    <t>2.57 KB</t>
  </si>
  <si>
    <t>https://go.drugbank.com/releases/5-1-8/downloads/enzyme-biotech-uniprot-links</t>
  </si>
  <si>
    <t>4.94 KB</t>
  </si>
  <si>
    <t>https://go.drugbank.com/releases/5-1-8/downloads/enzyme-experimental-uniprot-links</t>
  </si>
  <si>
    <t>3.51 KB</t>
  </si>
  <si>
    <t>https://go.drugbank.com/releases/5-1-8/downloads/enzyme-nutraceutical-uniprot-links</t>
  </si>
  <si>
    <t>1.66 KB</t>
  </si>
  <si>
    <t>https://go.drugbank.com/releases/5-1-8/downloads/enzyme-illicit-uniprot-links</t>
  </si>
  <si>
    <t>2.63 KB</t>
  </si>
  <si>
    <t>https://go.drugbank.com/releases/5-1-8/downloads/enzyme-withdrawn-uniprot-links</t>
  </si>
  <si>
    <t>24.1 KB</t>
  </si>
  <si>
    <t>https://go.drugbank.com/releases/5-1-8/downloads/enzyme-investigational-uniprot-links</t>
  </si>
  <si>
    <t>Carrier Drug-UniProt Links</t>
  </si>
  <si>
    <t>9.44 KB</t>
  </si>
  <si>
    <t>https://go.drugbank.com/releases/5-1-8/downloads/carrier-all-uniprot-links</t>
  </si>
  <si>
    <t>7.47 KB</t>
  </si>
  <si>
    <t>https://go.drugbank.com/releases/5-1-8/downloads/carrier-approved-uniprot-links</t>
  </si>
  <si>
    <t>9.03 KB</t>
  </si>
  <si>
    <t>https://go.drugbank.com/releases/5-1-8/downloads/carrier-small_molecule-uniprot-links</t>
  </si>
  <si>
    <t>672 Bytes</t>
  </si>
  <si>
    <t>https://go.drugbank.com/releases/5-1-8/downloads/carrier-biotech-uniprot-links</t>
  </si>
  <si>
    <t>2.39 KB</t>
  </si>
  <si>
    <t>https://go.drugbank.com/releases/5-1-8/downloads/carrier-experimental-uniprot-links</t>
  </si>
  <si>
    <t>716 Bytes</t>
  </si>
  <si>
    <t>https://go.drugbank.com/releases/5-1-8/downloads/carrier-nutraceutical-uniprot-links</t>
  </si>
  <si>
    <t>514 Bytes</t>
  </si>
  <si>
    <t>https://go.drugbank.com/releases/5-1-8/downloads/carrier-illicit-uniprot-links</t>
  </si>
  <si>
    <t>663 Bytes</t>
  </si>
  <si>
    <t>https://go.drugbank.com/releases/5-1-8/downloads/carrier-withdrawn-uniprot-links</t>
  </si>
  <si>
    <t>4.16 KB</t>
  </si>
  <si>
    <t>https://go.drugbank.com/releases/5-1-8/downloads/carrier-investigational-uniprot-links</t>
  </si>
  <si>
    <t>Transporter Drug-UniProt Links</t>
  </si>
  <si>
    <t>26.1 KB</t>
  </si>
  <si>
    <t>https://go.drugbank.com/releases/5-1-8/downloads/transporter-all-uniprot-links</t>
  </si>
  <si>
    <t>23.3 KB</t>
  </si>
  <si>
    <t>https://go.drugbank.com/releases/5-1-8/downloads/transporter-approved-uniprot-links</t>
  </si>
  <si>
    <t>25.6 KB</t>
  </si>
  <si>
    <t>https://go.drugbank.com/releases/5-1-8/downloads/transporter-small_molecule-uniprot-links</t>
  </si>
  <si>
    <t>832 Bytes</t>
  </si>
  <si>
    <t>https://go.drugbank.com/releases/5-1-8/downloads/transporter-biotech-uniprot-links</t>
  </si>
  <si>
    <t>3.26 KB</t>
  </si>
  <si>
    <t>https://go.drugbank.com/releases/5-1-8/downloads/transporter-experimental-uniprot-links</t>
  </si>
  <si>
    <t>2.02 KB</t>
  </si>
  <si>
    <t>https://go.drugbank.com/releases/5-1-8/downloads/transporter-nutraceutical-uniprot-links</t>
  </si>
  <si>
    <t>719 Bytes</t>
  </si>
  <si>
    <t>https://go.drugbank.com/releases/5-1-8/downloads/transporter-illicit-uniprot-links</t>
  </si>
  <si>
    <t>1.38 KB</t>
  </si>
  <si>
    <t>https://go.drugbank.com/releases/5-1-8/downloads/transporter-withdrawn-uniprot-links</t>
  </si>
  <si>
    <t>13.3 KB</t>
  </si>
  <si>
    <t>https://go.drugbank.com/releases/5-1-8/downloads/transporter-investigational-uniprot-links</t>
  </si>
  <si>
    <t>Drug Target Identifiers</t>
  </si>
  <si>
    <t>469 KB</t>
  </si>
  <si>
    <t>https://go.drugbank.com/releases/5-1-8/downloads/target-all-polypeptide-ids</t>
  </si>
  <si>
    <t>295 KB</t>
  </si>
  <si>
    <t>https://go.drugbank.com/releases/5-1-8/downloads/target-approved-polypeptide-ids</t>
  </si>
  <si>
    <t>444 KB</t>
  </si>
  <si>
    <t>https://go.drugbank.com/releases/5-1-8/downloads/target-small_molecule-polypeptide-ids</t>
  </si>
  <si>
    <t>50.4 KB</t>
  </si>
  <si>
    <t>https://go.drugbank.com/releases/5-1-8/downloads/target-biotech-polypeptide-ids</t>
  </si>
  <si>
    <t>257 KB</t>
  </si>
  <si>
    <t>https://go.drugbank.com/releases/5-1-8/downloads/target-experimental-polypeptide-ids</t>
  </si>
  <si>
    <t>58.5 KB</t>
  </si>
  <si>
    <t>https://go.drugbank.com/releases/5-1-8/downloads/target-nutraceutical-polypeptide-ids</t>
  </si>
  <si>
    <t>14.5 KB</t>
  </si>
  <si>
    <t>https://go.drugbank.com/releases/5-1-8/downloads/target-illicit-polypeptide-ids</t>
  </si>
  <si>
    <t>38.2 KB</t>
  </si>
  <si>
    <t>https://go.drugbank.com/releases/5-1-8/downloads/target-withdrawn-polypeptide-ids</t>
  </si>
  <si>
    <t>263 KB</t>
  </si>
  <si>
    <t>https://go.drugbank.com/releases/5-1-8/downloads/target-investigational-polypeptide-ids</t>
  </si>
  <si>
    <t>Drug Enzyme Identifiers</t>
  </si>
  <si>
    <t>55.7 KB</t>
  </si>
  <si>
    <t>https://go.drugbank.com/releases/5-1-8/downloads/enzyme-all-polypeptide-ids</t>
  </si>
  <si>
    <t>51.9 KB</t>
  </si>
  <si>
    <t>https://go.drugbank.com/releases/5-1-8/downloads/enzyme-approved-polypeptide-ids</t>
  </si>
  <si>
    <t>https://go.drugbank.com/releases/5-1-8/downloads/enzyme-small_molecule-polypeptide-ids</t>
  </si>
  <si>
    <t>9.05 KB</t>
  </si>
  <si>
    <t>https://go.drugbank.com/releases/5-1-8/downloads/enzyme-biotech-polypeptide-ids</t>
  </si>
  <si>
    <t>10.2 KB</t>
  </si>
  <si>
    <t>https://go.drugbank.com/releases/5-1-8/downloads/enzyme-experimental-polypeptide-ids</t>
  </si>
  <si>
    <t>https://go.drugbank.com/releases/5-1-8/downloads/enzyme-nutraceutical-polypeptide-ids</t>
  </si>
  <si>
    <t>2.88 KB</t>
  </si>
  <si>
    <t>https://go.drugbank.com/releases/5-1-8/downloads/enzyme-illicit-polypeptide-ids</t>
  </si>
  <si>
    <t>4.84 KB</t>
  </si>
  <si>
    <t>https://go.drugbank.com/releases/5-1-8/downloads/enzyme-withdrawn-polypeptide-ids</t>
  </si>
  <si>
    <t>36.7 KB</t>
  </si>
  <si>
    <t>https://go.drugbank.com/releases/5-1-8/downloads/enzyme-investigational-polypeptide-ids</t>
  </si>
  <si>
    <t>Drug Carrier Identifiers</t>
  </si>
  <si>
    <t>11.7 KB</t>
  </si>
  <si>
    <t>https://go.drugbank.com/releases/5-1-8/downloads/carrier-all-polypeptide-ids</t>
  </si>
  <si>
    <t>11.2 KB</t>
  </si>
  <si>
    <t>https://go.drugbank.com/releases/5-1-8/downloads/carrier-approved-polypeptide-ids</t>
  </si>
  <si>
    <t>11.1 KB</t>
  </si>
  <si>
    <t>https://go.drugbank.com/releases/5-1-8/downloads/carrier-small_molecule-polypeptide-ids</t>
  </si>
  <si>
    <t>2.12 KB</t>
  </si>
  <si>
    <t>https://go.drugbank.com/releases/5-1-8/downloads/carrier-biotech-polypeptide-ids</t>
  </si>
  <si>
    <t>3.5 KB</t>
  </si>
  <si>
    <t>https://go.drugbank.com/releases/5-1-8/downloads/carrier-experimental-polypeptide-ids</t>
  </si>
  <si>
    <t>1.86 KB</t>
  </si>
  <si>
    <t>https://go.drugbank.com/releases/5-1-8/downloads/carrier-nutraceutical-polypeptide-ids</t>
  </si>
  <si>
    <t>2.35 KB</t>
  </si>
  <si>
    <t>https://go.drugbank.com/releases/5-1-8/downloads/carrier-illicit-polypeptide-ids</t>
  </si>
  <si>
    <t>1.22 KB</t>
  </si>
  <si>
    <t>https://go.drugbank.com/releases/5-1-8/downloads/carrier-withdrawn-polypeptide-ids</t>
  </si>
  <si>
    <t>5.81 KB</t>
  </si>
  <si>
    <t>https://go.drugbank.com/releases/5-1-8/downloads/carrier-investigational-polypeptide-ids</t>
  </si>
  <si>
    <t>Drug Transporter Identifiers</t>
  </si>
  <si>
    <t>20.1 KB</t>
  </si>
  <si>
    <t>https://go.drugbank.com/releases/5-1-8/downloads/transporter-all-polypeptide-ids</t>
  </si>
  <si>
    <t>19.2 KB</t>
  </si>
  <si>
    <t>https://go.drugbank.com/releases/5-1-8/downloads/transporter-approved-polypeptide-ids</t>
  </si>
  <si>
    <t>19.9 KB</t>
  </si>
  <si>
    <t>https://go.drugbank.com/releases/5-1-8/downloads/transporter-small_molecule-polypeptide-ids</t>
  </si>
  <si>
    <t>1.48 KB</t>
  </si>
  <si>
    <t>https://go.drugbank.com/releases/5-1-8/downloads/transporter-biotech-polypeptide-ids</t>
  </si>
  <si>
    <t>3.89 KB</t>
  </si>
  <si>
    <t>https://go.drugbank.com/releases/5-1-8/downloads/transporter-experimental-polypeptide-ids</t>
  </si>
  <si>
    <t>3.97 KB</t>
  </si>
  <si>
    <t>https://go.drugbank.com/releases/5-1-8/downloads/transporter-nutraceutical-polypeptide-ids</t>
  </si>
  <si>
    <t>1.33 KB</t>
  </si>
  <si>
    <t>https://go.drugbank.com/releases/5-1-8/downloads/transporter-illicit-polypeptide-ids</t>
  </si>
  <si>
    <t>2.07 KB</t>
  </si>
  <si>
    <t>https://go.drugbank.com/releases/5-1-8/downloads/transporter-withdrawn-polypeptide-ids</t>
  </si>
  <si>
    <t>12.7 KB</t>
  </si>
  <si>
    <t>https://go.drugbank.com/releases/5-1-8/downloads/transporter-investigational-polypeptide-ids</t>
  </si>
  <si>
    <t>Drug Target Sequences</t>
  </si>
  <si>
    <t>4.35 MB</t>
  </si>
  <si>
    <t>https://go.drugbank.com/releases/5-1-8/downloads/target-all-polypeptide-sequences</t>
  </si>
  <si>
    <t>2.76 MB</t>
  </si>
  <si>
    <t>https://go.drugbank.com/releases/5-1-8/downloads/target-approved-polypeptide-sequences</t>
  </si>
  <si>
    <t>4.18 MB</t>
  </si>
  <si>
    <t>https://go.drugbank.com/releases/5-1-8/downloads/target-small_molecule-polypeptide-sequences</t>
  </si>
  <si>
    <t>477 KB</t>
  </si>
  <si>
    <t>https://go.drugbank.com/releases/5-1-8/downloads/target-biotech-polypeptide-sequences</t>
  </si>
  <si>
    <t>2.35 MB</t>
  </si>
  <si>
    <t>https://go.drugbank.com/releases/5-1-8/downloads/target-experimental-polypeptide-sequences</t>
  </si>
  <si>
    <t>765 KB</t>
  </si>
  <si>
    <t>https://go.drugbank.com/releases/5-1-8/downloads/target-nutraceutical-polypeptide-sequences</t>
  </si>
  <si>
    <t>133 KB</t>
  </si>
  <si>
    <t>https://go.drugbank.com/releases/5-1-8/downloads/target-illicit-polypeptide-sequences</t>
  </si>
  <si>
    <t>389 KB</t>
  </si>
  <si>
    <t>https://go.drugbank.com/releases/5-1-8/downloads/target-withdrawn-polypeptide-sequences</t>
  </si>
  <si>
    <t>2.59 MB</t>
  </si>
  <si>
    <t>https://go.drugbank.com/releases/5-1-8/downloads/target-investigational-polypeptide-sequences</t>
  </si>
  <si>
    <t>Drug Enzyme Sequences</t>
  </si>
  <si>
    <t>393 KB</t>
  </si>
  <si>
    <t>https://go.drugbank.com/releases/5-1-8/downloads/enzyme-all-polypeptide-sequences</t>
  </si>
  <si>
    <t>375 KB</t>
  </si>
  <si>
    <t>https://go.drugbank.com/releases/5-1-8/downloads/enzyme-approved-polypeptide-sequences</t>
  </si>
  <si>
    <t>359 KB</t>
  </si>
  <si>
    <t>https://go.drugbank.com/releases/5-1-8/downloads/enzyme-small_molecule-polypeptide-sequences</t>
  </si>
  <si>
    <t>66.6 KB</t>
  </si>
  <si>
    <t>https://go.drugbank.com/releases/5-1-8/downloads/enzyme-biotech-polypeptide-sequences</t>
  </si>
  <si>
    <t>70.7 KB</t>
  </si>
  <si>
    <t>https://go.drugbank.com/releases/5-1-8/downloads/enzyme-experimental-polypeptide-sequences</t>
  </si>
  <si>
    <t>125 KB</t>
  </si>
  <si>
    <t>https://go.drugbank.com/releases/5-1-8/downloads/enzyme-nutraceutical-polypeptide-sequences</t>
  </si>
  <si>
    <t>26.5 KB</t>
  </si>
  <si>
    <t>https://go.drugbank.com/releases/5-1-8/downloads/enzyme-illicit-polypeptide-sequences</t>
  </si>
  <si>
    <t>45.2 KB</t>
  </si>
  <si>
    <t>https://go.drugbank.com/releases/5-1-8/downloads/enzyme-withdrawn-polypeptide-sequences</t>
  </si>
  <si>
    <t>262 KB</t>
  </si>
  <si>
    <t>https://go.drugbank.com/releases/5-1-8/downloads/enzyme-investigational-polypeptide-sequences</t>
  </si>
  <si>
    <t>Drug Carrier Sequences</t>
  </si>
  <si>
    <t>73.6 KB</t>
  </si>
  <si>
    <t>https://go.drugbank.com/releases/5-1-8/downloads/carrier-all-polypeptide-sequences</t>
  </si>
  <si>
    <t>72.5 KB</t>
  </si>
  <si>
    <t>https://go.drugbank.com/releases/5-1-8/downloads/carrier-approved-polypeptide-sequences</t>
  </si>
  <si>
    <t>65.5 KB</t>
  </si>
  <si>
    <t>https://go.drugbank.com/releases/5-1-8/downloads/carrier-small_molecule-polypeptide-sequences</t>
  </si>
  <si>
    <t>https://go.drugbank.com/releases/5-1-8/downloads/carrier-biotech-polypeptide-sequences</t>
  </si>
  <si>
    <t>12.8 KB</t>
  </si>
  <si>
    <t>https://go.drugbank.com/releases/5-1-8/downloads/carrier-experimental-polypeptide-sequences</t>
  </si>
  <si>
    <t>12.2 KB</t>
  </si>
  <si>
    <t>https://go.drugbank.com/releases/5-1-8/downloads/carrier-nutraceutical-polypeptide-sequences</t>
  </si>
  <si>
    <t>3.7 KB</t>
  </si>
  <si>
    <t>https://go.drugbank.com/releases/5-1-8/downloads/carrier-illicit-polypeptide-sequences</t>
  </si>
  <si>
    <t>6.84 KB</t>
  </si>
  <si>
    <t>https://go.drugbank.com/releases/5-1-8/downloads/carrier-withdrawn-polypeptide-sequences</t>
  </si>
  <si>
    <t>51.6 KB</t>
  </si>
  <si>
    <t>https://go.drugbank.com/releases/5-1-8/downloads/carrier-investigational-polypeptide-sequences</t>
  </si>
  <si>
    <t>Drug Transporter Sequences</t>
  </si>
  <si>
    <t>363 KB</t>
  </si>
  <si>
    <t>https://go.drugbank.com/releases/5-1-8/downloads/transporter-all-polypeptide-sequences</t>
  </si>
  <si>
    <t>360 KB</t>
  </si>
  <si>
    <t>https://go.drugbank.com/releases/5-1-8/downloads/transporter-approved-polypeptide-sequences</t>
  </si>
  <si>
    <t>362 KB</t>
  </si>
  <si>
    <t>https://go.drugbank.com/releases/5-1-8/downloads/transporter-small_molecule-polypeptide-sequences</t>
  </si>
  <si>
    <t>23.9 KB</t>
  </si>
  <si>
    <t>https://go.drugbank.com/releases/5-1-8/downloads/transporter-biotech-polypeptide-sequences</t>
  </si>
  <si>
    <t>https://go.drugbank.com/releases/5-1-8/downloads/transporter-experimental-polypeptide-sequences</t>
  </si>
  <si>
    <t>90.4 KB</t>
  </si>
  <si>
    <t>https://go.drugbank.com/releases/5-1-8/downloads/transporter-nutraceutical-polypeptide-sequences</t>
  </si>
  <si>
    <t>15.2 KB</t>
  </si>
  <si>
    <t>https://go.drugbank.com/releases/5-1-8/downloads/transporter-illicit-polypeptide-sequences</t>
  </si>
  <si>
    <t>41.4 KB</t>
  </si>
  <si>
    <t>https://go.drugbank.com/releases/5-1-8/downloads/transporter-withdrawn-polypeptide-sequences</t>
  </si>
  <si>
    <t>242 KB</t>
  </si>
  <si>
    <t>https://go.drugbank.com/releases/5-1-8/downloads/transporter-investigational-polypeptide-sequences</t>
  </si>
  <si>
    <t>Drug Sequences</t>
  </si>
  <si>
    <t>47.3 KB</t>
  </si>
  <si>
    <t>https://go.drugbank.com/releases/5-1-8/downloads/all-drug-sequences</t>
  </si>
  <si>
    <t>38.8 KB</t>
  </si>
  <si>
    <t>https://go.drugbank.com/releases/5-1-8/downloads/approved-drug-sequences</t>
  </si>
  <si>
    <t>2.2 KB</t>
  </si>
  <si>
    <t>https://go.drugbank.com/releases/5-1-8/downloads/experimental-drug-sequences</t>
  </si>
  <si>
    <t>140 Bytes</t>
  </si>
  <si>
    <t>https://go.drugbank.com/releases/5-1-8/downloads/nutraceutical-drug-sequences</t>
  </si>
  <si>
    <t>https://go.drugbank.com/releases/5-1-8/downloads/illicit-drug-sequences</t>
  </si>
  <si>
    <t>4.08 KB</t>
  </si>
  <si>
    <t>https://go.drugbank.com/releases/5-1-8/downloads/withdrawn-drug-sequences</t>
  </si>
  <si>
    <t>31.8 KB</t>
  </si>
  <si>
    <t>https://go.drugbank.com/releases/5-1-8/downloads/investigational-drug-sequences</t>
  </si>
  <si>
    <t>DiseaseOntology</t>
  </si>
  <si>
    <t>Human Disease Ontology</t>
  </si>
  <si>
    <t>HumanDO.obo</t>
  </si>
  <si>
    <t>5.63 MB</t>
  </si>
  <si>
    <t>http://disease-ontology.org/</t>
  </si>
  <si>
    <t>https://github.com/DiseaseOntology/HumanDiseaseOntology/blob/main/src/ontology/HumanDO.obo</t>
  </si>
  <si>
    <t>HumanDO.owl</t>
  </si>
  <si>
    <t>24.3 MB</t>
  </si>
  <si>
    <t>https://github.com/DiseaseOntology/HumanDiseaseOntology/blob/main/src/ontology/HumanDO.owl</t>
  </si>
  <si>
    <t>doid-base.owl</t>
  </si>
  <si>
    <t>27 MB</t>
  </si>
  <si>
    <t>https://github.com/DiseaseOntology/HumanDiseaseOntology/blob/main/src/ontology/doid-base.owl</t>
  </si>
  <si>
    <t>doid-edit.owl</t>
  </si>
  <si>
    <t>15.2 MB</t>
  </si>
  <si>
    <t>https://github.com/DiseaseOntology/HumanDiseaseOntology/blob/main/src/ontology/doid-edit.owl</t>
  </si>
  <si>
    <t>doid-idranges.owl</t>
  </si>
  <si>
    <t>1.58 KB</t>
  </si>
  <si>
    <t>https://github.com/DiseaseOntology/HumanDiseaseOntology/blob/main/src/ontology/doid-idranges.owl</t>
  </si>
  <si>
    <t>doid-merged.obo</t>
  </si>
  <si>
    <t>6.28 MB</t>
  </si>
  <si>
    <t>https://github.com/DiseaseOntology/HumanDiseaseOntology/blob/main/src/ontology/doid-merged.obo</t>
  </si>
  <si>
    <t>doid-merged.owl</t>
  </si>
  <si>
    <t>29.1 MB</t>
  </si>
  <si>
    <t>https://github.com/DiseaseOntology/HumanDiseaseOntology/blob/main/src/ontology/doid-merged.owl</t>
  </si>
  <si>
    <t>doid-non-classified.json</t>
  </si>
  <si>
    <t>14.5 MB</t>
  </si>
  <si>
    <t>https://github.com/DiseaseOntology/HumanDiseaseOntology/blob/main/src/ontology/doid-non-classified.json</t>
  </si>
  <si>
    <t>doid-non-classified.obo</t>
  </si>
  <si>
    <t>https://github.com/DiseaseOntology/HumanDiseaseOntology/blob/main/src/ontology/doid-non-classified.obo</t>
  </si>
  <si>
    <t>doid-non-classified.owl</t>
  </si>
  <si>
    <t>https://github.com/DiseaseOntology/HumanDiseaseOntology/blob/main/src/ontology/doid-non-classified.owl</t>
  </si>
  <si>
    <t>doid.json</t>
  </si>
  <si>
    <t>17.8 MB</t>
  </si>
  <si>
    <t>https://github.com/DiseaseOntology/HumanDiseaseOntology/blob/main/src/ontology/doid.json</t>
  </si>
  <si>
    <t>doid.obo</t>
  </si>
  <si>
    <t>5.8 MB</t>
  </si>
  <si>
    <t>https://github.com/DiseaseOntology/HumanDiseaseOntology/blob/main/src/ontology/doid.obo</t>
  </si>
  <si>
    <t>doid.owl</t>
  </si>
  <si>
    <t>27.1 MB</t>
  </si>
  <si>
    <t>https://github.com/DiseaseOntology/HumanDiseaseOntology/blob/main/src/ontology/doid.owl</t>
  </si>
  <si>
    <t>ext.owl</t>
  </si>
  <si>
    <t> 18.1 KB</t>
  </si>
  <si>
    <t>https://github.com/DiseaseOntology/HumanDiseaseOntology/blob/main/src/ontology/ext.owl</t>
  </si>
  <si>
    <t>Online Mendelian Inheritance in Man</t>
  </si>
  <si>
    <t>OMIM</t>
  </si>
  <si>
    <t>Diseases</t>
  </si>
  <si>
    <t>mim2gene.txt</t>
  </si>
  <si>
    <t>A tab-delimited file linking MIM numbers with NCBI Gene IDs, Ensembl Gene IDs, and HGNC Approved Gene Symbols.</t>
  </si>
  <si>
    <t>http://www.omim.org/</t>
  </si>
  <si>
    <t>https://omim.org/static/omim/data/mim2gene.txt</t>
  </si>
  <si>
    <t>mimTitles.txt</t>
  </si>
  <si>
    <t>A tab-delimited file of MIM numbers and titles.</t>
  </si>
  <si>
    <t>NEED APPLICATION</t>
  </si>
  <si>
    <t>genemap2.txt</t>
  </si>
  <si>
    <t>A tab-delimited file containing OMIM's Synopsis of the Human Gene Map including additional information such as genomic coordinates and inheritance.</t>
  </si>
  <si>
    <t>morbidmap.txt</t>
  </si>
  <si>
    <t>A tab-delimited file of OMIM's Synopsis of the Human Gene Map (same as genemap2.txt above) sorted alphabetically by disorder.</t>
  </si>
  <si>
    <t>ENSEMBL</t>
  </si>
  <si>
    <t>Gene-Protein</t>
  </si>
  <si>
    <t>http://www.ensembl.org/biomart/martview</t>
  </si>
  <si>
    <t>http://useast.ensembl.org/info/data/index.html</t>
  </si>
  <si>
    <t>RxNorm</t>
  </si>
  <si>
    <t>RxNorm Full Monthly Release</t>
  </si>
  <si>
    <t>https://download.nlm.nih.gov/umls/kss/rxnorm/RxNorm_full_10042021.zip</t>
  </si>
  <si>
    <t>https://www.nlm.nih.gov/research/umls/rxnorm/docs/2021/rxnorm_releasenotes_full_10042021.html</t>
  </si>
  <si>
    <t>Current Prescribable Content Monthly Release</t>
  </si>
  <si>
    <t>https://download.nlm.nih.gov/rxnorm/RxNorm_full_prescribe_10042021.zip</t>
  </si>
  <si>
    <t>https://www.nlm.nih.gov/research/umls/rxnorm/docs/2021/rxnorm_releasenotes_prescribe_10042021.html</t>
  </si>
  <si>
    <t>FooDB</t>
  </si>
  <si>
    <t>Food constituents, chemistry and biology</t>
  </si>
  <si>
    <t>contains information about compounds, proteins, contents, nutrients, etc.</t>
  </si>
  <si>
    <t>Pre-release 1.0</t>
  </si>
  <si>
    <t>952.52 KB</t>
  </si>
  <si>
    <t>https://foodb.ca/</t>
  </si>
  <si>
    <t>https://foodb.ca/public/system/downloads/foodb_2020_4_7_csv.tar.gz</t>
  </si>
  <si>
    <t>6438.08 KB</t>
  </si>
  <si>
    <t>https://foodb.ca/public/system/downloads/foodb_2020_4_7_xml.tar.gz</t>
  </si>
  <si>
    <t>86.66 KB</t>
  </si>
  <si>
    <t>https://foodb.ca/public/system/downloads/foodb_2020_04_07_json.zip</t>
  </si>
  <si>
    <t>MySQL Dump</t>
  </si>
  <si>
    <t>172.73 KB</t>
  </si>
  <si>
    <t>https://foodb.ca/public/system/downloads/foodb_2020_4_7_mysql.tar.gz</t>
  </si>
  <si>
    <t>Toxin and Toxin Target Database</t>
  </si>
  <si>
    <t>T3DB</t>
  </si>
  <si>
    <t>T3DB Records</t>
  </si>
  <si>
    <t>All Toxin Records (with Toxin-Target Mechanisms of Action and References)</t>
  </si>
  <si>
    <t>http://www.t3db.ca/</t>
  </si>
  <si>
    <t>http://www.t3db.ca/system/downloads/current/toxins.xml.zip</t>
  </si>
  <si>
    <t>All Target Records</t>
  </si>
  <si>
    <t>http://www.t3db.ca/system/downloads/current/targets.xml.zip</t>
  </si>
  <si>
    <r>
      <t>T</t>
    </r>
    <r>
      <rPr>
        <sz val="12"/>
        <color rgb="FF333333"/>
        <rFont val="Helvetica Neue"/>
        <family val="2"/>
      </rPr>
      <t>oxin and Toxin Target Database</t>
    </r>
  </si>
  <si>
    <t>T3DB Data Fields</t>
  </si>
  <si>
    <t>All Toxin Data Fields</t>
  </si>
  <si>
    <t>http://www.t3db.ca/system/downloads/current/toxins.csv.zip</t>
  </si>
  <si>
    <t>All Toxin-Target Data Fields</t>
  </si>
  <si>
    <t>http://www.t3db.ca/system/downloads/current/targets.csv.zip</t>
  </si>
  <si>
    <t>All Toxin-Target Mechanisms of Action and References</t>
  </si>
  <si>
    <t>http://www.t3db.ca/system/downloads/current/moas.csv.zip</t>
  </si>
  <si>
    <t>http://www.t3db.ca/system/downloads/current/toxins.json.zip</t>
  </si>
  <si>
    <t>http://www.t3db.ca/system/downloads/current/targets.json.zip</t>
  </si>
  <si>
    <t>http://www.t3db.ca/system/downloads/current/moas.json.zip</t>
  </si>
  <si>
    <t>Toxin Structures </t>
  </si>
  <si>
    <t>All Toxin Structures</t>
  </si>
  <si>
    <t>http://www.t3db.ca/system/downloads/current/structures.zip</t>
  </si>
  <si>
    <t>Toxin Target Protein/Gene Sequences</t>
  </si>
  <si>
    <t>http://www.t3db.ca/system/downloads/current/sequences/protein/target_protein_sequences.fasta.zip</t>
  </si>
  <si>
    <t>http://www.t3db.ca/system/downloads/current/sequences/gene/target_gene_sequences.fasta.zip</t>
  </si>
  <si>
    <t>Small Molecule Pathway Database</t>
  </si>
  <si>
    <t>SMPDB</t>
  </si>
  <si>
    <t>Data Files</t>
  </si>
  <si>
    <t>SMPDB pathways CSV (subjects and descriptions)</t>
  </si>
  <si>
    <t>https://smpdb.ca/</t>
  </si>
  <si>
    <t>https://smpdb.ca/downloads/smpdb_pathways.csv.zip</t>
  </si>
  <si>
    <t>Metabolite names linked to SMPDB pathways CSV (includes KEGG and ChEBI IDs)</t>
  </si>
  <si>
    <t>159 MB</t>
  </si>
  <si>
    <t>https://smpdb.ca/downloads/smpdb_metabolites.csv.zip</t>
  </si>
  <si>
    <t>Protein names linked to SMPDB pathways CSV (includes UniProt IDs)</t>
  </si>
  <si>
    <t>26.8 MB</t>
  </si>
  <si>
    <t>https://smpdb.ca/downloads/smpdb_proteins.csv.zip</t>
  </si>
  <si>
    <t>BioPAX files</t>
  </si>
  <si>
    <t>BioPAX</t>
  </si>
  <si>
    <t>300 MB</t>
  </si>
  <si>
    <t>https://smpdb.ca/downloads/smpdb_biopax.zip</t>
  </si>
  <si>
    <t>SBGN files</t>
  </si>
  <si>
    <t>SBGN</t>
  </si>
  <si>
    <t>https://smpdb.ca/downloads/smpdb_sbgn.zip</t>
  </si>
  <si>
    <t>SBML files</t>
  </si>
  <si>
    <t>SBML</t>
  </si>
  <si>
    <t>388 MB</t>
  </si>
  <si>
    <t>https://smpdb.ca/downloads/smpdb_sbml.zip</t>
  </si>
  <si>
    <t>PWML files</t>
  </si>
  <si>
    <t>PWML</t>
  </si>
  <si>
    <t>1.41 GB</t>
  </si>
  <si>
    <t>https://smpdb.ca/downloads/smpdb_pwml.zip</t>
  </si>
  <si>
    <t>Images
(Primary pathways only
Contact us for all)</t>
  </si>
  <si>
    <t>SVG files</t>
  </si>
  <si>
    <t>SVG</t>
  </si>
  <si>
    <t>232 MB</t>
  </si>
  <si>
    <t>https://smpdb.ca/downloads/smpdb_svg.zip</t>
  </si>
  <si>
    <t>PNG files</t>
  </si>
  <si>
    <t>PNG</t>
  </si>
  <si>
    <t>1.7 GB</t>
  </si>
  <si>
    <t>https://smpdb.ca/downloads/smpdb_png.zip</t>
  </si>
  <si>
    <t>Sequences</t>
  </si>
  <si>
    <t>https://smpdb.ca/downloads/sequences/smpdb_protein.fasta.zip</t>
  </si>
  <si>
    <t>610 KB</t>
  </si>
  <si>
    <t>https://smpdb.ca/downloads/sequences/smpdb_gene.fasta.zip</t>
  </si>
  <si>
    <t>22.3 MB</t>
  </si>
  <si>
    <t>https://smpdb.ca/downloads/smpdb_structures.zip</t>
  </si>
  <si>
    <t>CSF Metabolome Database</t>
  </si>
  <si>
    <t>CSF Metabolome</t>
  </si>
  <si>
    <t>Metabolite Data</t>
  </si>
  <si>
    <t>All CSF Metabolites</t>
  </si>
  <si>
    <t>https://csfmetabolome.ca/</t>
  </si>
  <si>
    <t>https://csfmetabolome.ca/system/downloads/current/csf_metabolites.zip</t>
  </si>
  <si>
    <t>All CSF Metabolite Structures</t>
  </si>
  <si>
    <t>https://csfmetabolome.ca/system/downloads/current/csf_metabolites_structures.zip</t>
  </si>
  <si>
    <t>Serum Metabolome Database</t>
  </si>
  <si>
    <t>Serum Metabolome</t>
  </si>
  <si>
    <t>All Serum Metabolites</t>
  </si>
  <si>
    <t>https://serummetabolome.ca/</t>
  </si>
  <si>
    <t>https://serummetabolome.ca/system/downloads/current/serum_metabolites.zip</t>
  </si>
  <si>
    <t>All Serum Metabolite Structures</t>
  </si>
  <si>
    <t>https://serummetabolome.ca/system/downloads/current/serum_metabolites_structures.zip</t>
  </si>
  <si>
    <t>E. coli Metabolome Database</t>
  </si>
  <si>
    <t>ECMDB</t>
  </si>
  <si>
    <t>Full Database</t>
  </si>
  <si>
    <t>All metabolite information</t>
  </si>
  <si>
    <t>https://ecmdb.ca/</t>
  </si>
  <si>
    <t>https://ecmdb.ca/download/ecmdb.json.zip</t>
  </si>
  <si>
    <t>https://ecmdb.ca/download/ecmdb.sdf.zip</t>
  </si>
  <si>
    <t>https://ecmdb.ca/download/sequences/protein_sequences.fasta</t>
  </si>
  <si>
    <t>MarkerDB</t>
  </si>
  <si>
    <t>Alberta Food Composition Database</t>
  </si>
  <si>
    <t>AFCDB</t>
  </si>
  <si>
    <t>http://afcdb.ca/</t>
  </si>
  <si>
    <t>Exposome-Explorer</t>
  </si>
  <si>
    <t>Biomarkers</t>
  </si>
  <si>
    <t> CSV</t>
  </si>
  <si>
    <t>127 KB</t>
  </si>
  <si>
    <t>http://exposome-explorer.iarc.fr/</t>
  </si>
  <si>
    <t>http://exposome-explorer.iarc.fr/system/downloads/current/biomarkers.csv.zip</t>
  </si>
  <si>
    <t>Microbial metabolites</t>
  </si>
  <si>
    <t>59.6 KB</t>
  </si>
  <si>
    <t>http://exposome-explorer.iarc.fr/system/downloads/current/microbial_metabolites.csv.zip</t>
  </si>
  <si>
    <t>Concentrations</t>
  </si>
  <si>
    <t>301 KB</t>
  </si>
  <si>
    <t>http://exposome-explorer.iarc.fr/system/downloads/current/concentrations.csv.zip</t>
  </si>
  <si>
    <t>Reproducibility</t>
  </si>
  <si>
    <t>17.3 KB</t>
  </si>
  <si>
    <t>http://exposome-explorer.iarc.fr/system/downloads/current/reproducibilities.csv.zip</t>
  </si>
  <si>
    <t>Correlations with exposures</t>
  </si>
  <si>
    <t>192 KB</t>
  </si>
  <si>
    <t>http://exposome-explorer.iarc.fr/system/downloads/current/correlations.csv.zip</t>
  </si>
  <si>
    <t>Candidates from metabolomics</t>
  </si>
  <si>
    <t>15.3 KB</t>
  </si>
  <si>
    <t>http://exposome-explorer.iarc.fr/system/downloads/current/metabolomic_associations.csv.zip</t>
  </si>
  <si>
    <t>Associations with microbiota</t>
  </si>
  <si>
    <t>19.4 KB</t>
  </si>
  <si>
    <t>http://exposome-explorer.iarc.fr/system/downloads/current/microbial_metabolite_identifications.csv.zip</t>
  </si>
  <si>
    <t>Associations with cancer risk</t>
  </si>
  <si>
    <t>30.6 KB</t>
  </si>
  <si>
    <t>http://exposome-explorer.iarc.fr/system/downloads/current/cancer_associations.csv.zip</t>
  </si>
  <si>
    <t>Publications</t>
  </si>
  <si>
    <t>119 KB</t>
  </si>
  <si>
    <t>http://exposome-explorer.iarc.fr/system/downloads/current/publications.csv.zip</t>
  </si>
  <si>
    <t>Phenol-Explorer</t>
  </si>
  <si>
    <t>Complete composition data</t>
  </si>
  <si>
    <t>XSLX</t>
  </si>
  <si>
    <t>http://phenol-explorer.eu/</t>
  </si>
  <si>
    <t>http://phenol-explorer.eu/system/downloads/current/composition-data.xlsx.zip</t>
  </si>
  <si>
    <t>Polyphenols having composition data</t>
  </si>
  <si>
    <t>XLS</t>
  </si>
  <si>
    <t>http://phenol-explorer.eu/system/downloads/current/compounds.xls.zip</t>
  </si>
  <si>
    <t>Polyphenol Metabolites</t>
  </si>
  <si>
    <t>http://phenol-explorer.eu/system/downloads/current/metabolites.xls.zip</t>
  </si>
  <si>
    <t>Polyphenol Classification</t>
  </si>
  <si>
    <t>http://phenol-explorer.eu/system/downloads/current/compounds-classification.xls.zip</t>
  </si>
  <si>
    <t>Foods having composition data</t>
  </si>
  <si>
    <t>http://phenol-explorer.eu/system/downloads/current/foods.xls.zip</t>
  </si>
  <si>
    <t>Food Classification</t>
  </si>
  <si>
    <t>http://phenol-explorer.eu/system/downloads/current/foods-classification.xls.zip</t>
  </si>
  <si>
    <t>Publications used as a source for data in the database</t>
  </si>
  <si>
    <t>http://phenol-explorer.eu/system/downloads/current/publications.xls.zip</t>
  </si>
  <si>
    <t>http://phenol-explorer.eu/system/downloads/current/compounds.csv.zip</t>
  </si>
  <si>
    <t>http://phenol-explorer.eu/system/downloads/current/metabolites.csv.zip</t>
  </si>
  <si>
    <t>http://phenol-explorer.eu/system/downloads/current/compounds-classification.csv.zip</t>
  </si>
  <si>
    <t>http://phenol-explorer.eu/system/downloads/current/foods.csv.zip</t>
  </si>
  <si>
    <t>http://phenol-explorer.eu/system/downloads/current/foods-classification.csv.zip</t>
  </si>
  <si>
    <t>http://phenol-explorer.eu/system/downloads/current/publications.csv.zip</t>
  </si>
  <si>
    <t>Structures for Polyphenols having composition data (SMILES)</t>
  </si>
  <si>
    <t>http://phenol-explorer.eu/system/downloads/current/compounds-structures.csv.zip</t>
  </si>
  <si>
    <t>Structures for Polyphenol Metabolites (SMILES)</t>
  </si>
  <si>
    <t>http://phenol-explorer.eu/system/downloads/current/metabolites-structures.csv.zip</t>
  </si>
  <si>
    <t>Re-referenced Protein Chemical shift Database</t>
  </si>
  <si>
    <t>RefDB</t>
  </si>
  <si>
    <t>complete RefDB</t>
  </si>
  <si>
    <t>http://refdb.wishartlab.com/</t>
  </si>
  <si>
    <t>http://refdb.wishartlab.com/RefDB_files.tar.gz</t>
  </si>
  <si>
    <t>list of RefDB entries with their corresponding PDB files</t>
  </si>
  <si>
    <t>http://refdb.wishartlab.com/bmrpdbnew.html</t>
  </si>
  <si>
    <t>a tab-delimited summary of all RefDB entries</t>
  </si>
  <si>
    <t>http://refdb.wishartlab.com/bmrpdbnew.txt</t>
  </si>
  <si>
    <t>RefDB in SHIFTY format with the secondary structure information for each protein sequence</t>
  </si>
  <si>
    <t>C</t>
  </si>
  <si>
    <t>http://refdb.wishartlab.com/RefDB-C.db</t>
  </si>
  <si>
    <t>H</t>
  </si>
  <si>
    <t>http://refdb.wishartlab.com/RefDB-H.db</t>
  </si>
  <si>
    <t xml:space="preserve">N </t>
  </si>
  <si>
    <t>http://refdb.wishartlab.com/RefDB-N.db</t>
  </si>
  <si>
    <t xml:space="preserve">Fecal Metabolome Database </t>
  </si>
  <si>
    <t>Fecal Metabolome</t>
  </si>
  <si>
    <t>All Feces Metabolites</t>
  </si>
  <si>
    <t>https://fecalmetabolome.ca/</t>
  </si>
  <si>
    <t>https://fecalmetabolome.ca/system/downloads/current/feces_metabolites.zip</t>
  </si>
  <si>
    <t>All Feces Metabolite Structures</t>
  </si>
  <si>
    <t>https://fecalmetabolome.ca/system/downloads/current/feces_metabolites_structures.zip</t>
  </si>
  <si>
    <t>Saliva Metabolome Database </t>
  </si>
  <si>
    <t>Saliva Metabolome</t>
  </si>
  <si>
    <t>All Saliva Metabolites</t>
  </si>
  <si>
    <t>https://salivametabolome.ca/</t>
  </si>
  <si>
    <t>https://salivametabolome.ca/system/downloads/current/saliva_metabolites.zip</t>
  </si>
  <si>
    <t>All Saliva Metabolite Structures</t>
  </si>
  <si>
    <t>https://salivametabolome.ca/system/downloads/current/saliva_metabolites_structures.zip</t>
  </si>
  <si>
    <t xml:space="preserve">Urine Metabolome Database </t>
  </si>
  <si>
    <t>Urine Metabolome</t>
  </si>
  <si>
    <t>All Urine Metabolites</t>
  </si>
  <si>
    <t>https://urinemetabolome.ca/</t>
  </si>
  <si>
    <t>https://urinemetabolome.ca/system/downloads/current/urine_metabolites.zip</t>
  </si>
  <si>
    <t>All Urine Metabolite Structures</t>
  </si>
  <si>
    <t>https://urinemetabolome.ca/system/downloads/current/urine_metabolites_structures.zip</t>
  </si>
  <si>
    <t>Natural Product Magnetic Resonance Database</t>
  </si>
  <si>
    <t>NP-MRD</t>
  </si>
  <si>
    <t>Natural Product Data</t>
  </si>
  <si>
    <t>24.4 MB</t>
  </si>
  <si>
    <t>https://np-mrd.org/</t>
  </si>
  <si>
    <t>https://np-mrd.org/system/downloads/current/npmrd_natural_products.zip</t>
  </si>
  <si>
    <t>25.4 MB</t>
  </si>
  <si>
    <t>https://np-mrd.org/system/downloads/current/npmrd_natural_products_json.zip</t>
  </si>
  <si>
    <t>57.9 MB</t>
  </si>
  <si>
    <t>https://np-mrd.org/system/downloads/current/structures.zip</t>
  </si>
  <si>
    <t>1.34 MB</t>
  </si>
  <si>
    <t>https://np-mrd.org/smiles</t>
  </si>
  <si>
    <t>8.97 GB</t>
  </si>
  <si>
    <t>http://specdb.wishartlab.com/downloads/exports/hmdb/fid_files/NP-MRD_fid_files.zip</t>
  </si>
  <si>
    <t>23.7 MB</t>
  </si>
  <si>
    <t>https://np-mrd.org/system/downloads/current/spectral_data/NP-MRD_nmr_peak_lists.zip</t>
  </si>
  <si>
    <t>832 MB</t>
  </si>
  <si>
    <t>https://np-mrd.org/system/downloads/current/assignment.zip</t>
  </si>
  <si>
    <t>JcampDX</t>
  </si>
  <si>
    <t>3.09 GB</t>
  </si>
  <si>
    <t>https://np-mrd.org/system/downloads/current/jcamp.zip</t>
  </si>
  <si>
    <t>1010 MB</t>
  </si>
  <si>
    <t>http://specdb.wishartlab.com/downloads/exports/hmdb/spectra_xml/NP-MRD_nmr_spectra.zip</t>
  </si>
  <si>
    <t>Biological Magnetic Resonance Data Bank</t>
  </si>
  <si>
    <t>BMRB</t>
  </si>
  <si>
    <t>A Repository for Data from NMR Spectroscopy on Proteins, Peptides, Nucleic Acids, and other Biomolecules</t>
  </si>
  <si>
    <t>https://bmrb.io/</t>
  </si>
  <si>
    <t>GeneCards</t>
  </si>
  <si>
    <t>NEED Application</t>
  </si>
  <si>
    <t>https://www.genecards.org/Guide/Datasets</t>
  </si>
  <si>
    <t>GeneCaRNA</t>
  </si>
  <si>
    <t>MalaCards</t>
  </si>
  <si>
    <t>PathCards</t>
  </si>
  <si>
    <t>GeneLoc</t>
  </si>
  <si>
    <t>DisGeNET</t>
  </si>
  <si>
    <t>Gene-Disease Associations</t>
  </si>
  <si>
    <t>https://www.disgenet.org/downloads</t>
  </si>
  <si>
    <t>Variant-Disease Associations</t>
  </si>
  <si>
    <t>Disease-Disease Associations</t>
  </si>
  <si>
    <t>Biological Assembly File in PDB</t>
  </si>
  <si>
    <t>RCSB PDB</t>
  </si>
  <si>
    <t>PDB entry files</t>
  </si>
  <si>
    <t>https://www.rcsb.org/</t>
  </si>
  <si>
    <t>https://files.rcsb.org/download/1hh3.pdb1</t>
  </si>
  <si>
    <t>Biological Assembly File in PDBx/mmCIF</t>
  </si>
  <si>
    <t>https://files.rcsb.org/download/1hh3.pdb1.gz</t>
  </si>
  <si>
    <t>https://files.rcsb.org/download/5a9z-assembly1.cif</t>
  </si>
  <si>
    <t>PDB</t>
  </si>
  <si>
    <t>https://files.rcsb.org/download/5a9z-assembly1.cif.gz</t>
  </si>
  <si>
    <t>https://files.rcsb.org/download/4hhb.pdb.gz</t>
  </si>
  <si>
    <t>PDBx/BinaryCIF</t>
  </si>
  <si>
    <t>https://files.rcsb.org/download/4hhb.pdb</t>
  </si>
  <si>
    <t>https://models.rcsb.org/4hhb.bcif.gz</t>
  </si>
  <si>
    <t>PDBx/mmCIF</t>
  </si>
  <si>
    <t>https://models.rcsb.org/4hhb.bcif</t>
  </si>
  <si>
    <t>https://files.rcsb.org/download/4hhb.cif.gz</t>
  </si>
  <si>
    <t>https://files.rcsb.org/download/4hhb.cif</t>
  </si>
  <si>
    <t>https://files.rcsb.org/download/4hhb.xml.gz</t>
  </si>
  <si>
    <t>XML (header only)</t>
  </si>
  <si>
    <t>https://files.rcsb.org/download/4hhb.xml</t>
  </si>
  <si>
    <t>https://files.rcsb.org/download/4hhb-noatom.xml.gz</t>
  </si>
  <si>
    <t>https://files.rcsb.org/download/4hhb-noatom.xml</t>
  </si>
  <si>
    <t>https://files.rcsb.org/view/1hh3.pdb1</t>
  </si>
  <si>
    <t>https://files.rcsb.org/view/5a9z-assembly1.cif</t>
  </si>
  <si>
    <t>PDB (header only)</t>
  </si>
  <si>
    <t>https://files.rcsb.org/view/4hhb.pdb</t>
  </si>
  <si>
    <t>https://files.rcsb.org/header/4hhb.pdb</t>
  </si>
  <si>
    <t>PDBx/mmCIF (header only)</t>
  </si>
  <si>
    <t>https://files.rcsb.org/view/4hhb.cif</t>
  </si>
  <si>
    <t>https://files.rcsb.org/header/4hhb.cif</t>
  </si>
  <si>
    <t>https://files.rcsb.org/view/4hhb-noatom.xml</t>
  </si>
  <si>
    <t>Sequence data</t>
  </si>
  <si>
    <t>https://ftp.wwpdb.org/pub/pdb/derived_data/pdb_seqres.txt.gz</t>
  </si>
  <si>
    <t>FASTA sequences per PDB entry</t>
  </si>
  <si>
    <t>/fasta/entry/4HHB/download</t>
  </si>
  <si>
    <r>
      <t>FASTA sequence per polymer entity (identified by </t>
    </r>
    <r>
      <rPr>
        <sz val="10"/>
        <color rgb="FFC7254E"/>
        <rFont val="Consolas"/>
        <family val="3"/>
      </rPr>
      <t>&lt;pdb_id&gt;_&lt;entity_id&gt;</t>
    </r>
    <r>
      <rPr>
        <sz val="11"/>
        <color rgb="FF333333"/>
        <rFont val="Arial"/>
        <family val="2"/>
      </rPr>
      <t>)</t>
    </r>
  </si>
  <si>
    <t>/fasta/entity/4HHB_1/download</t>
  </si>
  <si>
    <r>
      <t>FASTA sequence per polymer entity instance (chain) (identified by </t>
    </r>
    <r>
      <rPr>
        <sz val="10"/>
        <color rgb="FFC7254E"/>
        <rFont val="Consolas"/>
        <family val="3"/>
      </rPr>
      <t>&lt;pdb_id&gt;.&lt;asym_id&gt;</t>
    </r>
    <r>
      <rPr>
        <sz val="11"/>
        <color rgb="FF333333"/>
        <rFont val="Arial"/>
        <family val="2"/>
      </rPr>
      <t>, please note this is the label_asym_id and not the author chain id)</t>
    </r>
  </si>
  <si>
    <t>/fasta/chain/4HHB.A/download</t>
  </si>
  <si>
    <t>Small molecule files</t>
  </si>
  <si>
    <t>BIRD atom representation</t>
  </si>
  <si>
    <t>CIF</t>
  </si>
  <si>
    <t>https://files.rcsb.org/birds/download/PRDCC_000001.cif</t>
  </si>
  <si>
    <t>BIRD definition</t>
  </si>
  <si>
    <t>https://files.rcsb.org/birds/download/PRD_000001.cif</t>
  </si>
  <si>
    <t>Definition</t>
  </si>
  <si>
    <t>https://files.rcsb.org/ligands/download/HEM.cif</t>
  </si>
  <si>
    <t>https://files.rcsb.org/ligands/download/HEM.xml</t>
  </si>
  <si>
    <t>Ideal coordinates</t>
  </si>
  <si>
    <t>https://files.rcsb.org/ligands/download/HEM_ideal.sdf</t>
  </si>
  <si>
    <t>MOL2</t>
  </si>
  <si>
    <t>https://files.rcsb.org/ligands/download/HEM_ideal.mol2</t>
  </si>
  <si>
    <t>Model coordinates</t>
  </si>
  <si>
    <t>https://files.rcsb.org/ligands/download/HEM_model.sdf</t>
  </si>
  <si>
    <t>https://files.rcsb.org/ligands/download/HEM_model.mol2</t>
  </si>
  <si>
    <t>https://files.rcsb.org/birds/view/PRDCC_000001.cif</t>
  </si>
  <si>
    <t>https://files.rcsb.org/birds/view/PRD_000001.cif</t>
  </si>
  <si>
    <t>Chemical Component Instance</t>
  </si>
  <si>
    <t>https://models.rcsb.org/v1/4hhb/ligand?auth_asym_id=A&amp;auth_seq_id=142&amp;encoding=sdf</t>
  </si>
  <si>
    <t>MOL</t>
  </si>
  <si>
    <t>https://models.rcsb.org/v1/4hhb/ligand?auth_asym_id=A&amp;auth_seq_id=142&amp;encoding=mol</t>
  </si>
  <si>
    <t>https://models.rcsb.org/v1/4hhb/ligand?auth_asym_id=A&amp;auth_seq_id=142&amp;encoding=mol2</t>
  </si>
  <si>
    <t>https://files.rcsb.org/ligands/view/HEM.cif</t>
  </si>
  <si>
    <t>https://files.rcsb.org/ligands/view/HEM.xml</t>
  </si>
  <si>
    <t>https://files.rcsb.org/ligands/view/HEM_ideal.sdf</t>
  </si>
  <si>
    <t>https://files.rcsb.org/ligands/view/HEM_ideal.mol2</t>
  </si>
  <si>
    <t>https://files.rcsb.org/ligands/view/HEM_model.sdf</t>
  </si>
  <si>
    <t>https://files.rcsb.org/ligands/view/HEM_model.mol2</t>
  </si>
  <si>
    <t>Experimental data files and 3DEM maps</t>
  </si>
  <si>
    <t>Chemical Shifts</t>
  </si>
  <si>
    <t>https://files.rcsb.org/download/2n2z_cs.str.gz</t>
  </si>
  <si>
    <t>https://files.rcsb.org/download/2n2z_cs.str</t>
  </si>
  <si>
    <t>NMR Restraints</t>
  </si>
  <si>
    <t>https://files.rcsb.org/download/108d.mr.gz</t>
  </si>
  <si>
    <t>https://files.rcsb.org/download/108d.mr</t>
  </si>
  <si>
    <t>NMR Restraints v2</t>
  </si>
  <si>
    <t>https://files.rcsb.org/download/108d_mr.str.gz</t>
  </si>
  <si>
    <t>https://files.rcsb.org/download/108d_mr.str</t>
  </si>
  <si>
    <t>https://files.rcsb.org/view/2n2z_cs.str</t>
  </si>
  <si>
    <t>https://files.rcsb.org/view/108d.mr</t>
  </si>
  <si>
    <t>https://files.rcsb.org/view/108d_mr.str</t>
  </si>
  <si>
    <t>Structure Factors</t>
  </si>
  <si>
    <t>https://files.rcsb.org/download/1btn-sf.cif.gz</t>
  </si>
  <si>
    <t>https://files.rcsb.org/download/1btn-sf.cif</t>
  </si>
  <si>
    <t>https://files.rcsb.org/view/1btn-sf.cif</t>
  </si>
  <si>
    <t>Electron Density 2Fo-Fc Map (with fixed grid spacing at "high resolution/3") - DSN6 format</t>
  </si>
  <si>
    <t>https://edmaps.rcsb.org/maps/6dil_2fofc.dsn6</t>
  </si>
  <si>
    <t>Electron Density Fo-Fc Map (with variable grid spacing from "high resolution/3" to "high resolution/2") - DSN6 format</t>
  </si>
  <si>
    <t>https://edmaps.rcsb.org/maps/6dil_fofc.dsn6</t>
  </si>
  <si>
    <t>Electron Density Map Coefficients (MTZ format)</t>
  </si>
  <si>
    <t>https://edmaps.rcsb.org/coefficients/6dil.mtz</t>
  </si>
  <si>
    <t>Electron Density 2Fo-Fc &amp; Fo-Fc Map (might be downsampled) - BinaryCIF format</t>
  </si>
  <si>
    <t>https://maps.rcsb.org/x-ray/6dil/cell/</t>
  </si>
  <si>
    <t>Sequence clusters data</t>
  </si>
  <si>
    <t>Sequence clusters at 30% sequence identity clustering</t>
  </si>
  <si>
    <t>https://cdn.rcsb.org/resources/sequence/clusters/bc-30.out</t>
  </si>
  <si>
    <t>Sequence clusters at 40% sequence identity clustering</t>
  </si>
  <si>
    <t>https://cdn.rcsb.org/resources/sequence/clusters/bc-40.out</t>
  </si>
  <si>
    <t>Sequence clusters at 50% sequence identity clustering</t>
  </si>
  <si>
    <t>https://cdn.rcsb.org/resources/sequence/clusters/bc-50.out</t>
  </si>
  <si>
    <t>Sequence clusters at 70% sequence identity clustering</t>
  </si>
  <si>
    <t>https://cdn.rcsb.org/resources/sequence/clusters/bc-70.out</t>
  </si>
  <si>
    <t>Sequence clusters at 90% sequence identity clustering</t>
  </si>
  <si>
    <t>https://cdn.rcsb.org/resources/sequence/clusters/bc-90.out</t>
  </si>
  <si>
    <t>Sequence clusters at 95% sequence identity clustering</t>
  </si>
  <si>
    <t>https://cdn.rcsb.org/resources/sequence/clusters/bc-95.out</t>
  </si>
  <si>
    <t>Sequence clusters at 100% sequence identity clustering</t>
  </si>
  <si>
    <t>https://cdn.rcsb.org/resources/sequence/clusters/bc-100.out</t>
  </si>
  <si>
    <t>Holdings data</t>
  </si>
  <si>
    <t>All current PDB ids</t>
  </si>
  <si>
    <t>https://data.rcsb.org/rest/v1/holdings/current/entry_ids</t>
  </si>
  <si>
    <t>All unreleased PDB ids</t>
  </si>
  <si>
    <t>https://data.rcsb.org/rest/v1/holdings/unreleased/entry_ids</t>
  </si>
  <si>
    <t>All removed PDB ids (obsoleted entries or theoretical models)</t>
  </si>
  <si>
    <t>https://data.rcsb.org/rest/v1/holdings/removed/entry_ids</t>
  </si>
  <si>
    <t>Chemical Component Dictionary (CCD) Data</t>
  </si>
  <si>
    <t>Chemical Component Atom Data</t>
  </si>
  <si>
    <t>BinaryCIF</t>
  </si>
  <si>
    <t xml:space="preserve">
https://models.rcsb.org/cca.bcif</t>
  </si>
  <si>
    <t>Chemical Component Bond Data</t>
  </si>
  <si>
    <t>https://models.rcsb.org/ccb.bcif</t>
  </si>
  <si>
    <t>MassBank of North America</t>
  </si>
  <si>
    <t>MoNA</t>
  </si>
  <si>
    <t>MS-MS and GC-MS Spectra Files for &gt;80,000 compounds</t>
  </si>
  <si>
    <t>MS-MS and GC-MS Spectra Files</t>
  </si>
  <si>
    <t>https://massbank.us</t>
  </si>
  <si>
    <t>National Institutes for Standards and Technology</t>
  </si>
  <si>
    <t>NIST</t>
  </si>
  <si>
    <t>EI-MS, MS-MS, GC-MS Spectra Files</t>
  </si>
  <si>
    <t>EI-MS for 306,869 compounds, MS-MS for 31K compunds, GC-MS Spectra Files for 139,498 compounds</t>
  </si>
  <si>
    <t>https://www.sisweb.com/software/ms/nist.htm</t>
  </si>
  <si>
    <t>1D and 2D NMR Spectroscopy (~1000 Standard metabolites)</t>
  </si>
  <si>
    <t>Proteins, peptides, nucleic acids, and other biomolecules</t>
  </si>
  <si>
    <t>https://bmrb.io</t>
  </si>
  <si>
    <t>NIH Metabolomics Workbench</t>
  </si>
  <si>
    <t>Metabolomic Dataset</t>
  </si>
  <si>
    <t>data from over 1100 metabolomic studies, analysis tools</t>
  </si>
  <si>
    <t>https://www.metabolomicsworkbench.org</t>
  </si>
  <si>
    <t>MetaboLights</t>
  </si>
  <si>
    <t xml:space="preserve">experimental data - reference spectra, biological roles, locations and concentrations, </t>
  </si>
  <si>
    <t>https://www.ebi.ac.uk/metabolights/</t>
  </si>
  <si>
    <t xml:space="preserve">Dictionary of Natural Products </t>
  </si>
  <si>
    <t>information on 40,000 natural products</t>
  </si>
  <si>
    <t>https://dnp.chemnetbase.com/faces/chemical/ChemicalSearch.xhtml</t>
  </si>
  <si>
    <t>PubChem</t>
  </si>
  <si>
    <t>NCBI Chemical Database</t>
  </si>
  <si>
    <t>Information about properties, biological activites, etc</t>
  </si>
  <si>
    <t>https://pubchem.ncbi.nlm.nih.gov</t>
  </si>
  <si>
    <t>ChemSpider</t>
  </si>
  <si>
    <t>RSC Chemical Database</t>
  </si>
  <si>
    <t>information for more than 60 million compounds from 480 sources</t>
  </si>
  <si>
    <t>https://www.chemspider.com</t>
  </si>
  <si>
    <t>Chemical Entities of Biological Matter</t>
  </si>
  <si>
    <t>ChEBI</t>
  </si>
  <si>
    <t>Small Metabolites</t>
  </si>
  <si>
    <t>dictionary of small chemical compounds</t>
  </si>
  <si>
    <t>https://www.ebi.ac.uk/chebi/</t>
  </si>
  <si>
    <t>https://ftp.ebi.ac.uk/pub/databases/chebi/Flat_file_tab_delimited/</t>
  </si>
  <si>
    <t>Medical Subject Headings</t>
  </si>
  <si>
    <t>MeSH</t>
  </si>
  <si>
    <t>controlled vocabulary and ontology system for over 85,000 compounds</t>
  </si>
  <si>
    <t>https://www.ncbi.nlm.nih.gov/mesh</t>
  </si>
  <si>
    <t>Omics Discovery Index</t>
  </si>
  <si>
    <t>DataMed</t>
  </si>
  <si>
    <t>Yeast Metabolome Database</t>
  </si>
  <si>
    <t>http://www.ymdb.ca/</t>
  </si>
  <si>
    <t>Bovine Metabolome Database</t>
  </si>
  <si>
    <t>https://bovinedb.ca/</t>
  </si>
  <si>
    <t>Bovine Rumen Metabolome Database</t>
  </si>
  <si>
    <t>BacMap</t>
  </si>
  <si>
    <t>http://bacmap.wishartlab.com/</t>
  </si>
  <si>
    <t>CONNECTOR</t>
  </si>
  <si>
    <t>FILE_NAME</t>
  </si>
  <si>
    <t>FILE_FORMAT</t>
  </si>
  <si>
    <t>SOURCE_PATH</t>
  </si>
  <si>
    <t>DATABASES</t>
  </si>
  <si>
    <t>DATASETS</t>
  </si>
  <si>
    <t>DATABASE</t>
  </si>
  <si>
    <t>VERSION</t>
  </si>
  <si>
    <t>UPD_FILE</t>
  </si>
  <si>
    <t>SIZE</t>
  </si>
  <si>
    <t>LAST_UPDATE</t>
  </si>
  <si>
    <t>CONNECTORS</t>
  </si>
  <si>
    <t>DESC</t>
  </si>
  <si>
    <t>WEBSITE</t>
  </si>
  <si>
    <t>CATEG</t>
  </si>
  <si>
    <t>HMPROT</t>
  </si>
  <si>
    <t>HMPROT_FASTA</t>
  </si>
  <si>
    <t>HMDBMETA_XML</t>
  </si>
  <si>
    <t>HMDBPROT</t>
  </si>
  <si>
    <t>HMGENE_FASTA</t>
  </si>
  <si>
    <t>HMGENE</t>
  </si>
  <si>
    <t>HMSTRU</t>
  </si>
  <si>
    <t>HMSTRU_SDF</t>
  </si>
  <si>
    <t>HMDBPROT_XML</t>
  </si>
  <si>
    <t>HMURMETA_XML</t>
  </si>
  <si>
    <t>HMSERMETA_XML</t>
  </si>
  <si>
    <t>HMCSFMETA_XML</t>
  </si>
  <si>
    <t>HMSALMETA_XML</t>
  </si>
  <si>
    <t>HMFECMETA_XML</t>
  </si>
  <si>
    <t>HMSWEMETA_XML</t>
  </si>
  <si>
    <t>HMDBMS</t>
  </si>
  <si>
    <t>HMDBMS_IMG</t>
  </si>
  <si>
    <t>HMDBNMR</t>
  </si>
  <si>
    <t>HMDBSPECAR</t>
  </si>
  <si>
    <t>HMDBSPECAR_TXT</t>
  </si>
  <si>
    <t>HMDBNMRR</t>
  </si>
  <si>
    <t>HMDBNMRR_TXT</t>
  </si>
  <si>
    <t>HMDBNMRF</t>
  </si>
  <si>
    <t>HMDBNMR_FID</t>
  </si>
  <si>
    <t>HMDBNMR_XML</t>
  </si>
  <si>
    <t>HMDBGCMSP</t>
  </si>
  <si>
    <t>HMDBMSMSP</t>
  </si>
  <si>
    <t>HMDBGCMSE</t>
  </si>
  <si>
    <t>HMDBGCMSE_XML</t>
  </si>
  <si>
    <t>HMBDGCMSP_XML</t>
  </si>
  <si>
    <t>HMDBGCMSPR</t>
  </si>
  <si>
    <t>HMDBGCMSPR_TXT</t>
  </si>
  <si>
    <t>HMDBMSMSPR</t>
  </si>
  <si>
    <t>HMDBMSMSPE</t>
  </si>
  <si>
    <t>HMDBMSMSPR_TXT</t>
  </si>
  <si>
    <t>HMDBMSMSPE_TXT</t>
  </si>
  <si>
    <t>HMDBMSMSE</t>
  </si>
  <si>
    <t>HMDBMSMSP_XML</t>
  </si>
  <si>
    <t>HMDBMSMSE_XML</t>
  </si>
  <si>
    <t>HMDBSPECA</t>
  </si>
  <si>
    <t>HMDBSPECA_XML</t>
  </si>
  <si>
    <t>HMSWEMETAB</t>
  </si>
  <si>
    <t>HMFECMETAB</t>
  </si>
  <si>
    <t>HMSALMETAB</t>
  </si>
  <si>
    <t>HMCSFMETAB</t>
  </si>
  <si>
    <t>HMSERMETAB</t>
  </si>
  <si>
    <t>HMURMETAB</t>
  </si>
  <si>
    <t>HMDBMETAB</t>
  </si>
  <si>
    <t>CTDCGINT</t>
  </si>
  <si>
    <t>CTDCGINTST</t>
  </si>
  <si>
    <t>CTDCGINT_CSV</t>
  </si>
  <si>
    <t>CTDCGINT_TSV</t>
  </si>
  <si>
    <t>CTDCGINT_XML</t>
  </si>
  <si>
    <t>CTDCGINTST_XML</t>
  </si>
  <si>
    <t>CTDCGINTST_XSD</t>
  </si>
  <si>
    <t>CTDCGINTTYP</t>
  </si>
  <si>
    <t>CTDCGINTTYP_CSV</t>
  </si>
  <si>
    <t>CTDCGINTTYP_OBO</t>
  </si>
  <si>
    <t>CTDCGINTTYP_TSV</t>
  </si>
  <si>
    <t>CTDCGINTTYP_XML</t>
  </si>
  <si>
    <t>CTDCDASSOC</t>
  </si>
  <si>
    <t>CTDCDASSOC_CSV</t>
  </si>
  <si>
    <t>CTDCDASSOC_TSV</t>
  </si>
  <si>
    <t>CTDCDASSOC_XML</t>
  </si>
  <si>
    <t>CTDCGOASSO</t>
  </si>
  <si>
    <t>CTDCPASSOC</t>
  </si>
  <si>
    <t>CTDCGOASSO_CSV</t>
  </si>
  <si>
    <t>CTDCGOASSO_TSV</t>
  </si>
  <si>
    <t>CTDCGOASSO_XML</t>
  </si>
  <si>
    <t>CTDCPASSOC_CSV</t>
  </si>
  <si>
    <t>CTDCPASSOC_TSV</t>
  </si>
  <si>
    <t>CTDCPASSOC_XML</t>
  </si>
  <si>
    <t>CTDGDASSOC</t>
  </si>
  <si>
    <t>CTDGPASSOC</t>
  </si>
  <si>
    <t>CTDDPASSOC</t>
  </si>
  <si>
    <t>CTDCPHASSO</t>
  </si>
  <si>
    <t>CTDESASSOC</t>
  </si>
  <si>
    <t>CTDEEASSOC</t>
  </si>
  <si>
    <t>CTDPGODASO</t>
  </si>
  <si>
    <t>CTDPGODCCA</t>
  </si>
  <si>
    <t>CTDPGODMFA</t>
  </si>
  <si>
    <t>CTDCHEMVOC</t>
  </si>
  <si>
    <t>CTDMEDIC</t>
  </si>
  <si>
    <t>CTDANTOVOC</t>
  </si>
  <si>
    <t>CTDGENEVOC</t>
  </si>
  <si>
    <t>CTDPATHVOC</t>
  </si>
  <si>
    <t>CTDEXO</t>
  </si>
  <si>
    <t>CTDGDASSOC_CSV</t>
  </si>
  <si>
    <t>CTDGDASSOC_TSV</t>
  </si>
  <si>
    <t>CTDGDASSOC_XML</t>
  </si>
  <si>
    <t>CTDGPASSOC_CSV</t>
  </si>
  <si>
    <t>CTDCPHASSO_CSV</t>
  </si>
  <si>
    <t>CTDEEASSOC_CSV</t>
  </si>
  <si>
    <t>CTDPGODASO_CSV</t>
  </si>
  <si>
    <t>CTDPGODCCA_CSV</t>
  </si>
  <si>
    <t>CTDPGODMFA_CSV</t>
  </si>
  <si>
    <t>CTDCHEMVOC_CSV</t>
  </si>
  <si>
    <t>CTDMEDIC_CSV</t>
  </si>
  <si>
    <t>CTDANTOVOC_CSV</t>
  </si>
  <si>
    <t>CTDGENEVOC_CSV</t>
  </si>
  <si>
    <t>CTDPATHVOC_CSV</t>
  </si>
  <si>
    <t>CTDEXO_OBO</t>
  </si>
  <si>
    <t>CTDPATHVOC_XML</t>
  </si>
  <si>
    <t>CTDGENEVOC_XML</t>
  </si>
  <si>
    <t>CTDANTOVOC_XML</t>
  </si>
  <si>
    <t>CTDMEDIC_OBO</t>
  </si>
  <si>
    <t>CTDMEDIC_XML</t>
  </si>
  <si>
    <t>CTDPGODMFA_XML</t>
  </si>
  <si>
    <t>CTDCHEMVOC_XML</t>
  </si>
  <si>
    <t>CTDPGODCCA_XML</t>
  </si>
  <si>
    <t>CTDPGODASO_XML</t>
  </si>
  <si>
    <t>CTDEEASSOC_XML</t>
  </si>
  <si>
    <t>CTDESASSOC_XML</t>
  </si>
  <si>
    <t>CTDCPHASSO_XML</t>
  </si>
  <si>
    <t>CTDDPASSOC_XML</t>
  </si>
  <si>
    <t>CTDGPASSOC_XML</t>
  </si>
  <si>
    <t>CTDDPASSOC_CSV</t>
  </si>
  <si>
    <t>CTDGPASSOC_TSV</t>
  </si>
  <si>
    <t>CTDDPASSOC_TSV</t>
  </si>
  <si>
    <t>CTDCPHASSO_TSV</t>
  </si>
  <si>
    <t>CTDESASSOC_TSV</t>
  </si>
  <si>
    <t>CTDEEASSOC_TSV</t>
  </si>
  <si>
    <t>CTDPGODASO_TSV</t>
  </si>
  <si>
    <t>CTDPGODCCA_TSV</t>
  </si>
  <si>
    <t>CTDPGODMFA_TSV</t>
  </si>
  <si>
    <t>CTDCHEMVOC_TSV</t>
  </si>
  <si>
    <t>CTDMEDIC_TSV</t>
  </si>
  <si>
    <t>CTDANTOVOC_TSV</t>
  </si>
  <si>
    <t>CTDGENEVOC_TSV</t>
  </si>
  <si>
    <t>CTDPATHVOC_TSV</t>
  </si>
  <si>
    <t>KEY</t>
  </si>
  <si>
    <t>GROUP</t>
  </si>
  <si>
    <t>CATEGORY</t>
  </si>
  <si>
    <t>Parkinson</t>
  </si>
  <si>
    <t>parkinson</t>
  </si>
  <si>
    <t>Phenotype</t>
  </si>
  <si>
    <t>Iron</t>
  </si>
  <si>
    <t>Enviroment</t>
  </si>
  <si>
    <t>Metal</t>
  </si>
  <si>
    <t>WORD</t>
  </si>
  <si>
    <t>parkinsons</t>
  </si>
  <si>
    <t>parkin</t>
  </si>
  <si>
    <t>Irons</t>
  </si>
  <si>
    <t>iron</t>
  </si>
  <si>
    <t>fe</t>
  </si>
  <si>
    <t>on</t>
  </si>
  <si>
    <t>of</t>
  </si>
  <si>
    <t>with</t>
  </si>
  <si>
    <t>an</t>
  </si>
  <si>
    <t>a</t>
  </si>
  <si>
    <t>HGNC_FAMILY</t>
  </si>
  <si>
    <t>EXP_EXPL_MIC</t>
  </si>
  <si>
    <t>HGNC_TEST_SML</t>
  </si>
  <si>
    <t>EXP_TEST_SML</t>
  </si>
  <si>
    <t>CTDESASSOC_CSV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</si>
</sst>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29" x14ac:knownFonts="1">
    <font>
      <sz val="11"/>
      <color theme="1"/>
      <name val="Calibri"/>
      <family val="2"/>
      <scheme val="minor"/>
    </font>
    <font>
      <sz val="8"/>
      <name val="Calibri"/>
      <family val="2"/>
      <scheme val="minor"/>
    </font>
    <font>
      <u/>
      <sz val="11"/>
      <color theme="10"/>
      <name val="Calibri"/>
      <family val="2"/>
      <scheme val="minor"/>
    </font>
    <font>
      <b/>
      <sz val="12"/>
      <color theme="1"/>
      <name val="Calibri"/>
      <family val="2"/>
    </font>
    <font>
      <sz val="12"/>
      <color theme="1"/>
      <name val="Calibri"/>
      <family val="2"/>
    </font>
    <font>
      <sz val="12"/>
      <color rgb="FF111111"/>
      <name val="Calibri"/>
      <family val="2"/>
    </font>
    <font>
      <sz val="12"/>
      <color rgb="FF000000"/>
      <name val="Calibri"/>
      <family val="2"/>
    </font>
    <font>
      <sz val="12"/>
      <color rgb="FF333333"/>
      <name val="Calibri"/>
      <family val="2"/>
    </font>
    <font>
      <u/>
      <sz val="12"/>
      <color theme="10"/>
      <name val="Calibri"/>
      <family val="2"/>
    </font>
    <font>
      <sz val="12"/>
      <color rgb="FF24292F"/>
      <name val="Calibri"/>
      <family val="2"/>
    </font>
    <font>
      <sz val="11"/>
      <color rgb="FF333333"/>
      <name val="Helvetica Neue"/>
      <family val="2"/>
    </font>
    <font>
      <sz val="12"/>
      <color theme="1"/>
      <name val="Calibri"/>
      <family val="2"/>
      <scheme val="minor"/>
    </font>
    <font>
      <sz val="11"/>
      <color rgb="FF000000"/>
      <name val="Calibri"/>
      <family val="2"/>
    </font>
    <font>
      <sz val="12"/>
      <color rgb="FF333333"/>
      <name val="Helvetica Neue"/>
      <family val="2"/>
    </font>
    <font>
      <sz val="12"/>
      <color rgb="FFFF0000"/>
      <name val="Calibri"/>
      <family val="2"/>
    </font>
    <font>
      <sz val="11"/>
      <color rgb="FF333333"/>
      <name val="Arial"/>
      <family val="2"/>
    </font>
    <font>
      <sz val="10"/>
      <color rgb="FFC7254E"/>
      <name val="Consolas"/>
      <family val="3"/>
    </font>
    <font>
      <sz val="12"/>
      <color theme="2" tint="-0.499984740745262"/>
      <name val="Calibri"/>
      <family val="2"/>
    </font>
    <font>
      <sz val="12"/>
      <color theme="2" tint="-0.499984740745262"/>
      <name val="Calibri (Body)"/>
    </font>
    <font>
      <b/>
      <sz val="12"/>
      <color theme="2" tint="-0.499984740745262"/>
      <name val="Calibri"/>
      <family val="2"/>
    </font>
    <font>
      <b/>
      <sz val="12"/>
      <color theme="2" tint="-0.499984740745262"/>
      <name val="Calibri (Body)"/>
    </font>
    <font>
      <sz val="11"/>
      <color theme="2" tint="-0.499984740745262"/>
      <name val="Calibri"/>
      <family val="2"/>
    </font>
    <font>
      <sz val="11"/>
      <color theme="2" tint="-0.499984740745262"/>
      <name val="Calibri (Body)"/>
    </font>
    <font>
      <i/>
      <sz val="12"/>
      <color theme="2" tint="-0.499984740745262"/>
      <name val="Calibri"/>
      <family val="2"/>
    </font>
    <font>
      <i/>
      <sz val="11"/>
      <color theme="2" tint="-0.499984740745262"/>
      <name val="Calibri"/>
      <family val="2"/>
      <scheme val="minor"/>
    </font>
    <font>
      <i/>
      <sz val="12"/>
      <color theme="2" tint="-0.499984740745262"/>
      <name val="Calibri (Body)"/>
    </font>
    <font>
      <u/>
      <sz val="11"/>
      <color theme="1"/>
      <name val="Calibri"/>
      <family val="2"/>
      <scheme val="minor"/>
    </font>
    <font>
      <sz val="12"/>
      <color theme="1"/>
      <name val="Calibri (Body)"/>
    </font>
    <font>
      <sz val="12"/>
      <name val="Calibri"/>
      <family val="2"/>
    </font>
  </fonts>
  <fills count="1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2" tint="-0.249977111117893"/>
        <bgColor indexed="64"/>
      </patternFill>
    </fill>
    <fill>
      <patternFill patternType="solid">
        <fgColor rgb="FFFFFFFF"/>
        <bgColor rgb="FF000000"/>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4">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19">
    <xf numFmtId="0" fontId="0" fillId="0" borderId="0" xfId="0"/>
    <xf numFmtId="0" fontId="3" fillId="0" borderId="0" xfId="0" applyFont="1"/>
    <xf numFmtId="14" fontId="3" fillId="0" borderId="0" xfId="0" applyNumberFormat="1" applyFont="1"/>
    <xf numFmtId="0" fontId="4" fillId="0" borderId="0" xfId="0" applyFont="1"/>
    <xf numFmtId="14" fontId="4" fillId="0" borderId="0" xfId="0" applyNumberFormat="1" applyFont="1"/>
    <xf numFmtId="0" fontId="4" fillId="3" borderId="0" xfId="0" applyFont="1" applyFill="1"/>
    <xf numFmtId="14" fontId="4" fillId="3" borderId="0" xfId="0" applyNumberFormat="1" applyFont="1" applyFill="1"/>
    <xf numFmtId="0" fontId="4" fillId="2" borderId="0" xfId="0" applyFont="1" applyFill="1"/>
    <xf numFmtId="14" fontId="4" fillId="2" borderId="0" xfId="0" applyNumberFormat="1" applyFont="1" applyFill="1"/>
    <xf numFmtId="0" fontId="4" fillId="3" borderId="0" xfId="0" applyFont="1" applyFill="1" applyAlignment="1">
      <alignment wrapText="1"/>
    </xf>
    <xf numFmtId="0" fontId="4" fillId="4" borderId="0" xfId="0" applyFont="1" applyFill="1"/>
    <xf numFmtId="14" fontId="4" fillId="4" borderId="0" xfId="0" applyNumberFormat="1" applyFont="1" applyFill="1"/>
    <xf numFmtId="0" fontId="4" fillId="5" borderId="0" xfId="0" applyFont="1" applyFill="1"/>
    <xf numFmtId="14" fontId="4" fillId="5" borderId="0" xfId="0" applyNumberFormat="1" applyFont="1" applyFill="1"/>
    <xf numFmtId="0" fontId="5" fillId="0" borderId="0" xfId="0" applyFont="1" applyAlignment="1">
      <alignment horizontal="left" vertical="center" wrapText="1"/>
    </xf>
    <xf numFmtId="0" fontId="6" fillId="0" borderId="0" xfId="0" applyFont="1"/>
    <xf numFmtId="0" fontId="7" fillId="2" borderId="0" xfId="0" applyFont="1" applyFill="1"/>
    <xf numFmtId="0" fontId="8" fillId="0" borderId="0" xfId="1" applyFont="1"/>
    <xf numFmtId="0" fontId="9" fillId="0" borderId="0" xfId="0" applyFont="1"/>
    <xf numFmtId="0" fontId="10" fillId="0" borderId="0" xfId="0" applyFont="1"/>
    <xf numFmtId="0" fontId="11" fillId="0" borderId="0" xfId="0" applyFont="1"/>
    <xf numFmtId="0" fontId="2" fillId="0" borderId="0" xfId="1" applyFill="1"/>
    <xf numFmtId="0" fontId="12" fillId="0" borderId="0" xfId="0" applyFont="1"/>
    <xf numFmtId="14" fontId="12" fillId="0" borderId="0" xfId="0" applyNumberFormat="1" applyFont="1"/>
    <xf numFmtId="0" fontId="0" fillId="2" borderId="0" xfId="0" applyFill="1"/>
    <xf numFmtId="0" fontId="0" fillId="3" borderId="0" xfId="0" applyFill="1"/>
    <xf numFmtId="0" fontId="14" fillId="0" borderId="0" xfId="0" applyFont="1"/>
    <xf numFmtId="0" fontId="15" fillId="6" borderId="1" xfId="0" applyFont="1" applyFill="1" applyBorder="1" applyAlignment="1">
      <alignment wrapText="1"/>
    </xf>
    <xf numFmtId="0" fontId="2" fillId="6" borderId="2" xfId="1" applyFill="1" applyBorder="1" applyAlignment="1">
      <alignment wrapText="1"/>
    </xf>
    <xf numFmtId="2" fontId="3" fillId="0" borderId="0" xfId="0" applyNumberFormat="1" applyFont="1"/>
    <xf numFmtId="2" fontId="4" fillId="0" borderId="0" xfId="0" applyNumberFormat="1" applyFont="1"/>
    <xf numFmtId="2" fontId="4" fillId="3" borderId="0" xfId="0" applyNumberFormat="1" applyFont="1" applyFill="1"/>
    <xf numFmtId="2" fontId="4" fillId="2" borderId="0" xfId="0" applyNumberFormat="1" applyFont="1" applyFill="1"/>
    <xf numFmtId="2" fontId="4" fillId="4" borderId="0" xfId="0" applyNumberFormat="1" applyFont="1" applyFill="1"/>
    <xf numFmtId="2" fontId="6" fillId="0" borderId="0" xfId="0" applyNumberFormat="1" applyFont="1"/>
    <xf numFmtId="2" fontId="4" fillId="5" borderId="0" xfId="0" applyNumberFormat="1" applyFont="1" applyFill="1"/>
    <xf numFmtId="2" fontId="9" fillId="0" borderId="0" xfId="0" applyNumberFormat="1" applyFont="1"/>
    <xf numFmtId="2" fontId="12" fillId="0" borderId="0" xfId="0" applyNumberFormat="1" applyFont="1"/>
    <xf numFmtId="0" fontId="6" fillId="3" borderId="0" xfId="0" applyFont="1" applyFill="1"/>
    <xf numFmtId="0" fontId="6" fillId="2" borderId="0" xfId="0" applyFont="1" applyFill="1"/>
    <xf numFmtId="0" fontId="3" fillId="10" borderId="0" xfId="0" applyFont="1" applyFill="1"/>
    <xf numFmtId="2" fontId="3" fillId="10" borderId="0" xfId="0" applyNumberFormat="1" applyFont="1" applyFill="1"/>
    <xf numFmtId="3" fontId="4" fillId="0" borderId="0" xfId="0" applyNumberFormat="1" applyFont="1"/>
    <xf numFmtId="0" fontId="17" fillId="0" borderId="0" xfId="0" applyFont="1" applyAlignment="1">
      <alignment horizontal="right"/>
    </xf>
    <xf numFmtId="0" fontId="18" fillId="0" borderId="0" xfId="0" applyFont="1"/>
    <xf numFmtId="0" fontId="19" fillId="0" borderId="0" xfId="0" applyFont="1" applyAlignment="1">
      <alignment horizontal="left"/>
    </xf>
    <xf numFmtId="0" fontId="20" fillId="0" borderId="0" xfId="0" applyFont="1"/>
    <xf numFmtId="14" fontId="17" fillId="0" borderId="0" xfId="0" applyNumberFormat="1" applyFont="1" applyAlignment="1">
      <alignment horizontal="right"/>
    </xf>
    <xf numFmtId="14" fontId="17" fillId="3" borderId="0" xfId="0" applyNumberFormat="1" applyFont="1" applyFill="1" applyAlignment="1">
      <alignment horizontal="right"/>
    </xf>
    <xf numFmtId="0" fontId="17" fillId="3" borderId="0" xfId="0" applyFont="1" applyFill="1" applyAlignment="1">
      <alignment horizontal="right"/>
    </xf>
    <xf numFmtId="14" fontId="17" fillId="2" borderId="0" xfId="0" applyNumberFormat="1" applyFont="1" applyFill="1" applyAlignment="1">
      <alignment horizontal="right"/>
    </xf>
    <xf numFmtId="0" fontId="17" fillId="2" borderId="0" xfId="0" applyFont="1" applyFill="1" applyAlignment="1">
      <alignment horizontal="right"/>
    </xf>
    <xf numFmtId="0" fontId="17" fillId="4" borderId="0" xfId="0" applyFont="1" applyFill="1" applyAlignment="1">
      <alignment horizontal="right"/>
    </xf>
    <xf numFmtId="0" fontId="17" fillId="5" borderId="0" xfId="0" applyFont="1" applyFill="1" applyAlignment="1">
      <alignment horizontal="right"/>
    </xf>
    <xf numFmtId="0" fontId="21" fillId="0" borderId="0" xfId="0" applyFont="1" applyAlignment="1">
      <alignment horizontal="right"/>
    </xf>
    <xf numFmtId="0" fontId="22" fillId="0" borderId="0" xfId="0" applyFont="1"/>
    <xf numFmtId="0" fontId="3" fillId="11" borderId="0" xfId="0" applyFont="1" applyFill="1" applyBorder="1" applyAlignment="1">
      <alignment horizontal="center"/>
    </xf>
    <xf numFmtId="0" fontId="3" fillId="11" borderId="0" xfId="0" applyFont="1" applyFill="1" applyBorder="1"/>
    <xf numFmtId="0" fontId="4" fillId="11" borderId="0" xfId="0" applyFont="1" applyFill="1" applyBorder="1"/>
    <xf numFmtId="0" fontId="12" fillId="11" borderId="0" xfId="0" applyFont="1" applyFill="1" applyBorder="1"/>
    <xf numFmtId="0" fontId="6" fillId="11" borderId="0" xfId="0" applyFont="1" applyFill="1" applyBorder="1"/>
    <xf numFmtId="0" fontId="14" fillId="11" borderId="0" xfId="0" applyFont="1" applyFill="1" applyBorder="1"/>
    <xf numFmtId="0" fontId="11" fillId="11" borderId="0" xfId="0" applyFont="1" applyFill="1" applyBorder="1"/>
    <xf numFmtId="0" fontId="0" fillId="11" borderId="0" xfId="0" applyFill="1" applyBorder="1"/>
    <xf numFmtId="0" fontId="23" fillId="0" borderId="0" xfId="0" applyFont="1"/>
    <xf numFmtId="0" fontId="23" fillId="11" borderId="0" xfId="0" applyFont="1" applyFill="1" applyBorder="1"/>
    <xf numFmtId="3" fontId="23" fillId="0" borderId="0" xfId="0" applyNumberFormat="1" applyFont="1"/>
    <xf numFmtId="0" fontId="24" fillId="0" borderId="0" xfId="0" applyFont="1"/>
    <xf numFmtId="14" fontId="23" fillId="0" borderId="0" xfId="0" applyNumberFormat="1" applyFont="1" applyAlignment="1">
      <alignment horizontal="right"/>
    </xf>
    <xf numFmtId="0" fontId="25" fillId="0" borderId="0" xfId="0" applyFont="1"/>
    <xf numFmtId="0" fontId="2" fillId="3" borderId="0" xfId="1" applyFill="1"/>
    <xf numFmtId="0" fontId="0" fillId="12" borderId="0" xfId="0" applyFill="1"/>
    <xf numFmtId="0" fontId="2" fillId="0" borderId="0" xfId="1"/>
    <xf numFmtId="0" fontId="4" fillId="13" borderId="0" xfId="0" applyFont="1" applyFill="1"/>
    <xf numFmtId="0" fontId="4" fillId="13" borderId="0" xfId="0" applyFont="1" applyFill="1" applyBorder="1"/>
    <xf numFmtId="0" fontId="26" fillId="13" borderId="0" xfId="1" applyFont="1" applyFill="1"/>
    <xf numFmtId="3" fontId="4" fillId="13" borderId="0" xfId="0" applyNumberFormat="1" applyFont="1" applyFill="1"/>
    <xf numFmtId="0" fontId="4" fillId="13" borderId="0" xfId="0" applyFont="1" applyFill="1" applyAlignment="1">
      <alignment horizontal="right"/>
    </xf>
    <xf numFmtId="0" fontId="27" fillId="13" borderId="0" xfId="0" applyFont="1" applyFill="1"/>
    <xf numFmtId="0" fontId="0" fillId="13" borderId="0" xfId="0" applyFill="1"/>
    <xf numFmtId="0" fontId="17" fillId="13" borderId="0" xfId="0" applyFont="1" applyFill="1" applyAlignment="1">
      <alignment horizontal="right"/>
    </xf>
    <xf numFmtId="0" fontId="18" fillId="13" borderId="0" xfId="0" applyFont="1" applyFill="1"/>
    <xf numFmtId="0" fontId="4" fillId="14" borderId="0" xfId="0" applyFont="1" applyFill="1"/>
    <xf numFmtId="0" fontId="4" fillId="14" borderId="0" xfId="0" applyFont="1" applyFill="1" applyBorder="1"/>
    <xf numFmtId="0" fontId="6" fillId="14" borderId="0" xfId="0" applyFont="1" applyFill="1"/>
    <xf numFmtId="3" fontId="4" fillId="14" borderId="0" xfId="0" applyNumberFormat="1" applyFont="1" applyFill="1"/>
    <xf numFmtId="0" fontId="0" fillId="14" borderId="0" xfId="0" applyFill="1"/>
    <xf numFmtId="0" fontId="17" fillId="14" borderId="0" xfId="0" applyFont="1" applyFill="1" applyAlignment="1">
      <alignment horizontal="right"/>
    </xf>
    <xf numFmtId="0" fontId="18" fillId="14" borderId="0" xfId="0" applyFont="1" applyFill="1"/>
    <xf numFmtId="0" fontId="0" fillId="13" borderId="0" xfId="0" applyFill="1" applyBorder="1"/>
    <xf numFmtId="0" fontId="12" fillId="13" borderId="0" xfId="0" applyFont="1" applyFill="1"/>
    <xf numFmtId="0" fontId="12" fillId="13" borderId="0" xfId="0" applyFont="1" applyFill="1" applyBorder="1"/>
    <xf numFmtId="0" fontId="2" fillId="13" borderId="0" xfId="1" applyFill="1"/>
    <xf numFmtId="0" fontId="21" fillId="13" borderId="0" xfId="0" applyFont="1" applyFill="1" applyAlignment="1">
      <alignment horizontal="right"/>
    </xf>
    <xf numFmtId="14" fontId="4" fillId="13" borderId="0" xfId="0" applyNumberFormat="1" applyFont="1" applyFill="1"/>
    <xf numFmtId="14" fontId="17" fillId="13" borderId="0" xfId="0" applyNumberFormat="1" applyFont="1" applyFill="1" applyAlignment="1">
      <alignment horizontal="right"/>
    </xf>
    <xf numFmtId="0" fontId="4" fillId="0" borderId="0" xfId="0" applyFont="1" applyFill="1"/>
    <xf numFmtId="0" fontId="4" fillId="0" borderId="0" xfId="0" applyFont="1" applyFill="1" applyBorder="1"/>
    <xf numFmtId="3" fontId="4" fillId="0" borderId="0" xfId="0" applyNumberFormat="1" applyFont="1" applyFill="1"/>
    <xf numFmtId="0" fontId="0" fillId="0" borderId="0" xfId="0" applyFill="1"/>
    <xf numFmtId="0" fontId="17" fillId="0" borderId="0" xfId="0" applyFont="1" applyFill="1" applyAlignment="1">
      <alignment horizontal="right"/>
    </xf>
    <xf numFmtId="0" fontId="18" fillId="0" borderId="0" xfId="0" applyFont="1" applyFill="1"/>
    <xf numFmtId="165" fontId="4" fillId="13" borderId="0" xfId="0" applyNumberFormat="1" applyFont="1" applyFill="1"/>
    <xf numFmtId="2" fontId="4" fillId="13" borderId="0" xfId="0" applyNumberFormat="1" applyFont="1" applyFill="1"/>
    <xf numFmtId="0" fontId="4" fillId="13" borderId="0" xfId="0" applyFont="1" applyFill="1" applyAlignment="1">
      <alignment wrapText="1"/>
    </xf>
    <xf numFmtId="0" fontId="4" fillId="15" borderId="0" xfId="0" applyFont="1" applyFill="1"/>
    <xf numFmtId="14" fontId="4" fillId="15" borderId="0" xfId="0" applyNumberFormat="1" applyFont="1" applyFill="1"/>
    <xf numFmtId="165" fontId="4" fillId="15" borderId="0" xfId="0" applyNumberFormat="1" applyFont="1" applyFill="1"/>
    <xf numFmtId="2" fontId="4" fillId="15" borderId="0" xfId="0" applyNumberFormat="1" applyFont="1" applyFill="1"/>
    <xf numFmtId="0" fontId="3" fillId="9" borderId="3" xfId="0" applyFont="1" applyFill="1" applyBorder="1" applyAlignment="1">
      <alignment horizontal="center"/>
    </xf>
    <xf numFmtId="0" fontId="3" fillId="8" borderId="3" xfId="0" applyFont="1" applyFill="1" applyBorder="1" applyAlignment="1">
      <alignment horizontal="center"/>
    </xf>
    <xf numFmtId="0" fontId="3" fillId="7" borderId="3" xfId="0" applyFont="1" applyFill="1" applyBorder="1" applyAlignment="1">
      <alignment horizontal="center"/>
    </xf>
    <xf numFmtId="0" fontId="28" fillId="13" borderId="0" xfId="0" applyFont="1" applyFill="1"/>
    <xf numFmtId="164" fontId="28" fillId="13" borderId="0" xfId="0" applyNumberFormat="1" applyFont="1" applyFill="1"/>
    <xf numFmtId="14" fontId="28" fillId="13" borderId="0" xfId="0" applyNumberFormat="1" applyFont="1" applyFill="1"/>
    <xf numFmtId="2" fontId="28" fillId="13" borderId="0" xfId="0" applyNumberFormat="1" applyFont="1" applyFill="1"/>
    <xf numFmtId="0" fontId="6" fillId="13" borderId="0" xfId="0" applyFont="1" applyFill="1"/>
    <xf numFmtId="2" fontId="6" fillId="13" borderId="0" xfId="0" applyNumberFormat="1" applyFont="1" applyFill="1"/>
    <xf numFmtId="0" fontId="5" fillId="13"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ftp.ebi.ac.uk/pub/databases/genenames/hgnc/csv/genefamily_db_tables/external_resource.csv" TargetMode="External"/><Relationship Id="rId7" Type="http://schemas.openxmlformats.org/officeDocument/2006/relationships/printerSettings" Target="../printerSettings/printerSettings2.bin"/><Relationship Id="rId2" Type="http://schemas.openxmlformats.org/officeDocument/2006/relationships/hyperlink" Target="http://snap.stanford.edu/biodata/datasets/10010/files/D-MtfPathways_disease-motifs.csv.gz" TargetMode="External"/><Relationship Id="rId1" Type="http://schemas.openxmlformats.org/officeDocument/2006/relationships/hyperlink" Target="http://ctdbase.org/reports/CTD_genes_pathways.csv.gz" TargetMode="External"/><Relationship Id="rId6" Type="http://schemas.openxmlformats.org/officeDocument/2006/relationships/hyperlink" Target="http://ctdbase.org/reports/CTD_chem_gene_ixns.csv.gz" TargetMode="External"/><Relationship Id="rId5" Type="http://schemas.openxmlformats.org/officeDocument/2006/relationships/hyperlink" Target="http://exposome-explorer.iarc.fr/system/downloads/current/microbial_metabolites.csv.zip" TargetMode="External"/><Relationship Id="rId4" Type="http://schemas.openxmlformats.org/officeDocument/2006/relationships/hyperlink" Target="http://ctdbase.org/reports/CTD_exposure_studies.csv.g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E6DE-A7C8-40E4-9456-73F259A9598A}">
  <dimension ref="A1:M617"/>
  <sheetViews>
    <sheetView tabSelected="1" topLeftCell="A464" workbookViewId="0">
      <selection activeCell="C147" sqref="C147"/>
    </sheetView>
  </sheetViews>
  <sheetFormatPr baseColWidth="10" defaultColWidth="9.1640625" defaultRowHeight="16" x14ac:dyDescent="0.2"/>
  <cols>
    <col min="1" max="1" width="36.33203125" style="3" bestFit="1" customWidth="1"/>
    <col min="2" max="2" width="18" style="3" customWidth="1"/>
    <col min="3" max="3" width="62.33203125" style="3" bestFit="1" customWidth="1"/>
    <col min="4" max="5" width="50" style="3" bestFit="1" customWidth="1"/>
    <col min="6" max="6" width="16" style="3" bestFit="1" customWidth="1"/>
    <col min="7" max="7" width="13.1640625" style="3" bestFit="1" customWidth="1"/>
    <col min="8" max="8" width="24.5" style="4" bestFit="1" customWidth="1"/>
    <col min="9" max="9" width="7.83203125" style="3" bestFit="1" customWidth="1"/>
    <col min="10" max="10" width="11.5" style="30" bestFit="1" customWidth="1"/>
    <col min="11" max="11" width="21.5" style="3" customWidth="1"/>
    <col min="12" max="12" width="99.83203125" style="3" bestFit="1" customWidth="1"/>
    <col min="13" max="13" width="93.5" style="3" customWidth="1"/>
    <col min="14" max="16384" width="9.1640625" style="3"/>
  </cols>
  <sheetData>
    <row r="1" spans="1:13" s="1" customFormat="1" x14ac:dyDescent="0.2">
      <c r="A1" s="1" t="s">
        <v>0</v>
      </c>
      <c r="B1" s="1" t="s">
        <v>1</v>
      </c>
      <c r="C1" s="1" t="s">
        <v>2</v>
      </c>
      <c r="D1" s="1" t="s">
        <v>3</v>
      </c>
      <c r="E1" s="1" t="s">
        <v>4</v>
      </c>
      <c r="F1" s="1" t="s">
        <v>5</v>
      </c>
      <c r="G1" s="1" t="s">
        <v>6</v>
      </c>
      <c r="H1" s="2" t="s">
        <v>7</v>
      </c>
      <c r="I1" s="1" t="s">
        <v>8</v>
      </c>
      <c r="J1" s="29" t="s">
        <v>8</v>
      </c>
      <c r="K1" s="1" t="s">
        <v>9</v>
      </c>
      <c r="L1" s="1" t="s">
        <v>10</v>
      </c>
      <c r="M1" s="1" t="s">
        <v>11</v>
      </c>
    </row>
    <row r="2" spans="1:13" s="112" customFormat="1" x14ac:dyDescent="0.2">
      <c r="A2" s="112" t="s">
        <v>12</v>
      </c>
      <c r="B2" s="112" t="s">
        <v>13</v>
      </c>
      <c r="C2" s="112" t="s">
        <v>14</v>
      </c>
      <c r="D2" s="112" t="s">
        <v>15</v>
      </c>
      <c r="E2" s="112" t="s">
        <v>16</v>
      </c>
      <c r="F2" s="112" t="s">
        <v>17</v>
      </c>
      <c r="G2" s="113">
        <v>5</v>
      </c>
      <c r="H2" s="114">
        <v>44454</v>
      </c>
      <c r="I2" s="114" t="s">
        <v>18</v>
      </c>
      <c r="J2" s="115">
        <v>1.87</v>
      </c>
      <c r="K2" s="112" t="s">
        <v>19</v>
      </c>
      <c r="L2" s="112" t="s">
        <v>20</v>
      </c>
      <c r="M2" s="112" t="s">
        <v>21</v>
      </c>
    </row>
    <row r="3" spans="1:13" s="112" customFormat="1" x14ac:dyDescent="0.2">
      <c r="A3" s="112" t="s">
        <v>12</v>
      </c>
      <c r="B3" s="112" t="s">
        <v>13</v>
      </c>
      <c r="C3" s="112" t="s">
        <v>14</v>
      </c>
      <c r="D3" s="112" t="s">
        <v>15</v>
      </c>
      <c r="E3" s="112" t="s">
        <v>22</v>
      </c>
      <c r="F3" s="112" t="s">
        <v>17</v>
      </c>
      <c r="G3" s="113">
        <v>5</v>
      </c>
      <c r="H3" s="114">
        <v>44454</v>
      </c>
      <c r="I3" s="114" t="s">
        <v>23</v>
      </c>
      <c r="J3" s="115">
        <v>2.88</v>
      </c>
      <c r="K3" s="112" t="s">
        <v>19</v>
      </c>
      <c r="L3" s="112" t="s">
        <v>24</v>
      </c>
      <c r="M3" s="112" t="s">
        <v>21</v>
      </c>
    </row>
    <row r="4" spans="1:13" s="112" customFormat="1" x14ac:dyDescent="0.2">
      <c r="A4" s="112" t="s">
        <v>12</v>
      </c>
      <c r="B4" s="112" t="s">
        <v>13</v>
      </c>
      <c r="C4" s="112" t="s">
        <v>25</v>
      </c>
      <c r="D4" s="112" t="s">
        <v>26</v>
      </c>
      <c r="E4" s="112" t="s">
        <v>26</v>
      </c>
      <c r="F4" s="112" t="s">
        <v>27</v>
      </c>
      <c r="G4" s="113">
        <v>5</v>
      </c>
      <c r="H4" s="114">
        <v>44454</v>
      </c>
      <c r="I4" s="114" t="s">
        <v>28</v>
      </c>
      <c r="J4" s="115">
        <v>46.3</v>
      </c>
      <c r="K4" s="112" t="s">
        <v>19</v>
      </c>
      <c r="L4" s="112" t="s">
        <v>29</v>
      </c>
      <c r="M4" s="112" t="s">
        <v>30</v>
      </c>
    </row>
    <row r="5" spans="1:13" s="112" customFormat="1" x14ac:dyDescent="0.2">
      <c r="A5" s="112" t="s">
        <v>12</v>
      </c>
      <c r="B5" s="112" t="s">
        <v>13</v>
      </c>
      <c r="C5" s="112" t="s">
        <v>31</v>
      </c>
      <c r="D5" s="112" t="s">
        <v>32</v>
      </c>
      <c r="E5" s="112" t="s">
        <v>32</v>
      </c>
      <c r="F5" s="112" t="s">
        <v>33</v>
      </c>
      <c r="G5" s="113">
        <v>5</v>
      </c>
      <c r="H5" s="114">
        <v>44454</v>
      </c>
      <c r="I5" s="112" t="s">
        <v>34</v>
      </c>
      <c r="J5" s="115">
        <v>597</v>
      </c>
      <c r="K5" s="112" t="s">
        <v>19</v>
      </c>
      <c r="L5" s="112" t="s">
        <v>35</v>
      </c>
    </row>
    <row r="6" spans="1:13" s="112" customFormat="1" x14ac:dyDescent="0.2">
      <c r="A6" s="112" t="s">
        <v>12</v>
      </c>
      <c r="B6" s="112" t="s">
        <v>13</v>
      </c>
      <c r="C6" s="112" t="s">
        <v>31</v>
      </c>
      <c r="D6" s="112" t="s">
        <v>36</v>
      </c>
      <c r="E6" s="112" t="s">
        <v>36</v>
      </c>
      <c r="F6" s="112" t="s">
        <v>33</v>
      </c>
      <c r="G6" s="113">
        <v>5</v>
      </c>
      <c r="H6" s="114">
        <v>44454</v>
      </c>
      <c r="I6" s="114" t="s">
        <v>37</v>
      </c>
      <c r="J6" s="115">
        <v>26.7</v>
      </c>
      <c r="K6" s="112" t="s">
        <v>19</v>
      </c>
      <c r="L6" s="112" t="s">
        <v>38</v>
      </c>
      <c r="M6" s="112" t="e">
        <f>MID(F4,FIND("*",SUBSTITUTE(F4,"/","*",LEN(F4)-LEN(SUBSTITUTE(F4,"/",""))))+1,LEN(F4))</f>
        <v>#VALUE!</v>
      </c>
    </row>
    <row r="7" spans="1:13" s="112" customFormat="1" x14ac:dyDescent="0.2">
      <c r="A7" s="112" t="s">
        <v>12</v>
      </c>
      <c r="B7" s="112" t="s">
        <v>13</v>
      </c>
      <c r="C7" s="112" t="s">
        <v>31</v>
      </c>
      <c r="D7" s="112" t="s">
        <v>39</v>
      </c>
      <c r="E7" s="112" t="s">
        <v>39</v>
      </c>
      <c r="F7" s="112" t="s">
        <v>33</v>
      </c>
      <c r="G7" s="113">
        <v>5</v>
      </c>
      <c r="H7" s="114">
        <v>44454</v>
      </c>
      <c r="I7" s="114" t="s">
        <v>40</v>
      </c>
      <c r="J7" s="115">
        <v>26.9</v>
      </c>
      <c r="K7" s="112" t="s">
        <v>19</v>
      </c>
      <c r="L7" s="112" t="s">
        <v>41</v>
      </c>
    </row>
    <row r="8" spans="1:13" s="112" customFormat="1" x14ac:dyDescent="0.2">
      <c r="A8" s="112" t="s">
        <v>12</v>
      </c>
      <c r="B8" s="112" t="s">
        <v>13</v>
      </c>
      <c r="C8" s="112" t="s">
        <v>31</v>
      </c>
      <c r="D8" s="112" t="s">
        <v>42</v>
      </c>
      <c r="E8" s="112" t="s">
        <v>42</v>
      </c>
      <c r="F8" s="112" t="s">
        <v>33</v>
      </c>
      <c r="G8" s="113">
        <v>5</v>
      </c>
      <c r="H8" s="114">
        <v>44454</v>
      </c>
      <c r="I8" s="114" t="s">
        <v>43</v>
      </c>
      <c r="J8" s="115">
        <v>192</v>
      </c>
      <c r="K8" s="112" t="s">
        <v>19</v>
      </c>
      <c r="L8" s="112" t="s">
        <v>44</v>
      </c>
    </row>
    <row r="9" spans="1:13" s="112" customFormat="1" x14ac:dyDescent="0.2">
      <c r="A9" s="112" t="s">
        <v>12</v>
      </c>
      <c r="B9" s="112" t="s">
        <v>13</v>
      </c>
      <c r="C9" s="112" t="s">
        <v>31</v>
      </c>
      <c r="D9" s="112" t="s">
        <v>45</v>
      </c>
      <c r="E9" s="112" t="s">
        <v>45</v>
      </c>
      <c r="F9" s="112" t="s">
        <v>33</v>
      </c>
      <c r="G9" s="113">
        <v>5</v>
      </c>
      <c r="H9" s="114">
        <v>44454</v>
      </c>
      <c r="I9" s="114" t="s">
        <v>46</v>
      </c>
      <c r="J9" s="115">
        <v>8.39</v>
      </c>
      <c r="K9" s="112" t="s">
        <v>19</v>
      </c>
      <c r="L9" s="112" t="s">
        <v>47</v>
      </c>
    </row>
    <row r="10" spans="1:13" s="112" customFormat="1" x14ac:dyDescent="0.2">
      <c r="A10" s="112" t="s">
        <v>12</v>
      </c>
      <c r="B10" s="112" t="s">
        <v>13</v>
      </c>
      <c r="C10" s="112" t="s">
        <v>31</v>
      </c>
      <c r="D10" s="112" t="s">
        <v>48</v>
      </c>
      <c r="E10" s="112" t="s">
        <v>48</v>
      </c>
      <c r="F10" s="112" t="s">
        <v>33</v>
      </c>
      <c r="G10" s="113">
        <v>5</v>
      </c>
      <c r="H10" s="114">
        <v>44454</v>
      </c>
      <c r="I10" s="114" t="s">
        <v>49</v>
      </c>
      <c r="J10" s="115">
        <v>16.399999999999999</v>
      </c>
      <c r="K10" s="112" t="s">
        <v>19</v>
      </c>
      <c r="L10" s="112" t="s">
        <v>50</v>
      </c>
    </row>
    <row r="11" spans="1:13" s="112" customFormat="1" x14ac:dyDescent="0.2">
      <c r="A11" s="112" t="s">
        <v>12</v>
      </c>
      <c r="B11" s="112" t="s">
        <v>13</v>
      </c>
      <c r="C11" s="112" t="s">
        <v>31</v>
      </c>
      <c r="D11" s="112" t="s">
        <v>51</v>
      </c>
      <c r="E11" s="112" t="s">
        <v>51</v>
      </c>
      <c r="F11" s="112" t="s">
        <v>33</v>
      </c>
      <c r="G11" s="113">
        <v>5</v>
      </c>
      <c r="H11" s="114">
        <v>44454</v>
      </c>
      <c r="I11" s="114" t="s">
        <v>52</v>
      </c>
      <c r="J11" s="115">
        <v>61.4</v>
      </c>
      <c r="K11" s="112" t="s">
        <v>19</v>
      </c>
      <c r="L11" s="112" t="s">
        <v>53</v>
      </c>
    </row>
    <row r="12" spans="1:13" s="112" customFormat="1" x14ac:dyDescent="0.2">
      <c r="A12" s="112" t="s">
        <v>12</v>
      </c>
      <c r="B12" s="112" t="s">
        <v>13</v>
      </c>
      <c r="C12" s="112" t="s">
        <v>31</v>
      </c>
      <c r="D12" s="112" t="s">
        <v>54</v>
      </c>
      <c r="E12" s="112" t="s">
        <v>54</v>
      </c>
      <c r="F12" s="112" t="s">
        <v>33</v>
      </c>
      <c r="G12" s="113">
        <v>5</v>
      </c>
      <c r="H12" s="114">
        <v>44454</v>
      </c>
      <c r="I12" s="114" t="s">
        <v>55</v>
      </c>
      <c r="J12" s="115">
        <v>3.24</v>
      </c>
      <c r="K12" s="112" t="s">
        <v>19</v>
      </c>
      <c r="L12" s="112" t="s">
        <v>56</v>
      </c>
    </row>
    <row r="13" spans="1:13" s="112" customFormat="1" x14ac:dyDescent="0.2">
      <c r="A13" s="112" t="s">
        <v>12</v>
      </c>
      <c r="B13" s="112" t="s">
        <v>13</v>
      </c>
      <c r="C13" s="112" t="s">
        <v>57</v>
      </c>
      <c r="D13" s="112" t="s">
        <v>58</v>
      </c>
      <c r="E13" s="112" t="s">
        <v>58</v>
      </c>
      <c r="G13" s="113">
        <v>5</v>
      </c>
      <c r="H13" s="114">
        <v>44454</v>
      </c>
      <c r="I13" s="112" t="s">
        <v>59</v>
      </c>
      <c r="J13" s="115">
        <v>161</v>
      </c>
      <c r="K13" s="112" t="s">
        <v>19</v>
      </c>
      <c r="L13" s="112" t="s">
        <v>60</v>
      </c>
    </row>
    <row r="14" spans="1:13" s="112" customFormat="1" x14ac:dyDescent="0.2">
      <c r="A14" s="112" t="s">
        <v>12</v>
      </c>
      <c r="B14" s="112" t="s">
        <v>13</v>
      </c>
      <c r="C14" s="112" t="s">
        <v>57</v>
      </c>
      <c r="D14" s="112" t="s">
        <v>61</v>
      </c>
      <c r="E14" s="112" t="s">
        <v>61</v>
      </c>
      <c r="F14" s="112" t="s">
        <v>62</v>
      </c>
      <c r="G14" s="113">
        <v>5</v>
      </c>
      <c r="H14" s="114">
        <v>44454</v>
      </c>
      <c r="I14" s="112" t="s">
        <v>63</v>
      </c>
      <c r="J14" s="115">
        <v>2000</v>
      </c>
      <c r="K14" s="112" t="s">
        <v>19</v>
      </c>
      <c r="L14" s="112" t="s">
        <v>64</v>
      </c>
    </row>
    <row r="15" spans="1:13" s="112" customFormat="1" x14ac:dyDescent="0.2">
      <c r="A15" s="112" t="s">
        <v>12</v>
      </c>
      <c r="B15" s="112" t="s">
        <v>13</v>
      </c>
      <c r="C15" s="112" t="s">
        <v>57</v>
      </c>
      <c r="D15" s="112" t="s">
        <v>65</v>
      </c>
      <c r="E15" s="112" t="s">
        <v>65</v>
      </c>
      <c r="F15" s="112" t="s">
        <v>66</v>
      </c>
      <c r="G15" s="113">
        <v>5</v>
      </c>
      <c r="H15" s="114">
        <v>44454</v>
      </c>
      <c r="I15" s="112" t="s">
        <v>67</v>
      </c>
      <c r="J15" s="115">
        <v>1</v>
      </c>
      <c r="K15" s="112" t="s">
        <v>19</v>
      </c>
      <c r="L15" s="112" t="s">
        <v>68</v>
      </c>
    </row>
    <row r="16" spans="1:13" s="112" customFormat="1" x14ac:dyDescent="0.2">
      <c r="A16" s="112" t="s">
        <v>12</v>
      </c>
      <c r="B16" s="112" t="s">
        <v>13</v>
      </c>
      <c r="C16" s="112" t="s">
        <v>57</v>
      </c>
      <c r="D16" s="112" t="s">
        <v>69</v>
      </c>
      <c r="E16" s="112" t="s">
        <v>69</v>
      </c>
      <c r="F16" s="112" t="s">
        <v>66</v>
      </c>
      <c r="G16" s="113">
        <v>5</v>
      </c>
      <c r="H16" s="114">
        <v>44454</v>
      </c>
      <c r="I16" s="112" t="s">
        <v>70</v>
      </c>
      <c r="J16" s="115">
        <v>22.4</v>
      </c>
      <c r="K16" s="112" t="s">
        <v>19</v>
      </c>
      <c r="L16" s="112" t="s">
        <v>71</v>
      </c>
    </row>
    <row r="17" spans="1:13" s="112" customFormat="1" x14ac:dyDescent="0.2">
      <c r="A17" s="112" t="s">
        <v>12</v>
      </c>
      <c r="B17" s="112" t="s">
        <v>13</v>
      </c>
      <c r="C17" s="112" t="s">
        <v>57</v>
      </c>
      <c r="D17" s="112" t="s">
        <v>72</v>
      </c>
      <c r="E17" s="112" t="s">
        <v>72</v>
      </c>
      <c r="F17" s="112" t="s">
        <v>66</v>
      </c>
      <c r="G17" s="113">
        <v>5</v>
      </c>
      <c r="H17" s="114">
        <v>44454</v>
      </c>
      <c r="I17" s="112" t="s">
        <v>73</v>
      </c>
      <c r="J17" s="115">
        <v>191</v>
      </c>
      <c r="K17" s="112" t="s">
        <v>19</v>
      </c>
      <c r="L17" s="112" t="s">
        <v>74</v>
      </c>
    </row>
    <row r="18" spans="1:13" s="112" customFormat="1" x14ac:dyDescent="0.2">
      <c r="A18" s="112" t="s">
        <v>12</v>
      </c>
      <c r="B18" s="112" t="s">
        <v>13</v>
      </c>
      <c r="C18" s="112" t="s">
        <v>57</v>
      </c>
      <c r="D18" s="112" t="s">
        <v>75</v>
      </c>
      <c r="E18" s="112" t="s">
        <v>75</v>
      </c>
      <c r="F18" s="112" t="s">
        <v>66</v>
      </c>
      <c r="G18" s="113">
        <v>5</v>
      </c>
      <c r="H18" s="114">
        <v>44454</v>
      </c>
      <c r="I18" s="112" t="s">
        <v>76</v>
      </c>
      <c r="J18" s="115">
        <v>3.66</v>
      </c>
      <c r="K18" s="112" t="s">
        <v>19</v>
      </c>
      <c r="L18" s="112" t="s">
        <v>77</v>
      </c>
    </row>
    <row r="19" spans="1:13" s="112" customFormat="1" x14ac:dyDescent="0.2">
      <c r="A19" s="112" t="s">
        <v>12</v>
      </c>
      <c r="B19" s="112" t="s">
        <v>13</v>
      </c>
      <c r="C19" s="112" t="s">
        <v>57</v>
      </c>
      <c r="D19" s="112" t="s">
        <v>78</v>
      </c>
      <c r="E19" s="112" t="s">
        <v>78</v>
      </c>
      <c r="F19" s="112" t="s">
        <v>66</v>
      </c>
      <c r="G19" s="113">
        <v>5</v>
      </c>
      <c r="H19" s="114">
        <v>44454</v>
      </c>
      <c r="I19" s="112" t="s">
        <v>79</v>
      </c>
      <c r="J19" s="115">
        <v>10000</v>
      </c>
      <c r="K19" s="112" t="s">
        <v>19</v>
      </c>
      <c r="L19" s="112" t="s">
        <v>80</v>
      </c>
    </row>
    <row r="20" spans="1:13" s="112" customFormat="1" x14ac:dyDescent="0.2">
      <c r="A20" s="112" t="s">
        <v>12</v>
      </c>
      <c r="B20" s="112" t="s">
        <v>13</v>
      </c>
      <c r="C20" s="112" t="s">
        <v>57</v>
      </c>
      <c r="D20" s="112" t="s">
        <v>81</v>
      </c>
      <c r="E20" s="112" t="s">
        <v>81</v>
      </c>
      <c r="F20" s="112" t="s">
        <v>33</v>
      </c>
      <c r="G20" s="113">
        <v>5</v>
      </c>
      <c r="H20" s="114">
        <v>44454</v>
      </c>
      <c r="I20" s="112" t="s">
        <v>82</v>
      </c>
      <c r="J20" s="115">
        <v>4.2699999999999996</v>
      </c>
      <c r="K20" s="112" t="s">
        <v>19</v>
      </c>
      <c r="L20" s="112" t="s">
        <v>83</v>
      </c>
    </row>
    <row r="21" spans="1:13" s="112" customFormat="1" x14ac:dyDescent="0.2">
      <c r="A21" s="112" t="s">
        <v>12</v>
      </c>
      <c r="B21" s="112" t="s">
        <v>13</v>
      </c>
      <c r="C21" s="112" t="s">
        <v>57</v>
      </c>
      <c r="D21" s="112" t="s">
        <v>84</v>
      </c>
      <c r="E21" s="112" t="s">
        <v>84</v>
      </c>
      <c r="F21" s="112" t="s">
        <v>33</v>
      </c>
      <c r="G21" s="113">
        <v>5</v>
      </c>
      <c r="H21" s="114">
        <v>44454</v>
      </c>
      <c r="I21" s="112" t="s">
        <v>85</v>
      </c>
      <c r="J21" s="115">
        <v>67.2</v>
      </c>
      <c r="K21" s="112" t="s">
        <v>19</v>
      </c>
      <c r="L21" s="112" t="s">
        <v>86</v>
      </c>
    </row>
    <row r="22" spans="1:13" s="112" customFormat="1" x14ac:dyDescent="0.2">
      <c r="A22" s="112" t="s">
        <v>12</v>
      </c>
      <c r="B22" s="112" t="s">
        <v>13</v>
      </c>
      <c r="C22" s="112" t="s">
        <v>57</v>
      </c>
      <c r="D22" s="112" t="s">
        <v>87</v>
      </c>
      <c r="E22" s="112" t="s">
        <v>87</v>
      </c>
      <c r="F22" s="112" t="s">
        <v>33</v>
      </c>
      <c r="G22" s="113">
        <v>5</v>
      </c>
      <c r="H22" s="114">
        <v>44454</v>
      </c>
      <c r="I22" s="112" t="s">
        <v>88</v>
      </c>
      <c r="J22" s="115">
        <v>16.100000000000001</v>
      </c>
      <c r="K22" s="112" t="s">
        <v>19</v>
      </c>
      <c r="L22" s="112" t="s">
        <v>89</v>
      </c>
    </row>
    <row r="23" spans="1:13" s="112" customFormat="1" x14ac:dyDescent="0.2">
      <c r="A23" s="112" t="s">
        <v>12</v>
      </c>
      <c r="B23" s="112" t="s">
        <v>13</v>
      </c>
      <c r="C23" s="112" t="s">
        <v>57</v>
      </c>
      <c r="D23" s="112" t="s">
        <v>90</v>
      </c>
      <c r="E23" s="112" t="s">
        <v>90</v>
      </c>
      <c r="F23" s="112" t="s">
        <v>33</v>
      </c>
      <c r="G23" s="113">
        <v>5</v>
      </c>
      <c r="H23" s="114">
        <v>44454</v>
      </c>
      <c r="I23" s="112" t="s">
        <v>91</v>
      </c>
      <c r="J23" s="115">
        <v>574</v>
      </c>
      <c r="K23" s="112" t="s">
        <v>19</v>
      </c>
      <c r="L23" s="112" t="s">
        <v>92</v>
      </c>
    </row>
    <row r="24" spans="1:13" s="112" customFormat="1" x14ac:dyDescent="0.2">
      <c r="A24" s="112" t="s">
        <v>12</v>
      </c>
      <c r="B24" s="112" t="s">
        <v>13</v>
      </c>
      <c r="C24" s="112" t="s">
        <v>57</v>
      </c>
      <c r="D24" s="112" t="s">
        <v>93</v>
      </c>
      <c r="E24" s="112" t="s">
        <v>93</v>
      </c>
      <c r="F24" s="112" t="s">
        <v>33</v>
      </c>
      <c r="G24" s="113">
        <v>5</v>
      </c>
      <c r="H24" s="114">
        <v>44454</v>
      </c>
      <c r="I24" s="112" t="s">
        <v>94</v>
      </c>
      <c r="J24" s="115">
        <v>43.1</v>
      </c>
      <c r="K24" s="112" t="s">
        <v>19</v>
      </c>
      <c r="L24" s="112" t="s">
        <v>95</v>
      </c>
    </row>
    <row r="25" spans="1:13" s="112" customFormat="1" x14ac:dyDescent="0.2">
      <c r="A25" s="112" t="s">
        <v>12</v>
      </c>
      <c r="B25" s="112" t="s">
        <v>13</v>
      </c>
      <c r="C25" s="112" t="s">
        <v>57</v>
      </c>
      <c r="D25" s="112" t="s">
        <v>96</v>
      </c>
      <c r="E25" s="112" t="s">
        <v>96</v>
      </c>
      <c r="F25" s="112" t="s">
        <v>33</v>
      </c>
      <c r="G25" s="113">
        <v>5</v>
      </c>
      <c r="H25" s="114">
        <v>44454</v>
      </c>
      <c r="I25" s="112" t="s">
        <v>97</v>
      </c>
      <c r="J25" s="115">
        <v>20000</v>
      </c>
      <c r="K25" s="112" t="s">
        <v>19</v>
      </c>
      <c r="L25" s="112" t="s">
        <v>98</v>
      </c>
    </row>
    <row r="26" spans="1:13" s="73" customFormat="1" x14ac:dyDescent="0.2">
      <c r="A26" s="73" t="s">
        <v>99</v>
      </c>
      <c r="B26" s="73" t="s">
        <v>100</v>
      </c>
      <c r="C26" s="73" t="s">
        <v>101</v>
      </c>
      <c r="D26" s="73" t="s">
        <v>101</v>
      </c>
      <c r="E26" s="73" t="s">
        <v>101</v>
      </c>
      <c r="F26" s="94" t="s">
        <v>102</v>
      </c>
      <c r="G26" s="102">
        <v>44440</v>
      </c>
      <c r="H26" s="102">
        <v>44440</v>
      </c>
      <c r="I26" s="94" t="s">
        <v>103</v>
      </c>
      <c r="J26" s="103">
        <v>29</v>
      </c>
      <c r="K26" s="73" t="s">
        <v>104</v>
      </c>
      <c r="L26" s="73" t="s">
        <v>105</v>
      </c>
      <c r="M26" s="73" t="s">
        <v>106</v>
      </c>
    </row>
    <row r="27" spans="1:13" s="105" customFormat="1" x14ac:dyDescent="0.2">
      <c r="A27" s="105" t="s">
        <v>99</v>
      </c>
      <c r="B27" s="105" t="s">
        <v>100</v>
      </c>
      <c r="C27" s="105" t="s">
        <v>101</v>
      </c>
      <c r="D27" s="105" t="s">
        <v>101</v>
      </c>
      <c r="E27" s="105" t="s">
        <v>101</v>
      </c>
      <c r="F27" s="106" t="s">
        <v>107</v>
      </c>
      <c r="G27" s="107">
        <v>44440</v>
      </c>
      <c r="H27" s="107">
        <v>44440</v>
      </c>
      <c r="I27" s="106" t="s">
        <v>103</v>
      </c>
      <c r="J27" s="108">
        <v>29</v>
      </c>
      <c r="K27" s="105" t="s">
        <v>104</v>
      </c>
      <c r="L27" s="105" t="s">
        <v>108</v>
      </c>
      <c r="M27" s="105" t="s">
        <v>106</v>
      </c>
    </row>
    <row r="28" spans="1:13" s="105" customFormat="1" x14ac:dyDescent="0.2">
      <c r="A28" s="105" t="s">
        <v>99</v>
      </c>
      <c r="B28" s="105" t="s">
        <v>100</v>
      </c>
      <c r="C28" s="105" t="s">
        <v>101</v>
      </c>
      <c r="D28" s="105" t="s">
        <v>101</v>
      </c>
      <c r="E28" s="105" t="s">
        <v>101</v>
      </c>
      <c r="F28" s="106" t="s">
        <v>33</v>
      </c>
      <c r="G28" s="107">
        <v>44440</v>
      </c>
      <c r="H28" s="107">
        <v>44440</v>
      </c>
      <c r="I28" s="106" t="s">
        <v>109</v>
      </c>
      <c r="J28" s="108">
        <v>34</v>
      </c>
      <c r="K28" s="105" t="s">
        <v>104</v>
      </c>
      <c r="L28" s="105" t="s">
        <v>110</v>
      </c>
      <c r="M28" s="105" t="s">
        <v>106</v>
      </c>
    </row>
    <row r="29" spans="1:13" s="105" customFormat="1" x14ac:dyDescent="0.2">
      <c r="A29" s="105" t="s">
        <v>99</v>
      </c>
      <c r="B29" s="105" t="s">
        <v>100</v>
      </c>
      <c r="C29" s="105" t="s">
        <v>101</v>
      </c>
      <c r="D29" s="105" t="s">
        <v>101</v>
      </c>
      <c r="E29" s="105" t="s">
        <v>101</v>
      </c>
      <c r="F29" s="105" t="s">
        <v>111</v>
      </c>
      <c r="G29" s="107">
        <v>44440</v>
      </c>
      <c r="H29" s="107">
        <v>44440</v>
      </c>
      <c r="I29" s="105" t="s">
        <v>112</v>
      </c>
      <c r="J29" s="108">
        <v>96</v>
      </c>
      <c r="K29" s="105" t="s">
        <v>104</v>
      </c>
      <c r="L29" s="105" t="s">
        <v>113</v>
      </c>
      <c r="M29" s="105" t="s">
        <v>106</v>
      </c>
    </row>
    <row r="30" spans="1:13" s="105" customFormat="1" x14ac:dyDescent="0.2">
      <c r="A30" s="105" t="s">
        <v>99</v>
      </c>
      <c r="B30" s="105" t="s">
        <v>100</v>
      </c>
      <c r="C30" s="105" t="s">
        <v>101</v>
      </c>
      <c r="D30" s="105" t="s">
        <v>101</v>
      </c>
      <c r="E30" s="105" t="s">
        <v>101</v>
      </c>
      <c r="F30" s="105" t="s">
        <v>114</v>
      </c>
      <c r="G30" s="107">
        <v>44440</v>
      </c>
      <c r="H30" s="107">
        <v>44440</v>
      </c>
      <c r="I30" s="105" t="s">
        <v>115</v>
      </c>
      <c r="J30" s="108">
        <v>1</v>
      </c>
      <c r="K30" s="105" t="s">
        <v>104</v>
      </c>
      <c r="L30" s="105" t="s">
        <v>116</v>
      </c>
      <c r="M30" s="105" t="s">
        <v>106</v>
      </c>
    </row>
    <row r="31" spans="1:13" s="73" customFormat="1" x14ac:dyDescent="0.2">
      <c r="A31" s="73" t="s">
        <v>99</v>
      </c>
      <c r="B31" s="73" t="s">
        <v>100</v>
      </c>
      <c r="C31" s="73" t="s">
        <v>117</v>
      </c>
      <c r="D31" s="73" t="s">
        <v>117</v>
      </c>
      <c r="E31" s="73" t="s">
        <v>117</v>
      </c>
      <c r="F31" s="73" t="s">
        <v>102</v>
      </c>
      <c r="G31" s="94">
        <v>42594</v>
      </c>
      <c r="H31" s="94">
        <v>42594</v>
      </c>
      <c r="I31" s="94" t="s">
        <v>118</v>
      </c>
      <c r="J31" s="103">
        <v>1</v>
      </c>
      <c r="K31" s="73" t="s">
        <v>104</v>
      </c>
      <c r="L31" s="73" t="s">
        <v>119</v>
      </c>
      <c r="M31" s="73" t="s">
        <v>120</v>
      </c>
    </row>
    <row r="32" spans="1:13" s="105" customFormat="1" x14ac:dyDescent="0.2">
      <c r="A32" s="105" t="s">
        <v>99</v>
      </c>
      <c r="B32" s="105" t="s">
        <v>100</v>
      </c>
      <c r="C32" s="105" t="s">
        <v>117</v>
      </c>
      <c r="D32" s="105" t="s">
        <v>117</v>
      </c>
      <c r="E32" s="105" t="s">
        <v>117</v>
      </c>
      <c r="F32" s="105" t="s">
        <v>121</v>
      </c>
      <c r="G32" s="106">
        <v>42594</v>
      </c>
      <c r="H32" s="106">
        <v>42594</v>
      </c>
      <c r="I32" s="106" t="s">
        <v>122</v>
      </c>
      <c r="J32" s="108">
        <v>1</v>
      </c>
      <c r="K32" s="105" t="s">
        <v>104</v>
      </c>
      <c r="L32" s="105" t="s">
        <v>123</v>
      </c>
    </row>
    <row r="33" spans="1:13" s="105" customFormat="1" x14ac:dyDescent="0.2">
      <c r="A33" s="105" t="s">
        <v>99</v>
      </c>
      <c r="B33" s="105" t="s">
        <v>100</v>
      </c>
      <c r="C33" s="105" t="s">
        <v>117</v>
      </c>
      <c r="D33" s="105" t="s">
        <v>117</v>
      </c>
      <c r="E33" s="105" t="s">
        <v>117</v>
      </c>
      <c r="F33" s="105" t="s">
        <v>107</v>
      </c>
      <c r="G33" s="106">
        <v>42594</v>
      </c>
      <c r="H33" s="106">
        <v>42594</v>
      </c>
      <c r="I33" s="106" t="s">
        <v>118</v>
      </c>
      <c r="J33" s="108">
        <v>1</v>
      </c>
      <c r="K33" s="105" t="s">
        <v>104</v>
      </c>
      <c r="L33" s="105" t="s">
        <v>124</v>
      </c>
      <c r="M33" s="105" t="s">
        <v>120</v>
      </c>
    </row>
    <row r="34" spans="1:13" s="105" customFormat="1" x14ac:dyDescent="0.2">
      <c r="A34" s="105" t="s">
        <v>99</v>
      </c>
      <c r="B34" s="105" t="s">
        <v>100</v>
      </c>
      <c r="C34" s="105" t="s">
        <v>117</v>
      </c>
      <c r="D34" s="105" t="s">
        <v>117</v>
      </c>
      <c r="E34" s="105" t="s">
        <v>117</v>
      </c>
      <c r="F34" s="105" t="s">
        <v>33</v>
      </c>
      <c r="G34" s="106">
        <v>42594</v>
      </c>
      <c r="H34" s="106">
        <v>42594</v>
      </c>
      <c r="I34" s="106" t="s">
        <v>115</v>
      </c>
      <c r="J34" s="108">
        <v>1</v>
      </c>
      <c r="K34" s="105" t="s">
        <v>104</v>
      </c>
      <c r="L34" s="105" t="s">
        <v>125</v>
      </c>
      <c r="M34" s="105" t="s">
        <v>120</v>
      </c>
    </row>
    <row r="35" spans="1:13" s="73" customFormat="1" x14ac:dyDescent="0.2">
      <c r="A35" s="73" t="s">
        <v>99</v>
      </c>
      <c r="B35" s="73" t="s">
        <v>100</v>
      </c>
      <c r="C35" s="73" t="s">
        <v>126</v>
      </c>
      <c r="D35" s="73" t="s">
        <v>126</v>
      </c>
      <c r="E35" s="73" t="s">
        <v>126</v>
      </c>
      <c r="F35" s="73" t="s">
        <v>102</v>
      </c>
      <c r="G35" s="102">
        <v>44440</v>
      </c>
      <c r="H35" s="102">
        <v>44440</v>
      </c>
      <c r="I35" s="73" t="s">
        <v>127</v>
      </c>
      <c r="J35" s="103">
        <v>121</v>
      </c>
      <c r="K35" s="73" t="s">
        <v>104</v>
      </c>
      <c r="L35" s="73" t="s">
        <v>128</v>
      </c>
      <c r="M35" s="73" t="s">
        <v>129</v>
      </c>
    </row>
    <row r="36" spans="1:13" s="105" customFormat="1" x14ac:dyDescent="0.2">
      <c r="A36" s="105" t="s">
        <v>99</v>
      </c>
      <c r="B36" s="105" t="s">
        <v>100</v>
      </c>
      <c r="C36" s="105" t="s">
        <v>126</v>
      </c>
      <c r="D36" s="105" t="s">
        <v>126</v>
      </c>
      <c r="E36" s="105" t="s">
        <v>126</v>
      </c>
      <c r="F36" s="105" t="s">
        <v>107</v>
      </c>
      <c r="G36" s="107">
        <v>44440</v>
      </c>
      <c r="H36" s="107">
        <v>44440</v>
      </c>
      <c r="I36" s="105" t="s">
        <v>130</v>
      </c>
      <c r="J36" s="108">
        <v>120</v>
      </c>
      <c r="K36" s="105" t="s">
        <v>104</v>
      </c>
      <c r="L36" s="105" t="s">
        <v>131</v>
      </c>
      <c r="M36" s="105" t="s">
        <v>129</v>
      </c>
    </row>
    <row r="37" spans="1:13" s="105" customFormat="1" x14ac:dyDescent="0.2">
      <c r="A37" s="105" t="s">
        <v>99</v>
      </c>
      <c r="B37" s="105" t="s">
        <v>100</v>
      </c>
      <c r="C37" s="105" t="s">
        <v>126</v>
      </c>
      <c r="D37" s="105" t="s">
        <v>126</v>
      </c>
      <c r="E37" s="105" t="s">
        <v>126</v>
      </c>
      <c r="F37" s="105" t="s">
        <v>33</v>
      </c>
      <c r="G37" s="107">
        <v>44440</v>
      </c>
      <c r="H37" s="107">
        <v>44440</v>
      </c>
      <c r="I37" s="105" t="s">
        <v>132</v>
      </c>
      <c r="J37" s="108">
        <v>141</v>
      </c>
      <c r="K37" s="105" t="s">
        <v>104</v>
      </c>
      <c r="L37" s="105" t="s">
        <v>133</v>
      </c>
      <c r="M37" s="105" t="s">
        <v>129</v>
      </c>
    </row>
    <row r="38" spans="1:13" s="73" customFormat="1" x14ac:dyDescent="0.2">
      <c r="A38" s="73" t="s">
        <v>99</v>
      </c>
      <c r="B38" s="73" t="s">
        <v>100</v>
      </c>
      <c r="C38" s="73" t="s">
        <v>134</v>
      </c>
      <c r="D38" s="73" t="s">
        <v>134</v>
      </c>
      <c r="E38" s="73" t="s">
        <v>134</v>
      </c>
      <c r="F38" s="73" t="s">
        <v>102</v>
      </c>
      <c r="G38" s="94">
        <v>44440</v>
      </c>
      <c r="H38" s="94">
        <v>44440</v>
      </c>
      <c r="I38" s="73" t="s">
        <v>135</v>
      </c>
      <c r="J38" s="103">
        <v>131</v>
      </c>
      <c r="K38" s="73" t="s">
        <v>104</v>
      </c>
      <c r="L38" s="73" t="s">
        <v>136</v>
      </c>
      <c r="M38" s="73" t="s">
        <v>137</v>
      </c>
    </row>
    <row r="39" spans="1:13" s="105" customFormat="1" x14ac:dyDescent="0.2">
      <c r="A39" s="105" t="s">
        <v>99</v>
      </c>
      <c r="B39" s="105" t="s">
        <v>100</v>
      </c>
      <c r="C39" s="105" t="s">
        <v>134</v>
      </c>
      <c r="D39" s="105" t="s">
        <v>134</v>
      </c>
      <c r="E39" s="105" t="s">
        <v>134</v>
      </c>
      <c r="F39" s="105" t="s">
        <v>107</v>
      </c>
      <c r="G39" s="106">
        <v>44440</v>
      </c>
      <c r="H39" s="106">
        <v>44440</v>
      </c>
      <c r="I39" s="105" t="s">
        <v>135</v>
      </c>
      <c r="J39" s="108">
        <v>131</v>
      </c>
      <c r="K39" s="105" t="s">
        <v>104</v>
      </c>
      <c r="L39" s="105" t="s">
        <v>138</v>
      </c>
      <c r="M39" s="105" t="s">
        <v>137</v>
      </c>
    </row>
    <row r="40" spans="1:13" s="105" customFormat="1" x14ac:dyDescent="0.2">
      <c r="A40" s="105" t="s">
        <v>99</v>
      </c>
      <c r="B40" s="105" t="s">
        <v>100</v>
      </c>
      <c r="C40" s="105" t="s">
        <v>134</v>
      </c>
      <c r="D40" s="105" t="s">
        <v>134</v>
      </c>
      <c r="E40" s="105" t="s">
        <v>134</v>
      </c>
      <c r="F40" s="105" t="s">
        <v>33</v>
      </c>
      <c r="G40" s="106">
        <v>44440</v>
      </c>
      <c r="H40" s="106">
        <v>44440</v>
      </c>
      <c r="I40" s="105" t="s">
        <v>139</v>
      </c>
      <c r="J40" s="108">
        <v>174</v>
      </c>
      <c r="K40" s="105" t="s">
        <v>104</v>
      </c>
      <c r="L40" s="105" t="s">
        <v>140</v>
      </c>
      <c r="M40" s="105" t="s">
        <v>137</v>
      </c>
    </row>
    <row r="41" spans="1:13" s="73" customFormat="1" x14ac:dyDescent="0.2">
      <c r="A41" s="73" t="s">
        <v>99</v>
      </c>
      <c r="B41" s="73" t="s">
        <v>100</v>
      </c>
      <c r="C41" s="73" t="s">
        <v>141</v>
      </c>
      <c r="D41" s="73" t="s">
        <v>141</v>
      </c>
      <c r="E41" s="73" t="s">
        <v>141</v>
      </c>
      <c r="F41" s="73" t="s">
        <v>102</v>
      </c>
      <c r="G41" s="102">
        <v>44440</v>
      </c>
      <c r="H41" s="102">
        <v>44440</v>
      </c>
      <c r="I41" s="73" t="s">
        <v>142</v>
      </c>
      <c r="J41" s="103">
        <v>32</v>
      </c>
      <c r="K41" s="73" t="s">
        <v>104</v>
      </c>
      <c r="L41" s="73" t="s">
        <v>143</v>
      </c>
      <c r="M41" s="73" t="s">
        <v>144</v>
      </c>
    </row>
    <row r="42" spans="1:13" s="105" customFormat="1" x14ac:dyDescent="0.2">
      <c r="A42" s="105" t="s">
        <v>99</v>
      </c>
      <c r="B42" s="105" t="s">
        <v>100</v>
      </c>
      <c r="C42" s="105" t="s">
        <v>141</v>
      </c>
      <c r="D42" s="105" t="s">
        <v>141</v>
      </c>
      <c r="E42" s="105" t="s">
        <v>141</v>
      </c>
      <c r="F42" s="105" t="s">
        <v>107</v>
      </c>
      <c r="G42" s="107">
        <v>44440</v>
      </c>
      <c r="H42" s="107">
        <v>44440</v>
      </c>
      <c r="I42" s="105" t="s">
        <v>142</v>
      </c>
      <c r="J42" s="108">
        <v>32</v>
      </c>
      <c r="K42" s="105" t="s">
        <v>104</v>
      </c>
      <c r="L42" s="105" t="s">
        <v>145</v>
      </c>
      <c r="M42" s="105" t="s">
        <v>144</v>
      </c>
    </row>
    <row r="43" spans="1:13" s="105" customFormat="1" x14ac:dyDescent="0.2">
      <c r="A43" s="105" t="s">
        <v>99</v>
      </c>
      <c r="B43" s="105" t="s">
        <v>100</v>
      </c>
      <c r="C43" s="105" t="s">
        <v>141</v>
      </c>
      <c r="D43" s="105" t="s">
        <v>141</v>
      </c>
      <c r="E43" s="105" t="s">
        <v>141</v>
      </c>
      <c r="F43" s="105" t="s">
        <v>33</v>
      </c>
      <c r="G43" s="107">
        <v>44440</v>
      </c>
      <c r="H43" s="107">
        <v>44440</v>
      </c>
      <c r="I43" s="105" t="s">
        <v>146</v>
      </c>
      <c r="J43" s="108">
        <v>44</v>
      </c>
      <c r="K43" s="105" t="s">
        <v>104</v>
      </c>
      <c r="L43" s="105" t="s">
        <v>147</v>
      </c>
      <c r="M43" s="105" t="s">
        <v>144</v>
      </c>
    </row>
    <row r="44" spans="1:13" s="73" customFormat="1" x14ac:dyDescent="0.2">
      <c r="A44" s="73" t="s">
        <v>99</v>
      </c>
      <c r="B44" s="73" t="s">
        <v>100</v>
      </c>
      <c r="C44" s="73" t="s">
        <v>148</v>
      </c>
      <c r="D44" s="73" t="s">
        <v>148</v>
      </c>
      <c r="E44" s="73" t="s">
        <v>148</v>
      </c>
      <c r="F44" s="73" t="s">
        <v>102</v>
      </c>
      <c r="G44" s="94">
        <v>44440</v>
      </c>
      <c r="H44" s="94">
        <v>44440</v>
      </c>
      <c r="I44" s="73" t="s">
        <v>149</v>
      </c>
      <c r="J44" s="103" t="s">
        <v>149</v>
      </c>
      <c r="K44" s="73" t="s">
        <v>104</v>
      </c>
      <c r="L44" s="73" t="s">
        <v>150</v>
      </c>
      <c r="M44" s="73" t="s">
        <v>151</v>
      </c>
    </row>
    <row r="45" spans="1:13" s="105" customFormat="1" x14ac:dyDescent="0.2">
      <c r="A45" s="105" t="s">
        <v>99</v>
      </c>
      <c r="B45" s="105" t="s">
        <v>100</v>
      </c>
      <c r="C45" s="105" t="s">
        <v>148</v>
      </c>
      <c r="D45" s="105" t="s">
        <v>148</v>
      </c>
      <c r="E45" s="105" t="s">
        <v>148</v>
      </c>
      <c r="F45" s="105" t="s">
        <v>107</v>
      </c>
      <c r="G45" s="106">
        <v>44440</v>
      </c>
      <c r="H45" s="106">
        <v>44440</v>
      </c>
      <c r="I45" s="105" t="s">
        <v>149</v>
      </c>
      <c r="J45" s="108" t="s">
        <v>149</v>
      </c>
      <c r="K45" s="105" t="s">
        <v>104</v>
      </c>
      <c r="L45" s="105" t="s">
        <v>152</v>
      </c>
      <c r="M45" s="105" t="s">
        <v>151</v>
      </c>
    </row>
    <row r="46" spans="1:13" s="105" customFormat="1" x14ac:dyDescent="0.2">
      <c r="A46" s="105" t="s">
        <v>99</v>
      </c>
      <c r="B46" s="105" t="s">
        <v>100</v>
      </c>
      <c r="C46" s="105" t="s">
        <v>148</v>
      </c>
      <c r="D46" s="105" t="s">
        <v>148</v>
      </c>
      <c r="E46" s="105" t="s">
        <v>148</v>
      </c>
      <c r="F46" s="105" t="s">
        <v>33</v>
      </c>
      <c r="G46" s="106">
        <v>44440</v>
      </c>
      <c r="H46" s="106">
        <v>44440</v>
      </c>
      <c r="I46" s="105" t="s">
        <v>149</v>
      </c>
      <c r="J46" s="108" t="s">
        <v>149</v>
      </c>
      <c r="K46" s="105" t="s">
        <v>104</v>
      </c>
      <c r="L46" s="105" t="s">
        <v>153</v>
      </c>
      <c r="M46" s="105" t="s">
        <v>151</v>
      </c>
    </row>
    <row r="47" spans="1:13" s="73" customFormat="1" x14ac:dyDescent="0.2">
      <c r="A47" s="73" t="s">
        <v>99</v>
      </c>
      <c r="B47" s="73" t="s">
        <v>100</v>
      </c>
      <c r="C47" s="73" t="s">
        <v>154</v>
      </c>
      <c r="D47" s="73" t="s">
        <v>154</v>
      </c>
      <c r="E47" s="73" t="s">
        <v>154</v>
      </c>
      <c r="F47" s="73" t="s">
        <v>102</v>
      </c>
      <c r="G47" s="102">
        <v>44440</v>
      </c>
      <c r="H47" s="102">
        <v>44440</v>
      </c>
      <c r="I47" s="73" t="s">
        <v>155</v>
      </c>
      <c r="J47" s="103">
        <v>1</v>
      </c>
      <c r="K47" s="73" t="s">
        <v>104</v>
      </c>
      <c r="L47" s="73" t="s">
        <v>156</v>
      </c>
      <c r="M47" s="73" t="s">
        <v>157</v>
      </c>
    </row>
    <row r="48" spans="1:13" s="105" customFormat="1" x14ac:dyDescent="0.2">
      <c r="A48" s="105" t="s">
        <v>99</v>
      </c>
      <c r="B48" s="105" t="s">
        <v>100</v>
      </c>
      <c r="C48" s="105" t="s">
        <v>154</v>
      </c>
      <c r="D48" s="105" t="s">
        <v>154</v>
      </c>
      <c r="E48" s="105" t="s">
        <v>154</v>
      </c>
      <c r="F48" s="105" t="s">
        <v>107</v>
      </c>
      <c r="G48" s="107">
        <v>44440</v>
      </c>
      <c r="H48" s="107">
        <v>44440</v>
      </c>
      <c r="I48" s="105" t="s">
        <v>155</v>
      </c>
      <c r="J48" s="108">
        <v>1</v>
      </c>
      <c r="K48" s="105" t="s">
        <v>104</v>
      </c>
      <c r="L48" s="105" t="s">
        <v>158</v>
      </c>
      <c r="M48" s="105" t="s">
        <v>157</v>
      </c>
    </row>
    <row r="49" spans="1:13" s="105" customFormat="1" x14ac:dyDescent="0.2">
      <c r="A49" s="105" t="s">
        <v>99</v>
      </c>
      <c r="B49" s="105" t="s">
        <v>100</v>
      </c>
      <c r="C49" s="105" t="s">
        <v>154</v>
      </c>
      <c r="D49" s="105" t="s">
        <v>154</v>
      </c>
      <c r="E49" s="105" t="s">
        <v>154</v>
      </c>
      <c r="F49" s="105" t="s">
        <v>33</v>
      </c>
      <c r="G49" s="107">
        <v>44440</v>
      </c>
      <c r="H49" s="107">
        <v>44440</v>
      </c>
      <c r="I49" s="105" t="s">
        <v>155</v>
      </c>
      <c r="J49" s="108">
        <v>1</v>
      </c>
      <c r="K49" s="105" t="s">
        <v>104</v>
      </c>
      <c r="L49" s="105" t="s">
        <v>159</v>
      </c>
      <c r="M49" s="105" t="s">
        <v>157</v>
      </c>
    </row>
    <row r="50" spans="1:13" s="73" customFormat="1" x14ac:dyDescent="0.2">
      <c r="A50" s="73" t="s">
        <v>99</v>
      </c>
      <c r="B50" s="73" t="s">
        <v>100</v>
      </c>
      <c r="C50" s="73" t="s">
        <v>160</v>
      </c>
      <c r="D50" s="73" t="s">
        <v>160</v>
      </c>
      <c r="E50" s="73" t="s">
        <v>160</v>
      </c>
      <c r="F50" s="73" t="s">
        <v>102</v>
      </c>
      <c r="G50" s="94">
        <v>44440</v>
      </c>
      <c r="H50" s="94">
        <v>44440</v>
      </c>
      <c r="I50" s="73" t="s">
        <v>161</v>
      </c>
      <c r="J50" s="103">
        <v>5</v>
      </c>
      <c r="K50" s="73" t="s">
        <v>104</v>
      </c>
      <c r="L50" s="73" t="s">
        <v>162</v>
      </c>
      <c r="M50" s="73" t="s">
        <v>163</v>
      </c>
    </row>
    <row r="51" spans="1:13" s="105" customFormat="1" x14ac:dyDescent="0.2">
      <c r="A51" s="105" t="s">
        <v>99</v>
      </c>
      <c r="B51" s="105" t="s">
        <v>100</v>
      </c>
      <c r="C51" s="105" t="s">
        <v>160</v>
      </c>
      <c r="D51" s="105" t="s">
        <v>160</v>
      </c>
      <c r="E51" s="105" t="s">
        <v>160</v>
      </c>
      <c r="F51" s="105" t="s">
        <v>107</v>
      </c>
      <c r="G51" s="106">
        <v>44440</v>
      </c>
      <c r="H51" s="106">
        <v>44440</v>
      </c>
      <c r="I51" s="105" t="s">
        <v>161</v>
      </c>
      <c r="J51" s="108">
        <v>5</v>
      </c>
      <c r="K51" s="105" t="s">
        <v>104</v>
      </c>
      <c r="L51" s="105" t="s">
        <v>164</v>
      </c>
      <c r="M51" s="105" t="s">
        <v>163</v>
      </c>
    </row>
    <row r="52" spans="1:13" s="105" customFormat="1" x14ac:dyDescent="0.2">
      <c r="A52" s="105" t="s">
        <v>99</v>
      </c>
      <c r="B52" s="105" t="s">
        <v>100</v>
      </c>
      <c r="C52" s="105" t="s">
        <v>160</v>
      </c>
      <c r="D52" s="105" t="s">
        <v>160</v>
      </c>
      <c r="E52" s="105" t="s">
        <v>160</v>
      </c>
      <c r="F52" s="105" t="s">
        <v>33</v>
      </c>
      <c r="G52" s="106">
        <v>44440</v>
      </c>
      <c r="H52" s="106">
        <v>44440</v>
      </c>
      <c r="I52" s="105" t="s">
        <v>165</v>
      </c>
      <c r="J52" s="108">
        <v>7</v>
      </c>
      <c r="K52" s="105" t="s">
        <v>104</v>
      </c>
      <c r="L52" s="105" t="s">
        <v>166</v>
      </c>
      <c r="M52" s="105" t="s">
        <v>163</v>
      </c>
    </row>
    <row r="53" spans="1:13" s="73" customFormat="1" x14ac:dyDescent="0.2">
      <c r="A53" s="73" t="s">
        <v>99</v>
      </c>
      <c r="B53" s="73" t="s">
        <v>100</v>
      </c>
      <c r="C53" s="73" t="s">
        <v>167</v>
      </c>
      <c r="D53" s="73" t="s">
        <v>167</v>
      </c>
      <c r="E53" s="73" t="s">
        <v>167</v>
      </c>
      <c r="F53" s="73" t="s">
        <v>102</v>
      </c>
      <c r="G53" s="102">
        <v>44440</v>
      </c>
      <c r="H53" s="102">
        <v>44440</v>
      </c>
      <c r="I53" s="73" t="s">
        <v>168</v>
      </c>
      <c r="J53" s="103">
        <v>13</v>
      </c>
      <c r="K53" s="73" t="s">
        <v>104</v>
      </c>
      <c r="L53" s="73" t="s">
        <v>169</v>
      </c>
      <c r="M53" s="73" t="s">
        <v>170</v>
      </c>
    </row>
    <row r="54" spans="1:13" s="105" customFormat="1" x14ac:dyDescent="0.2">
      <c r="A54" s="105" t="s">
        <v>99</v>
      </c>
      <c r="B54" s="105" t="s">
        <v>100</v>
      </c>
      <c r="C54" s="105" t="s">
        <v>167</v>
      </c>
      <c r="D54" s="105" t="s">
        <v>167</v>
      </c>
      <c r="E54" s="105" t="s">
        <v>167</v>
      </c>
      <c r="F54" s="105" t="s">
        <v>107</v>
      </c>
      <c r="G54" s="107">
        <v>44440</v>
      </c>
      <c r="H54" s="107">
        <v>44440</v>
      </c>
      <c r="I54" s="105" t="s">
        <v>168</v>
      </c>
      <c r="J54" s="108">
        <v>13</v>
      </c>
      <c r="K54" s="105" t="s">
        <v>104</v>
      </c>
      <c r="L54" s="105" t="s">
        <v>171</v>
      </c>
      <c r="M54" s="105" t="s">
        <v>170</v>
      </c>
    </row>
    <row r="55" spans="1:13" s="105" customFormat="1" x14ac:dyDescent="0.2">
      <c r="A55" s="105" t="s">
        <v>99</v>
      </c>
      <c r="B55" s="105" t="s">
        <v>100</v>
      </c>
      <c r="C55" s="105" t="s">
        <v>167</v>
      </c>
      <c r="D55" s="105" t="s">
        <v>167</v>
      </c>
      <c r="E55" s="105" t="s">
        <v>167</v>
      </c>
      <c r="F55" s="105" t="s">
        <v>33</v>
      </c>
      <c r="G55" s="107">
        <v>44440</v>
      </c>
      <c r="H55" s="107">
        <v>44440</v>
      </c>
      <c r="I55" s="105" t="s">
        <v>172</v>
      </c>
      <c r="J55" s="108">
        <v>14</v>
      </c>
      <c r="K55" s="105" t="s">
        <v>104</v>
      </c>
      <c r="L55" s="105" t="s">
        <v>173</v>
      </c>
      <c r="M55" s="105" t="s">
        <v>170</v>
      </c>
    </row>
    <row r="56" spans="1:13" s="73" customFormat="1" x14ac:dyDescent="0.2">
      <c r="A56" s="73" t="s">
        <v>99</v>
      </c>
      <c r="B56" s="73" t="s">
        <v>100</v>
      </c>
      <c r="C56" s="73" t="s">
        <v>174</v>
      </c>
      <c r="D56" s="73" t="s">
        <v>174</v>
      </c>
      <c r="E56" s="73" t="s">
        <v>174</v>
      </c>
      <c r="F56" s="73" t="s">
        <v>102</v>
      </c>
      <c r="G56" s="94">
        <v>44440</v>
      </c>
      <c r="H56" s="94">
        <v>44440</v>
      </c>
      <c r="I56" s="73" t="s">
        <v>175</v>
      </c>
      <c r="J56" s="103" t="s">
        <v>175</v>
      </c>
      <c r="K56" s="73" t="s">
        <v>104</v>
      </c>
      <c r="L56" s="73" t="s">
        <v>176</v>
      </c>
      <c r="M56" s="73" t="s">
        <v>177</v>
      </c>
    </row>
    <row r="57" spans="1:13" s="105" customFormat="1" x14ac:dyDescent="0.2">
      <c r="A57" s="105" t="s">
        <v>99</v>
      </c>
      <c r="B57" s="105" t="s">
        <v>100</v>
      </c>
      <c r="C57" s="105" t="s">
        <v>174</v>
      </c>
      <c r="D57" s="105" t="s">
        <v>174</v>
      </c>
      <c r="E57" s="105" t="s">
        <v>174</v>
      </c>
      <c r="F57" s="105" t="s">
        <v>107</v>
      </c>
      <c r="G57" s="106">
        <v>44440</v>
      </c>
      <c r="H57" s="106">
        <v>44440</v>
      </c>
      <c r="I57" s="105" t="s">
        <v>178</v>
      </c>
      <c r="J57" s="108" t="s">
        <v>178</v>
      </c>
      <c r="K57" s="105" t="s">
        <v>104</v>
      </c>
      <c r="L57" s="105" t="s">
        <v>179</v>
      </c>
      <c r="M57" s="105" t="s">
        <v>177</v>
      </c>
    </row>
    <row r="58" spans="1:13" s="105" customFormat="1" x14ac:dyDescent="0.2">
      <c r="A58" s="105" t="s">
        <v>99</v>
      </c>
      <c r="B58" s="105" t="s">
        <v>100</v>
      </c>
      <c r="C58" s="105" t="s">
        <v>174</v>
      </c>
      <c r="D58" s="105" t="s">
        <v>174</v>
      </c>
      <c r="E58" s="105" t="s">
        <v>174</v>
      </c>
      <c r="F58" s="105" t="s">
        <v>33</v>
      </c>
      <c r="G58" s="106">
        <v>44440</v>
      </c>
      <c r="H58" s="106">
        <v>44440</v>
      </c>
      <c r="I58" s="105" t="s">
        <v>180</v>
      </c>
      <c r="J58" s="108" t="s">
        <v>180</v>
      </c>
      <c r="K58" s="105" t="s">
        <v>104</v>
      </c>
      <c r="L58" s="105" t="s">
        <v>181</v>
      </c>
      <c r="M58" s="105" t="s">
        <v>177</v>
      </c>
    </row>
    <row r="59" spans="1:13" s="73" customFormat="1" x14ac:dyDescent="0.2">
      <c r="A59" s="73" t="s">
        <v>99</v>
      </c>
      <c r="B59" s="73" t="s">
        <v>100</v>
      </c>
      <c r="C59" s="73" t="s">
        <v>182</v>
      </c>
      <c r="D59" s="73" t="s">
        <v>182</v>
      </c>
      <c r="E59" s="73" t="s">
        <v>182</v>
      </c>
      <c r="F59" s="73" t="s">
        <v>102</v>
      </c>
      <c r="G59" s="102">
        <v>44440</v>
      </c>
      <c r="H59" s="102">
        <v>44440</v>
      </c>
      <c r="I59" s="73" t="s">
        <v>183</v>
      </c>
      <c r="J59" s="103">
        <v>3</v>
      </c>
      <c r="K59" s="73" t="s">
        <v>104</v>
      </c>
      <c r="L59" s="73" t="s">
        <v>184</v>
      </c>
      <c r="M59" s="73" t="s">
        <v>185</v>
      </c>
    </row>
    <row r="60" spans="1:13" s="105" customFormat="1" x14ac:dyDescent="0.2">
      <c r="A60" s="105" t="s">
        <v>99</v>
      </c>
      <c r="B60" s="105" t="s">
        <v>100</v>
      </c>
      <c r="C60" s="105" t="s">
        <v>182</v>
      </c>
      <c r="D60" s="105" t="s">
        <v>182</v>
      </c>
      <c r="E60" s="105" t="s">
        <v>182</v>
      </c>
      <c r="F60" s="105" t="s">
        <v>107</v>
      </c>
      <c r="G60" s="107">
        <v>44440</v>
      </c>
      <c r="H60" s="107">
        <v>44440</v>
      </c>
      <c r="I60" s="105" t="s">
        <v>183</v>
      </c>
      <c r="J60" s="108">
        <v>3</v>
      </c>
      <c r="K60" s="105" t="s">
        <v>104</v>
      </c>
      <c r="L60" s="105" t="s">
        <v>186</v>
      </c>
      <c r="M60" s="105" t="s">
        <v>185</v>
      </c>
    </row>
    <row r="61" spans="1:13" s="105" customFormat="1" x14ac:dyDescent="0.2">
      <c r="A61" s="105" t="s">
        <v>99</v>
      </c>
      <c r="B61" s="105" t="s">
        <v>100</v>
      </c>
      <c r="C61" s="105" t="s">
        <v>182</v>
      </c>
      <c r="D61" s="105" t="s">
        <v>182</v>
      </c>
      <c r="E61" s="105" t="s">
        <v>182</v>
      </c>
      <c r="F61" s="105" t="s">
        <v>33</v>
      </c>
      <c r="G61" s="107">
        <v>44440</v>
      </c>
      <c r="H61" s="107">
        <v>44440</v>
      </c>
      <c r="I61" s="105" t="s">
        <v>183</v>
      </c>
      <c r="J61" s="108">
        <v>3</v>
      </c>
      <c r="K61" s="105" t="s">
        <v>104</v>
      </c>
      <c r="L61" s="105" t="s">
        <v>187</v>
      </c>
      <c r="M61" s="105" t="s">
        <v>185</v>
      </c>
    </row>
    <row r="62" spans="1:13" s="73" customFormat="1" x14ac:dyDescent="0.2">
      <c r="A62" s="73" t="s">
        <v>99</v>
      </c>
      <c r="B62" s="73" t="s">
        <v>100</v>
      </c>
      <c r="C62" s="73" t="s">
        <v>188</v>
      </c>
      <c r="D62" s="73" t="s">
        <v>189</v>
      </c>
      <c r="E62" s="73" t="s">
        <v>189</v>
      </c>
      <c r="F62" s="73" t="s">
        <v>102</v>
      </c>
      <c r="G62" s="94">
        <v>44440</v>
      </c>
      <c r="H62" s="94">
        <v>44440</v>
      </c>
      <c r="I62" s="73" t="s">
        <v>190</v>
      </c>
      <c r="J62" s="103">
        <v>36</v>
      </c>
      <c r="K62" s="73" t="s">
        <v>104</v>
      </c>
      <c r="L62" s="73" t="s">
        <v>191</v>
      </c>
      <c r="M62" s="73" t="s">
        <v>192</v>
      </c>
    </row>
    <row r="63" spans="1:13" s="105" customFormat="1" x14ac:dyDescent="0.2">
      <c r="A63" s="105" t="s">
        <v>99</v>
      </c>
      <c r="B63" s="105" t="s">
        <v>100</v>
      </c>
      <c r="C63" s="105" t="s">
        <v>188</v>
      </c>
      <c r="D63" s="105" t="s">
        <v>189</v>
      </c>
      <c r="E63" s="105" t="s">
        <v>189</v>
      </c>
      <c r="F63" s="105" t="s">
        <v>107</v>
      </c>
      <c r="G63" s="106">
        <v>44440</v>
      </c>
      <c r="H63" s="106">
        <v>44440</v>
      </c>
      <c r="I63" s="105" t="s">
        <v>193</v>
      </c>
      <c r="J63" s="108">
        <v>35</v>
      </c>
      <c r="K63" s="105" t="s">
        <v>104</v>
      </c>
      <c r="L63" s="105" t="s">
        <v>194</v>
      </c>
      <c r="M63" s="105" t="s">
        <v>192</v>
      </c>
    </row>
    <row r="64" spans="1:13" s="105" customFormat="1" x14ac:dyDescent="0.2">
      <c r="A64" s="105" t="s">
        <v>99</v>
      </c>
      <c r="B64" s="105" t="s">
        <v>100</v>
      </c>
      <c r="C64" s="105" t="s">
        <v>188</v>
      </c>
      <c r="D64" s="105" t="s">
        <v>189</v>
      </c>
      <c r="E64" s="105" t="s">
        <v>189</v>
      </c>
      <c r="F64" s="105" t="s">
        <v>33</v>
      </c>
      <c r="G64" s="106">
        <v>44440</v>
      </c>
      <c r="H64" s="106">
        <v>44440</v>
      </c>
      <c r="I64" s="105" t="s">
        <v>146</v>
      </c>
      <c r="J64" s="108">
        <v>44</v>
      </c>
      <c r="K64" s="105" t="s">
        <v>104</v>
      </c>
      <c r="L64" s="105" t="s">
        <v>195</v>
      </c>
      <c r="M64" s="105" t="s">
        <v>192</v>
      </c>
    </row>
    <row r="65" spans="1:13" s="73" customFormat="1" x14ac:dyDescent="0.2">
      <c r="A65" s="73" t="s">
        <v>99</v>
      </c>
      <c r="B65" s="73" t="s">
        <v>100</v>
      </c>
      <c r="C65" s="73" t="s">
        <v>188</v>
      </c>
      <c r="D65" s="73" t="s">
        <v>196</v>
      </c>
      <c r="E65" s="73" t="s">
        <v>196</v>
      </c>
      <c r="F65" s="73" t="s">
        <v>102</v>
      </c>
      <c r="G65" s="94">
        <v>44440</v>
      </c>
      <c r="H65" s="94">
        <v>44440</v>
      </c>
      <c r="I65" s="73" t="s">
        <v>197</v>
      </c>
      <c r="J65" s="103">
        <v>2</v>
      </c>
      <c r="K65" s="73" t="s">
        <v>104</v>
      </c>
      <c r="L65" s="73" t="s">
        <v>198</v>
      </c>
      <c r="M65" s="73" t="s">
        <v>192</v>
      </c>
    </row>
    <row r="66" spans="1:13" s="105" customFormat="1" x14ac:dyDescent="0.2">
      <c r="A66" s="105" t="s">
        <v>99</v>
      </c>
      <c r="B66" s="105" t="s">
        <v>100</v>
      </c>
      <c r="C66" s="105" t="s">
        <v>188</v>
      </c>
      <c r="D66" s="105" t="s">
        <v>196</v>
      </c>
      <c r="E66" s="105" t="s">
        <v>196</v>
      </c>
      <c r="F66" s="105" t="s">
        <v>107</v>
      </c>
      <c r="G66" s="106">
        <v>44440</v>
      </c>
      <c r="H66" s="106">
        <v>44440</v>
      </c>
      <c r="I66" s="105" t="s">
        <v>197</v>
      </c>
      <c r="J66" s="108">
        <v>2</v>
      </c>
      <c r="K66" s="105" t="s">
        <v>104</v>
      </c>
      <c r="L66" s="105" t="s">
        <v>199</v>
      </c>
      <c r="M66" s="105" t="s">
        <v>192</v>
      </c>
    </row>
    <row r="67" spans="1:13" s="105" customFormat="1" x14ac:dyDescent="0.2">
      <c r="A67" s="105" t="s">
        <v>99</v>
      </c>
      <c r="B67" s="105" t="s">
        <v>100</v>
      </c>
      <c r="C67" s="105" t="s">
        <v>188</v>
      </c>
      <c r="D67" s="105" t="s">
        <v>196</v>
      </c>
      <c r="E67" s="105" t="s">
        <v>196</v>
      </c>
      <c r="F67" s="105" t="s">
        <v>33</v>
      </c>
      <c r="G67" s="106">
        <v>44440</v>
      </c>
      <c r="H67" s="106">
        <v>44440</v>
      </c>
      <c r="I67" s="105" t="s">
        <v>183</v>
      </c>
      <c r="J67" s="108">
        <v>3</v>
      </c>
      <c r="K67" s="105" t="s">
        <v>104</v>
      </c>
      <c r="L67" s="105" t="s">
        <v>200</v>
      </c>
      <c r="M67" s="105" t="s">
        <v>192</v>
      </c>
    </row>
    <row r="68" spans="1:13" s="73" customFormat="1" x14ac:dyDescent="0.2">
      <c r="A68" s="73" t="s">
        <v>99</v>
      </c>
      <c r="B68" s="73" t="s">
        <v>100</v>
      </c>
      <c r="C68" s="73" t="s">
        <v>188</v>
      </c>
      <c r="D68" s="73" t="s">
        <v>201</v>
      </c>
      <c r="E68" s="73" t="s">
        <v>201</v>
      </c>
      <c r="F68" s="73" t="s">
        <v>102</v>
      </c>
      <c r="G68" s="94">
        <v>44440</v>
      </c>
      <c r="H68" s="94">
        <v>44440</v>
      </c>
      <c r="I68" s="73" t="s">
        <v>183</v>
      </c>
      <c r="J68" s="103">
        <v>3</v>
      </c>
      <c r="K68" s="73" t="s">
        <v>104</v>
      </c>
      <c r="L68" s="73" t="s">
        <v>202</v>
      </c>
      <c r="M68" s="73" t="s">
        <v>192</v>
      </c>
    </row>
    <row r="69" spans="1:13" s="105" customFormat="1" x14ac:dyDescent="0.2">
      <c r="A69" s="105" t="s">
        <v>99</v>
      </c>
      <c r="B69" s="105" t="s">
        <v>100</v>
      </c>
      <c r="C69" s="105" t="s">
        <v>188</v>
      </c>
      <c r="D69" s="105" t="s">
        <v>201</v>
      </c>
      <c r="E69" s="105" t="s">
        <v>201</v>
      </c>
      <c r="F69" s="105" t="s">
        <v>107</v>
      </c>
      <c r="G69" s="106">
        <v>44440</v>
      </c>
      <c r="H69" s="106">
        <v>44440</v>
      </c>
      <c r="I69" s="105" t="s">
        <v>183</v>
      </c>
      <c r="J69" s="108">
        <v>3</v>
      </c>
      <c r="K69" s="105" t="s">
        <v>104</v>
      </c>
      <c r="L69" s="105" t="s">
        <v>203</v>
      </c>
      <c r="M69" s="105" t="s">
        <v>192</v>
      </c>
    </row>
    <row r="70" spans="1:13" s="105" customFormat="1" x14ac:dyDescent="0.2">
      <c r="A70" s="105" t="s">
        <v>99</v>
      </c>
      <c r="B70" s="105" t="s">
        <v>100</v>
      </c>
      <c r="C70" s="105" t="s">
        <v>188</v>
      </c>
      <c r="D70" s="105" t="s">
        <v>201</v>
      </c>
      <c r="E70" s="105" t="s">
        <v>201</v>
      </c>
      <c r="F70" s="105" t="s">
        <v>33</v>
      </c>
      <c r="G70" s="106">
        <v>44440</v>
      </c>
      <c r="H70" s="106">
        <v>44440</v>
      </c>
      <c r="I70" s="105" t="s">
        <v>204</v>
      </c>
      <c r="J70" s="108">
        <v>4</v>
      </c>
      <c r="K70" s="105" t="s">
        <v>104</v>
      </c>
      <c r="L70" s="105" t="s">
        <v>205</v>
      </c>
      <c r="M70" s="105" t="s">
        <v>192</v>
      </c>
    </row>
    <row r="71" spans="1:13" s="73" customFormat="1" x14ac:dyDescent="0.2">
      <c r="A71" s="73" t="s">
        <v>99</v>
      </c>
      <c r="B71" s="73" t="s">
        <v>100</v>
      </c>
      <c r="C71" s="73" t="s">
        <v>206</v>
      </c>
      <c r="D71" s="73" t="s">
        <v>206</v>
      </c>
      <c r="E71" s="73" t="s">
        <v>206</v>
      </c>
      <c r="F71" s="73" t="s">
        <v>102</v>
      </c>
      <c r="G71" s="94">
        <v>44440</v>
      </c>
      <c r="H71" s="94">
        <v>44440</v>
      </c>
      <c r="I71" s="73" t="s">
        <v>207</v>
      </c>
      <c r="J71" s="103">
        <v>9</v>
      </c>
      <c r="K71" s="73" t="s">
        <v>104</v>
      </c>
      <c r="L71" s="73" t="s">
        <v>208</v>
      </c>
      <c r="M71" s="73" t="s">
        <v>209</v>
      </c>
    </row>
    <row r="72" spans="1:13" s="105" customFormat="1" x14ac:dyDescent="0.2">
      <c r="A72" s="105" t="s">
        <v>99</v>
      </c>
      <c r="B72" s="105" t="s">
        <v>100</v>
      </c>
      <c r="C72" s="105" t="s">
        <v>206</v>
      </c>
      <c r="D72" s="105" t="s">
        <v>206</v>
      </c>
      <c r="E72" s="105" t="s">
        <v>206</v>
      </c>
      <c r="F72" s="105" t="s">
        <v>107</v>
      </c>
      <c r="G72" s="106">
        <v>44440</v>
      </c>
      <c r="H72" s="106">
        <v>44440</v>
      </c>
      <c r="I72" s="105" t="s">
        <v>207</v>
      </c>
      <c r="J72" s="108">
        <v>9</v>
      </c>
      <c r="K72" s="105" t="s">
        <v>104</v>
      </c>
      <c r="L72" s="105" t="s">
        <v>210</v>
      </c>
      <c r="M72" s="105" t="s">
        <v>209</v>
      </c>
    </row>
    <row r="73" spans="1:13" s="105" customFormat="1" x14ac:dyDescent="0.2">
      <c r="A73" s="105" t="s">
        <v>99</v>
      </c>
      <c r="B73" s="105" t="s">
        <v>100</v>
      </c>
      <c r="C73" s="105" t="s">
        <v>206</v>
      </c>
      <c r="D73" s="105" t="s">
        <v>206</v>
      </c>
      <c r="E73" s="105" t="s">
        <v>206</v>
      </c>
      <c r="F73" s="105" t="s">
        <v>33</v>
      </c>
      <c r="G73" s="106">
        <v>44440</v>
      </c>
      <c r="H73" s="106">
        <v>44440</v>
      </c>
      <c r="I73" s="105" t="s">
        <v>211</v>
      </c>
      <c r="J73" s="108">
        <v>10</v>
      </c>
      <c r="K73" s="105" t="s">
        <v>104</v>
      </c>
      <c r="L73" s="105" t="s">
        <v>212</v>
      </c>
      <c r="M73" s="105" t="s">
        <v>209</v>
      </c>
    </row>
    <row r="74" spans="1:13" s="73" customFormat="1" x14ac:dyDescent="0.2">
      <c r="A74" s="73" t="s">
        <v>99</v>
      </c>
      <c r="B74" s="73" t="s">
        <v>100</v>
      </c>
      <c r="C74" s="73" t="s">
        <v>213</v>
      </c>
      <c r="D74" s="73" t="s">
        <v>213</v>
      </c>
      <c r="E74" s="73" t="s">
        <v>213</v>
      </c>
      <c r="F74" s="73" t="s">
        <v>102</v>
      </c>
      <c r="G74" s="94">
        <v>44440</v>
      </c>
      <c r="H74" s="94">
        <v>44440</v>
      </c>
      <c r="I74" s="73" t="s">
        <v>155</v>
      </c>
      <c r="J74" s="103">
        <v>1</v>
      </c>
      <c r="K74" s="73" t="s">
        <v>104</v>
      </c>
      <c r="L74" s="73" t="s">
        <v>214</v>
      </c>
      <c r="M74" s="73" t="s">
        <v>215</v>
      </c>
    </row>
    <row r="75" spans="1:13" s="105" customFormat="1" x14ac:dyDescent="0.2">
      <c r="A75" s="105" t="s">
        <v>99</v>
      </c>
      <c r="B75" s="105" t="s">
        <v>100</v>
      </c>
      <c r="C75" s="105" t="s">
        <v>213</v>
      </c>
      <c r="D75" s="105" t="s">
        <v>213</v>
      </c>
      <c r="E75" s="105" t="s">
        <v>213</v>
      </c>
      <c r="F75" s="105" t="s">
        <v>121</v>
      </c>
      <c r="G75" s="106">
        <v>44440</v>
      </c>
      <c r="H75" s="106">
        <v>44440</v>
      </c>
      <c r="I75" s="105" t="s">
        <v>155</v>
      </c>
      <c r="J75" s="108">
        <v>1</v>
      </c>
      <c r="K75" s="105" t="s">
        <v>104</v>
      </c>
      <c r="L75" s="105" t="s">
        <v>216</v>
      </c>
    </row>
    <row r="76" spans="1:13" s="105" customFormat="1" x14ac:dyDescent="0.2">
      <c r="A76" s="105" t="s">
        <v>99</v>
      </c>
      <c r="B76" s="105" t="s">
        <v>100</v>
      </c>
      <c r="C76" s="105" t="s">
        <v>213</v>
      </c>
      <c r="D76" s="105" t="s">
        <v>213</v>
      </c>
      <c r="E76" s="105" t="s">
        <v>213</v>
      </c>
      <c r="F76" s="105" t="s">
        <v>107</v>
      </c>
      <c r="G76" s="106">
        <v>44440</v>
      </c>
      <c r="H76" s="106">
        <v>44440</v>
      </c>
      <c r="I76" s="105" t="s">
        <v>155</v>
      </c>
      <c r="J76" s="108">
        <v>1</v>
      </c>
      <c r="K76" s="105" t="s">
        <v>104</v>
      </c>
      <c r="L76" s="105" t="s">
        <v>217</v>
      </c>
      <c r="M76" s="105" t="s">
        <v>215</v>
      </c>
    </row>
    <row r="77" spans="1:13" s="105" customFormat="1" x14ac:dyDescent="0.2">
      <c r="A77" s="105" t="s">
        <v>99</v>
      </c>
      <c r="B77" s="105" t="s">
        <v>100</v>
      </c>
      <c r="C77" s="105" t="s">
        <v>213</v>
      </c>
      <c r="D77" s="105" t="s">
        <v>213</v>
      </c>
      <c r="E77" s="105" t="s">
        <v>213</v>
      </c>
      <c r="F77" s="105" t="s">
        <v>33</v>
      </c>
      <c r="G77" s="106">
        <v>44440</v>
      </c>
      <c r="H77" s="106">
        <v>44440</v>
      </c>
      <c r="I77" s="105" t="s">
        <v>155</v>
      </c>
      <c r="J77" s="108">
        <v>1</v>
      </c>
      <c r="K77" s="105" t="s">
        <v>104</v>
      </c>
      <c r="L77" s="105" t="s">
        <v>218</v>
      </c>
      <c r="M77" s="105" t="s">
        <v>215</v>
      </c>
    </row>
    <row r="78" spans="1:13" s="73" customFormat="1" ht="17" x14ac:dyDescent="0.2">
      <c r="A78" s="73" t="s">
        <v>99</v>
      </c>
      <c r="B78" s="73" t="s">
        <v>100</v>
      </c>
      <c r="C78" s="73" t="s">
        <v>219</v>
      </c>
      <c r="D78" s="73" t="s">
        <v>219</v>
      </c>
      <c r="E78" s="73" t="s">
        <v>219</v>
      </c>
      <c r="F78" s="73" t="s">
        <v>102</v>
      </c>
      <c r="G78" s="94">
        <v>44440</v>
      </c>
      <c r="H78" s="94">
        <v>44440</v>
      </c>
      <c r="I78" s="73" t="s">
        <v>220</v>
      </c>
      <c r="J78" s="103" t="s">
        <v>220</v>
      </c>
      <c r="K78" s="73" t="s">
        <v>104</v>
      </c>
      <c r="L78" s="104" t="s">
        <v>221</v>
      </c>
      <c r="M78" s="73" t="s">
        <v>222</v>
      </c>
    </row>
    <row r="79" spans="1:13" s="105" customFormat="1" x14ac:dyDescent="0.2">
      <c r="A79" s="105" t="s">
        <v>99</v>
      </c>
      <c r="B79" s="105" t="s">
        <v>100</v>
      </c>
      <c r="C79" s="105" t="s">
        <v>219</v>
      </c>
      <c r="D79" s="105" t="s">
        <v>219</v>
      </c>
      <c r="E79" s="105" t="s">
        <v>219</v>
      </c>
      <c r="F79" s="105" t="s">
        <v>107</v>
      </c>
      <c r="G79" s="106">
        <v>44440</v>
      </c>
      <c r="H79" s="106">
        <v>44440</v>
      </c>
      <c r="I79" s="105" t="s">
        <v>223</v>
      </c>
      <c r="J79" s="108" t="s">
        <v>223</v>
      </c>
      <c r="K79" s="105" t="s">
        <v>104</v>
      </c>
      <c r="L79" s="105" t="s">
        <v>224</v>
      </c>
      <c r="M79" s="105" t="s">
        <v>222</v>
      </c>
    </row>
    <row r="80" spans="1:13" s="105" customFormat="1" x14ac:dyDescent="0.2">
      <c r="A80" s="105" t="s">
        <v>99</v>
      </c>
      <c r="B80" s="105" t="s">
        <v>100</v>
      </c>
      <c r="C80" s="105" t="s">
        <v>219</v>
      </c>
      <c r="D80" s="105" t="s">
        <v>219</v>
      </c>
      <c r="E80" s="105" t="s">
        <v>219</v>
      </c>
      <c r="F80" s="105" t="s">
        <v>33</v>
      </c>
      <c r="G80" s="106">
        <v>44440</v>
      </c>
      <c r="H80" s="106">
        <v>44440</v>
      </c>
      <c r="I80" s="105" t="s">
        <v>225</v>
      </c>
      <c r="J80" s="108" t="s">
        <v>225</v>
      </c>
      <c r="K80" s="105" t="s">
        <v>104</v>
      </c>
      <c r="L80" s="105" t="s">
        <v>226</v>
      </c>
      <c r="M80" s="105" t="s">
        <v>222</v>
      </c>
    </row>
    <row r="81" spans="1:13" s="73" customFormat="1" x14ac:dyDescent="0.2">
      <c r="A81" s="73" t="s">
        <v>99</v>
      </c>
      <c r="B81" s="73" t="s">
        <v>100</v>
      </c>
      <c r="C81" s="73" t="s">
        <v>227</v>
      </c>
      <c r="D81" s="73" t="s">
        <v>227</v>
      </c>
      <c r="E81" s="73" t="s">
        <v>227</v>
      </c>
      <c r="F81" s="73" t="s">
        <v>102</v>
      </c>
      <c r="G81" s="94">
        <v>44440</v>
      </c>
      <c r="H81" s="94">
        <v>44440</v>
      </c>
      <c r="I81" s="73" t="s">
        <v>228</v>
      </c>
      <c r="J81" s="103">
        <v>47</v>
      </c>
      <c r="K81" s="73" t="s">
        <v>104</v>
      </c>
      <c r="L81" s="73" t="s">
        <v>229</v>
      </c>
      <c r="M81" s="73" t="s">
        <v>230</v>
      </c>
    </row>
    <row r="82" spans="1:13" s="105" customFormat="1" x14ac:dyDescent="0.2">
      <c r="A82" s="105" t="s">
        <v>99</v>
      </c>
      <c r="B82" s="105" t="s">
        <v>100</v>
      </c>
      <c r="C82" s="105" t="s">
        <v>227</v>
      </c>
      <c r="D82" s="105" t="s">
        <v>227</v>
      </c>
      <c r="E82" s="105" t="s">
        <v>227</v>
      </c>
      <c r="F82" s="105" t="s">
        <v>107</v>
      </c>
      <c r="G82" s="106">
        <v>44440</v>
      </c>
      <c r="H82" s="106">
        <v>44440</v>
      </c>
      <c r="I82" s="105" t="s">
        <v>228</v>
      </c>
      <c r="J82" s="108">
        <v>47</v>
      </c>
      <c r="K82" s="105" t="s">
        <v>104</v>
      </c>
      <c r="L82" s="105" t="s">
        <v>231</v>
      </c>
      <c r="M82" s="105" t="s">
        <v>230</v>
      </c>
    </row>
    <row r="83" spans="1:13" s="105" customFormat="1" x14ac:dyDescent="0.2">
      <c r="A83" s="105" t="s">
        <v>99</v>
      </c>
      <c r="B83" s="105" t="s">
        <v>100</v>
      </c>
      <c r="C83" s="105" t="s">
        <v>227</v>
      </c>
      <c r="D83" s="105" t="s">
        <v>227</v>
      </c>
      <c r="E83" s="105" t="s">
        <v>227</v>
      </c>
      <c r="F83" s="105" t="s">
        <v>33</v>
      </c>
      <c r="G83" s="106">
        <v>44440</v>
      </c>
      <c r="H83" s="106">
        <v>44440</v>
      </c>
      <c r="I83" s="105" t="s">
        <v>232</v>
      </c>
      <c r="J83" s="108">
        <v>48</v>
      </c>
      <c r="K83" s="105" t="s">
        <v>104</v>
      </c>
      <c r="L83" s="105" t="s">
        <v>233</v>
      </c>
      <c r="M83" s="105" t="s">
        <v>230</v>
      </c>
    </row>
    <row r="84" spans="1:13" s="73" customFormat="1" x14ac:dyDescent="0.2">
      <c r="A84" s="73" t="s">
        <v>99</v>
      </c>
      <c r="B84" s="73" t="s">
        <v>100</v>
      </c>
      <c r="C84" s="73" t="s">
        <v>234</v>
      </c>
      <c r="D84" s="73" t="s">
        <v>234</v>
      </c>
      <c r="E84" s="73" t="s">
        <v>234</v>
      </c>
      <c r="F84" s="73" t="s">
        <v>102</v>
      </c>
      <c r="G84" s="94">
        <v>44440</v>
      </c>
      <c r="H84" s="94">
        <v>44440</v>
      </c>
      <c r="I84" s="73" t="s">
        <v>235</v>
      </c>
      <c r="J84" s="103" t="s">
        <v>235</v>
      </c>
      <c r="K84" s="73" t="s">
        <v>104</v>
      </c>
      <c r="L84" s="73" t="s">
        <v>236</v>
      </c>
      <c r="M84" s="73" t="s">
        <v>237</v>
      </c>
    </row>
    <row r="85" spans="1:13" s="105" customFormat="1" x14ac:dyDescent="0.2">
      <c r="A85" s="105" t="s">
        <v>99</v>
      </c>
      <c r="B85" s="105" t="s">
        <v>100</v>
      </c>
      <c r="C85" s="105" t="s">
        <v>234</v>
      </c>
      <c r="D85" s="105" t="s">
        <v>234</v>
      </c>
      <c r="E85" s="105" t="s">
        <v>234</v>
      </c>
      <c r="F85" s="105" t="s">
        <v>107</v>
      </c>
      <c r="G85" s="106">
        <v>44440</v>
      </c>
      <c r="H85" s="106">
        <v>44440</v>
      </c>
      <c r="I85" s="105" t="s">
        <v>235</v>
      </c>
      <c r="J85" s="108" t="s">
        <v>235</v>
      </c>
      <c r="K85" s="105" t="s">
        <v>104</v>
      </c>
      <c r="L85" s="105" t="s">
        <v>238</v>
      </c>
      <c r="M85" s="105" t="s">
        <v>237</v>
      </c>
    </row>
    <row r="86" spans="1:13" s="105" customFormat="1" x14ac:dyDescent="0.2">
      <c r="A86" s="105" t="s">
        <v>99</v>
      </c>
      <c r="B86" s="105" t="s">
        <v>100</v>
      </c>
      <c r="C86" s="105" t="s">
        <v>234</v>
      </c>
      <c r="D86" s="105" t="s">
        <v>234</v>
      </c>
      <c r="E86" s="105" t="s">
        <v>234</v>
      </c>
      <c r="F86" s="105" t="s">
        <v>33</v>
      </c>
      <c r="G86" s="106">
        <v>44440</v>
      </c>
      <c r="H86" s="106">
        <v>44440</v>
      </c>
      <c r="I86" s="105" t="s">
        <v>239</v>
      </c>
      <c r="J86" s="108" t="s">
        <v>239</v>
      </c>
      <c r="K86" s="105" t="s">
        <v>104</v>
      </c>
      <c r="L86" s="105" t="s">
        <v>240</v>
      </c>
      <c r="M86" s="105" t="s">
        <v>237</v>
      </c>
    </row>
    <row r="87" spans="1:13" s="105" customFormat="1" x14ac:dyDescent="0.2">
      <c r="A87" s="105" t="s">
        <v>99</v>
      </c>
      <c r="B87" s="105" t="s">
        <v>100</v>
      </c>
      <c r="C87" s="105" t="s">
        <v>241</v>
      </c>
      <c r="D87" s="105" t="s">
        <v>241</v>
      </c>
      <c r="E87" s="105" t="s">
        <v>241</v>
      </c>
      <c r="F87" s="105" t="s">
        <v>121</v>
      </c>
      <c r="G87" s="106">
        <v>44379</v>
      </c>
      <c r="H87" s="106">
        <v>44379</v>
      </c>
      <c r="I87" s="105" t="s">
        <v>242</v>
      </c>
      <c r="J87" s="108" t="s">
        <v>242</v>
      </c>
      <c r="K87" s="105" t="s">
        <v>104</v>
      </c>
      <c r="L87" s="105" t="s">
        <v>243</v>
      </c>
      <c r="M87" s="105" t="s">
        <v>244</v>
      </c>
    </row>
    <row r="88" spans="1:13" s="10" customFormat="1" x14ac:dyDescent="0.2">
      <c r="A88" s="10" t="s">
        <v>245</v>
      </c>
      <c r="B88" s="10" t="s">
        <v>245</v>
      </c>
      <c r="H88" s="11"/>
      <c r="J88" s="33"/>
      <c r="K88" s="10" t="s">
        <v>246</v>
      </c>
      <c r="L88" s="10" t="s">
        <v>247</v>
      </c>
      <c r="M88" s="10" t="s">
        <v>248</v>
      </c>
    </row>
    <row r="89" spans="1:13" s="10" customFormat="1" x14ac:dyDescent="0.2">
      <c r="A89" s="10" t="s">
        <v>249</v>
      </c>
      <c r="B89" s="10" t="s">
        <v>249</v>
      </c>
      <c r="H89" s="11"/>
      <c r="J89" s="33"/>
      <c r="K89" s="10" t="s">
        <v>250</v>
      </c>
      <c r="M89" s="10" t="s">
        <v>251</v>
      </c>
    </row>
    <row r="90" spans="1:13" s="73" customFormat="1" x14ac:dyDescent="0.2">
      <c r="A90" s="73" t="s">
        <v>252</v>
      </c>
      <c r="B90" s="73" t="s">
        <v>253</v>
      </c>
      <c r="C90" s="73" t="s">
        <v>254</v>
      </c>
      <c r="D90" s="73" t="s">
        <v>255</v>
      </c>
      <c r="E90" s="73" t="s">
        <v>256</v>
      </c>
      <c r="F90" s="73" t="s">
        <v>107</v>
      </c>
      <c r="H90" s="94"/>
      <c r="I90" s="73" t="s">
        <v>257</v>
      </c>
      <c r="J90" s="103" t="s">
        <v>257</v>
      </c>
      <c r="K90" s="73" t="s">
        <v>258</v>
      </c>
      <c r="L90" s="73" t="s">
        <v>259</v>
      </c>
      <c r="M90" s="73" t="s">
        <v>260</v>
      </c>
    </row>
    <row r="91" spans="1:13" s="73" customFormat="1" x14ac:dyDescent="0.2">
      <c r="A91" s="73" t="s">
        <v>252</v>
      </c>
      <c r="B91" s="73" t="s">
        <v>253</v>
      </c>
      <c r="C91" s="73" t="s">
        <v>261</v>
      </c>
      <c r="D91" s="73" t="s">
        <v>262</v>
      </c>
      <c r="E91" s="73" t="s">
        <v>263</v>
      </c>
      <c r="F91" s="73" t="s">
        <v>107</v>
      </c>
      <c r="H91" s="94"/>
      <c r="I91" s="73" t="s">
        <v>264</v>
      </c>
      <c r="J91" s="103">
        <v>1.5</v>
      </c>
      <c r="K91" s="73" t="s">
        <v>258</v>
      </c>
      <c r="L91" s="73" t="s">
        <v>265</v>
      </c>
      <c r="M91" s="73" t="s">
        <v>266</v>
      </c>
    </row>
    <row r="92" spans="1:13" s="73" customFormat="1" x14ac:dyDescent="0.2">
      <c r="A92" s="73" t="s">
        <v>252</v>
      </c>
      <c r="B92" s="73" t="s">
        <v>253</v>
      </c>
      <c r="C92" s="73" t="s">
        <v>267</v>
      </c>
      <c r="D92" s="73" t="s">
        <v>268</v>
      </c>
      <c r="E92" s="73" t="s">
        <v>269</v>
      </c>
      <c r="F92" s="73" t="s">
        <v>102</v>
      </c>
      <c r="H92" s="94"/>
      <c r="I92" s="73" t="s">
        <v>270</v>
      </c>
      <c r="J92" s="103">
        <v>232.8</v>
      </c>
      <c r="K92" s="73" t="s">
        <v>258</v>
      </c>
      <c r="L92" s="73" t="s">
        <v>271</v>
      </c>
      <c r="M92" s="73" t="s">
        <v>272</v>
      </c>
    </row>
    <row r="93" spans="1:13" s="73" customFormat="1" x14ac:dyDescent="0.2">
      <c r="A93" s="73" t="s">
        <v>252</v>
      </c>
      <c r="B93" s="73" t="s">
        <v>253</v>
      </c>
      <c r="C93" s="73" t="s">
        <v>273</v>
      </c>
      <c r="D93" s="73" t="s">
        <v>274</v>
      </c>
      <c r="E93" s="73" t="s">
        <v>275</v>
      </c>
      <c r="F93" s="73" t="s">
        <v>102</v>
      </c>
      <c r="H93" s="94"/>
      <c r="I93" s="73" t="s">
        <v>276</v>
      </c>
      <c r="J93" s="103">
        <v>2.5</v>
      </c>
      <c r="K93" s="73" t="s">
        <v>258</v>
      </c>
      <c r="L93" s="73" t="s">
        <v>277</v>
      </c>
      <c r="M93" s="73" t="s">
        <v>278</v>
      </c>
    </row>
    <row r="94" spans="1:13" s="73" customFormat="1" x14ac:dyDescent="0.2">
      <c r="A94" s="73" t="s">
        <v>252</v>
      </c>
      <c r="B94" s="73" t="s">
        <v>253</v>
      </c>
      <c r="C94" s="73" t="s">
        <v>273</v>
      </c>
      <c r="D94" s="73" t="s">
        <v>279</v>
      </c>
      <c r="E94" s="73" t="s">
        <v>280</v>
      </c>
      <c r="F94" s="73" t="s">
        <v>107</v>
      </c>
      <c r="H94" s="94"/>
      <c r="I94" s="73" t="s">
        <v>220</v>
      </c>
      <c r="J94" s="103" t="s">
        <v>220</v>
      </c>
      <c r="K94" s="73" t="s">
        <v>258</v>
      </c>
      <c r="L94" s="73" t="s">
        <v>281</v>
      </c>
      <c r="M94" s="73" t="s">
        <v>282</v>
      </c>
    </row>
    <row r="95" spans="1:13" s="73" customFormat="1" x14ac:dyDescent="0.2">
      <c r="A95" s="73" t="s">
        <v>252</v>
      </c>
      <c r="B95" s="73" t="s">
        <v>253</v>
      </c>
      <c r="C95" s="73" t="s">
        <v>273</v>
      </c>
      <c r="D95" s="73" t="s">
        <v>283</v>
      </c>
      <c r="E95" s="73" t="s">
        <v>280</v>
      </c>
      <c r="F95" s="73" t="s">
        <v>102</v>
      </c>
      <c r="H95" s="94"/>
      <c r="I95" s="73" t="s">
        <v>284</v>
      </c>
      <c r="J95" s="103" t="s">
        <v>284</v>
      </c>
      <c r="K95" s="73" t="s">
        <v>258</v>
      </c>
      <c r="L95" s="73" t="s">
        <v>285</v>
      </c>
      <c r="M95" s="73" t="s">
        <v>286</v>
      </c>
    </row>
    <row r="96" spans="1:13" s="73" customFormat="1" x14ac:dyDescent="0.2">
      <c r="A96" s="73" t="s">
        <v>252</v>
      </c>
      <c r="B96" s="73" t="s">
        <v>253</v>
      </c>
      <c r="C96" s="73" t="s">
        <v>287</v>
      </c>
      <c r="D96" s="73" t="s">
        <v>288</v>
      </c>
      <c r="E96" s="73" t="s">
        <v>289</v>
      </c>
      <c r="F96" s="73" t="s">
        <v>102</v>
      </c>
      <c r="H96" s="94"/>
      <c r="I96" s="73" t="s">
        <v>290</v>
      </c>
      <c r="J96" s="103">
        <v>7.8</v>
      </c>
      <c r="K96" s="73" t="s">
        <v>258</v>
      </c>
      <c r="L96" s="73" t="s">
        <v>291</v>
      </c>
      <c r="M96" s="73" t="s">
        <v>292</v>
      </c>
    </row>
    <row r="97" spans="1:13" s="73" customFormat="1" x14ac:dyDescent="0.2">
      <c r="A97" s="73" t="s">
        <v>252</v>
      </c>
      <c r="B97" s="73" t="s">
        <v>253</v>
      </c>
      <c r="C97" s="73" t="s">
        <v>293</v>
      </c>
      <c r="D97" s="73" t="s">
        <v>294</v>
      </c>
      <c r="E97" s="73" t="s">
        <v>295</v>
      </c>
      <c r="F97" s="73" t="s">
        <v>107</v>
      </c>
      <c r="H97" s="94"/>
      <c r="I97" s="73" t="s">
        <v>146</v>
      </c>
      <c r="J97" s="103">
        <v>44</v>
      </c>
      <c r="K97" s="73" t="s">
        <v>258</v>
      </c>
      <c r="L97" s="73" t="s">
        <v>296</v>
      </c>
      <c r="M97" s="73" t="s">
        <v>297</v>
      </c>
    </row>
    <row r="98" spans="1:13" s="73" customFormat="1" x14ac:dyDescent="0.2">
      <c r="A98" s="73" t="s">
        <v>252</v>
      </c>
      <c r="B98" s="73" t="s">
        <v>253</v>
      </c>
      <c r="C98" s="73" t="s">
        <v>298</v>
      </c>
      <c r="D98" s="73" t="s">
        <v>299</v>
      </c>
      <c r="E98" s="73" t="s">
        <v>300</v>
      </c>
      <c r="F98" s="73" t="s">
        <v>107</v>
      </c>
      <c r="H98" s="94"/>
      <c r="I98" s="73" t="s">
        <v>301</v>
      </c>
      <c r="J98" s="103" t="s">
        <v>301</v>
      </c>
      <c r="K98" s="73" t="s">
        <v>258</v>
      </c>
      <c r="L98" s="73" t="s">
        <v>302</v>
      </c>
      <c r="M98" s="73" t="s">
        <v>303</v>
      </c>
    </row>
    <row r="99" spans="1:13" s="73" customFormat="1" x14ac:dyDescent="0.2">
      <c r="A99" s="73" t="s">
        <v>252</v>
      </c>
      <c r="B99" s="73" t="s">
        <v>253</v>
      </c>
      <c r="C99" s="73" t="s">
        <v>304</v>
      </c>
      <c r="D99" s="73" t="s">
        <v>305</v>
      </c>
      <c r="E99" s="73" t="s">
        <v>306</v>
      </c>
      <c r="F99" s="73" t="s">
        <v>107</v>
      </c>
      <c r="H99" s="94"/>
      <c r="I99" s="73" t="s">
        <v>307</v>
      </c>
      <c r="J99" s="103">
        <v>19</v>
      </c>
      <c r="K99" s="73" t="s">
        <v>258</v>
      </c>
      <c r="L99" s="73" t="s">
        <v>308</v>
      </c>
      <c r="M99" s="73" t="s">
        <v>309</v>
      </c>
    </row>
    <row r="100" spans="1:13" s="73" customFormat="1" x14ac:dyDescent="0.2">
      <c r="A100" s="73" t="s">
        <v>252</v>
      </c>
      <c r="B100" s="73" t="s">
        <v>253</v>
      </c>
      <c r="C100" s="73" t="s">
        <v>310</v>
      </c>
      <c r="D100" s="73" t="s">
        <v>311</v>
      </c>
      <c r="E100" s="73" t="s">
        <v>312</v>
      </c>
      <c r="F100" s="73" t="s">
        <v>107</v>
      </c>
      <c r="H100" s="94"/>
      <c r="I100" s="73" t="s">
        <v>313</v>
      </c>
      <c r="J100" s="103" t="s">
        <v>313</v>
      </c>
      <c r="K100" s="73" t="s">
        <v>258</v>
      </c>
      <c r="L100" s="73" t="s">
        <v>314</v>
      </c>
      <c r="M100" s="73" t="s">
        <v>315</v>
      </c>
    </row>
    <row r="101" spans="1:13" s="73" customFormat="1" x14ac:dyDescent="0.2">
      <c r="A101" s="73" t="s">
        <v>252</v>
      </c>
      <c r="B101" s="73" t="s">
        <v>253</v>
      </c>
      <c r="C101" s="73" t="s">
        <v>310</v>
      </c>
      <c r="D101" s="73" t="s">
        <v>316</v>
      </c>
      <c r="E101" s="73" t="s">
        <v>312</v>
      </c>
      <c r="F101" s="73" t="s">
        <v>107</v>
      </c>
      <c r="H101" s="94"/>
      <c r="I101" s="73" t="s">
        <v>317</v>
      </c>
      <c r="J101" s="103">
        <v>817</v>
      </c>
      <c r="K101" s="73" t="s">
        <v>258</v>
      </c>
      <c r="L101" s="73" t="s">
        <v>318</v>
      </c>
      <c r="M101" s="73" t="s">
        <v>319</v>
      </c>
    </row>
    <row r="102" spans="1:13" s="73" customFormat="1" x14ac:dyDescent="0.2">
      <c r="A102" s="73" t="s">
        <v>252</v>
      </c>
      <c r="B102" s="73" t="s">
        <v>253</v>
      </c>
      <c r="C102" s="73" t="s">
        <v>320</v>
      </c>
      <c r="D102" s="73" t="s">
        <v>321</v>
      </c>
      <c r="E102" s="73" t="s">
        <v>322</v>
      </c>
      <c r="F102" s="73" t="s">
        <v>107</v>
      </c>
      <c r="H102" s="94"/>
      <c r="I102" s="73" t="s">
        <v>323</v>
      </c>
      <c r="J102" s="103">
        <v>2.6</v>
      </c>
      <c r="K102" s="73" t="s">
        <v>258</v>
      </c>
      <c r="L102" s="73" t="s">
        <v>324</v>
      </c>
      <c r="M102" s="73" t="s">
        <v>325</v>
      </c>
    </row>
    <row r="103" spans="1:13" s="73" customFormat="1" x14ac:dyDescent="0.2">
      <c r="A103" s="73" t="s">
        <v>252</v>
      </c>
      <c r="B103" s="73" t="s">
        <v>253</v>
      </c>
      <c r="C103" s="73" t="s">
        <v>326</v>
      </c>
      <c r="D103" s="73" t="s">
        <v>327</v>
      </c>
      <c r="E103" s="73" t="s">
        <v>328</v>
      </c>
      <c r="F103" s="73" t="s">
        <v>107</v>
      </c>
      <c r="H103" s="94"/>
      <c r="I103" s="73" t="s">
        <v>329</v>
      </c>
      <c r="J103" s="103">
        <v>2.7</v>
      </c>
      <c r="K103" s="73" t="s">
        <v>258</v>
      </c>
      <c r="L103" s="73" t="s">
        <v>330</v>
      </c>
      <c r="M103" s="73" t="s">
        <v>331</v>
      </c>
    </row>
    <row r="104" spans="1:13" s="73" customFormat="1" x14ac:dyDescent="0.2">
      <c r="A104" s="73" t="s">
        <v>252</v>
      </c>
      <c r="B104" s="73" t="s">
        <v>253</v>
      </c>
      <c r="C104" s="73" t="s">
        <v>332</v>
      </c>
      <c r="D104" s="73" t="s">
        <v>333</v>
      </c>
      <c r="E104" s="73" t="s">
        <v>334</v>
      </c>
      <c r="F104" s="73" t="s">
        <v>335</v>
      </c>
      <c r="H104" s="94"/>
      <c r="I104" s="73" t="s">
        <v>336</v>
      </c>
      <c r="J104" s="103" t="s">
        <v>336</v>
      </c>
      <c r="K104" s="73" t="s">
        <v>258</v>
      </c>
      <c r="L104" s="73" t="s">
        <v>337</v>
      </c>
      <c r="M104" s="73" t="s">
        <v>338</v>
      </c>
    </row>
    <row r="105" spans="1:13" s="73" customFormat="1" x14ac:dyDescent="0.2">
      <c r="A105" s="73" t="s">
        <v>252</v>
      </c>
      <c r="B105" s="73" t="s">
        <v>253</v>
      </c>
      <c r="C105" s="73" t="s">
        <v>339</v>
      </c>
      <c r="D105" s="73" t="s">
        <v>340</v>
      </c>
      <c r="E105" s="73" t="s">
        <v>341</v>
      </c>
      <c r="F105" s="73" t="s">
        <v>107</v>
      </c>
      <c r="H105" s="94"/>
      <c r="I105" s="73" t="s">
        <v>342</v>
      </c>
      <c r="J105" s="103">
        <v>3.2</v>
      </c>
      <c r="K105" s="73" t="s">
        <v>258</v>
      </c>
      <c r="L105" s="73" t="s">
        <v>343</v>
      </c>
      <c r="M105" s="73" t="s">
        <v>344</v>
      </c>
    </row>
    <row r="106" spans="1:13" s="73" customFormat="1" x14ac:dyDescent="0.2">
      <c r="A106" s="73" t="s">
        <v>252</v>
      </c>
      <c r="B106" s="73" t="s">
        <v>253</v>
      </c>
      <c r="C106" s="73" t="s">
        <v>345</v>
      </c>
      <c r="D106" s="73" t="s">
        <v>346</v>
      </c>
      <c r="E106" s="73" t="s">
        <v>347</v>
      </c>
      <c r="F106" s="73" t="s">
        <v>335</v>
      </c>
      <c r="H106" s="94"/>
      <c r="I106" s="73" t="s">
        <v>193</v>
      </c>
      <c r="J106" s="103">
        <v>35</v>
      </c>
      <c r="K106" s="73" t="s">
        <v>258</v>
      </c>
      <c r="L106" s="73" t="s">
        <v>348</v>
      </c>
      <c r="M106" s="73" t="s">
        <v>349</v>
      </c>
    </row>
    <row r="107" spans="1:13" s="73" customFormat="1" x14ac:dyDescent="0.2">
      <c r="A107" s="73" t="s">
        <v>252</v>
      </c>
      <c r="B107" s="73" t="s">
        <v>253</v>
      </c>
      <c r="C107" s="73" t="s">
        <v>345</v>
      </c>
      <c r="D107" s="73" t="s">
        <v>350</v>
      </c>
      <c r="E107" s="73" t="s">
        <v>347</v>
      </c>
      <c r="F107" s="73" t="s">
        <v>335</v>
      </c>
      <c r="H107" s="94"/>
      <c r="I107" s="73" t="s">
        <v>351</v>
      </c>
      <c r="J107" s="103">
        <v>3.5</v>
      </c>
      <c r="K107" s="73" t="s">
        <v>258</v>
      </c>
      <c r="L107" s="73" t="s">
        <v>352</v>
      </c>
      <c r="M107" s="73" t="s">
        <v>353</v>
      </c>
    </row>
    <row r="108" spans="1:13" s="73" customFormat="1" x14ac:dyDescent="0.2">
      <c r="A108" s="73" t="s">
        <v>252</v>
      </c>
      <c r="B108" s="73" t="s">
        <v>253</v>
      </c>
      <c r="C108" s="73" t="s">
        <v>354</v>
      </c>
      <c r="D108" s="73" t="s">
        <v>355</v>
      </c>
      <c r="E108" s="73" t="s">
        <v>356</v>
      </c>
      <c r="F108" s="73" t="s">
        <v>102</v>
      </c>
      <c r="H108" s="94"/>
      <c r="I108" s="73" t="s">
        <v>357</v>
      </c>
      <c r="J108" s="103">
        <v>8.5</v>
      </c>
      <c r="K108" s="73" t="s">
        <v>258</v>
      </c>
      <c r="L108" s="73" t="s">
        <v>358</v>
      </c>
      <c r="M108" s="73" t="s">
        <v>359</v>
      </c>
    </row>
    <row r="109" spans="1:13" s="73" customFormat="1" x14ac:dyDescent="0.2">
      <c r="A109" s="73" t="s">
        <v>252</v>
      </c>
      <c r="B109" s="73" t="s">
        <v>253</v>
      </c>
      <c r="C109" s="73" t="s">
        <v>354</v>
      </c>
      <c r="D109" s="73" t="s">
        <v>360</v>
      </c>
      <c r="E109" s="73" t="s">
        <v>361</v>
      </c>
      <c r="F109" s="73" t="s">
        <v>107</v>
      </c>
      <c r="H109" s="94"/>
      <c r="I109" s="73" t="s">
        <v>362</v>
      </c>
      <c r="J109" s="103" t="s">
        <v>362</v>
      </c>
      <c r="K109" s="73" t="s">
        <v>258</v>
      </c>
      <c r="L109" s="73" t="s">
        <v>363</v>
      </c>
      <c r="M109" s="73" t="s">
        <v>364</v>
      </c>
    </row>
    <row r="110" spans="1:13" s="73" customFormat="1" x14ac:dyDescent="0.2">
      <c r="A110" s="73" t="s">
        <v>252</v>
      </c>
      <c r="B110" s="73" t="s">
        <v>253</v>
      </c>
      <c r="C110" s="73" t="s">
        <v>354</v>
      </c>
      <c r="D110" s="73" t="s">
        <v>365</v>
      </c>
      <c r="E110" s="73" t="s">
        <v>366</v>
      </c>
      <c r="F110" s="73" t="s">
        <v>102</v>
      </c>
      <c r="H110" s="94"/>
      <c r="I110" s="73" t="s">
        <v>367</v>
      </c>
      <c r="J110" s="103">
        <v>3.7</v>
      </c>
      <c r="K110" s="73" t="s">
        <v>258</v>
      </c>
      <c r="L110" s="73" t="s">
        <v>368</v>
      </c>
      <c r="M110" s="73" t="s">
        <v>369</v>
      </c>
    </row>
    <row r="111" spans="1:13" s="73" customFormat="1" x14ac:dyDescent="0.2">
      <c r="A111" s="73" t="s">
        <v>252</v>
      </c>
      <c r="B111" s="73" t="s">
        <v>253</v>
      </c>
      <c r="C111" s="73" t="s">
        <v>370</v>
      </c>
      <c r="D111" s="73" t="s">
        <v>371</v>
      </c>
      <c r="E111" s="73" t="s">
        <v>372</v>
      </c>
      <c r="F111" s="73" t="s">
        <v>373</v>
      </c>
      <c r="H111" s="94"/>
      <c r="I111" s="73" t="s">
        <v>374</v>
      </c>
      <c r="J111" s="103" t="s">
        <v>374</v>
      </c>
      <c r="K111" s="73" t="s">
        <v>258</v>
      </c>
      <c r="L111" s="73" t="s">
        <v>375</v>
      </c>
      <c r="M111" s="73" t="s">
        <v>376</v>
      </c>
    </row>
    <row r="112" spans="1:13" s="73" customFormat="1" x14ac:dyDescent="0.2">
      <c r="A112" s="73" t="s">
        <v>252</v>
      </c>
      <c r="B112" s="73" t="s">
        <v>253</v>
      </c>
      <c r="C112" s="73" t="s">
        <v>370</v>
      </c>
      <c r="D112" s="73" t="s">
        <v>371</v>
      </c>
      <c r="E112" s="73" t="s">
        <v>372</v>
      </c>
      <c r="F112" s="73" t="s">
        <v>66</v>
      </c>
      <c r="H112" s="94"/>
      <c r="I112" s="73" t="s">
        <v>374</v>
      </c>
      <c r="J112" s="103" t="s">
        <v>374</v>
      </c>
      <c r="K112" s="73" t="s">
        <v>258</v>
      </c>
      <c r="L112" s="73" t="s">
        <v>377</v>
      </c>
      <c r="M112" s="73" t="s">
        <v>376</v>
      </c>
    </row>
    <row r="113" spans="1:13" s="73" customFormat="1" x14ac:dyDescent="0.2">
      <c r="A113" s="73" t="s">
        <v>252</v>
      </c>
      <c r="B113" s="73" t="s">
        <v>253</v>
      </c>
      <c r="C113" s="73" t="s">
        <v>378</v>
      </c>
      <c r="D113" s="73" t="s">
        <v>379</v>
      </c>
      <c r="E113" s="73" t="s">
        <v>380</v>
      </c>
      <c r="F113" s="73" t="s">
        <v>107</v>
      </c>
      <c r="H113" s="94"/>
      <c r="I113" s="73" t="s">
        <v>381</v>
      </c>
      <c r="J113" s="103">
        <v>17</v>
      </c>
      <c r="K113" s="73" t="s">
        <v>258</v>
      </c>
      <c r="L113" s="73" t="s">
        <v>382</v>
      </c>
      <c r="M113" s="73" t="s">
        <v>383</v>
      </c>
    </row>
    <row r="114" spans="1:13" s="73" customFormat="1" x14ac:dyDescent="0.2">
      <c r="A114" s="73" t="s">
        <v>252</v>
      </c>
      <c r="B114" s="73" t="s">
        <v>253</v>
      </c>
      <c r="C114" s="73" t="s">
        <v>378</v>
      </c>
      <c r="D114" s="73" t="s">
        <v>379</v>
      </c>
      <c r="E114" s="73" t="s">
        <v>380</v>
      </c>
      <c r="F114" s="73" t="s">
        <v>107</v>
      </c>
      <c r="H114" s="94"/>
      <c r="I114" s="73" t="s">
        <v>381</v>
      </c>
      <c r="J114" s="103">
        <v>17</v>
      </c>
      <c r="K114" s="73" t="s">
        <v>258</v>
      </c>
      <c r="L114" s="73" t="s">
        <v>384</v>
      </c>
      <c r="M114" s="73" t="s">
        <v>383</v>
      </c>
    </row>
    <row r="115" spans="1:13" s="73" customFormat="1" x14ac:dyDescent="0.2">
      <c r="A115" s="73" t="s">
        <v>252</v>
      </c>
      <c r="B115" s="73" t="s">
        <v>253</v>
      </c>
      <c r="C115" s="73" t="s">
        <v>385</v>
      </c>
      <c r="D115" s="73" t="s">
        <v>386</v>
      </c>
      <c r="E115" s="73" t="s">
        <v>387</v>
      </c>
      <c r="F115" s="73" t="s">
        <v>107</v>
      </c>
      <c r="H115" s="94"/>
      <c r="I115" s="73" t="s">
        <v>388</v>
      </c>
      <c r="J115" s="103" t="s">
        <v>388</v>
      </c>
      <c r="K115" s="73" t="s">
        <v>258</v>
      </c>
      <c r="L115" s="73" t="s">
        <v>389</v>
      </c>
      <c r="M115" s="73" t="s">
        <v>390</v>
      </c>
    </row>
    <row r="116" spans="1:13" s="73" customFormat="1" x14ac:dyDescent="0.2">
      <c r="A116" s="73" t="s">
        <v>252</v>
      </c>
      <c r="B116" s="73" t="s">
        <v>253</v>
      </c>
      <c r="C116" s="73" t="s">
        <v>391</v>
      </c>
      <c r="D116" s="73" t="s">
        <v>392</v>
      </c>
      <c r="E116" s="73" t="s">
        <v>393</v>
      </c>
      <c r="F116" s="73" t="s">
        <v>107</v>
      </c>
      <c r="H116" s="94"/>
      <c r="I116" s="73" t="s">
        <v>394</v>
      </c>
      <c r="J116" s="103">
        <v>1.7</v>
      </c>
      <c r="K116" s="73" t="s">
        <v>258</v>
      </c>
      <c r="L116" s="73" t="s">
        <v>395</v>
      </c>
      <c r="M116" s="73" t="s">
        <v>396</v>
      </c>
    </row>
    <row r="117" spans="1:13" s="73" customFormat="1" x14ac:dyDescent="0.2">
      <c r="A117" s="73" t="s">
        <v>252</v>
      </c>
      <c r="B117" s="73" t="s">
        <v>253</v>
      </c>
      <c r="C117" s="73" t="s">
        <v>391</v>
      </c>
      <c r="D117" s="73" t="s">
        <v>397</v>
      </c>
      <c r="E117" s="73" t="s">
        <v>398</v>
      </c>
      <c r="F117" s="73" t="s">
        <v>102</v>
      </c>
      <c r="H117" s="94"/>
      <c r="I117" s="73" t="s">
        <v>399</v>
      </c>
      <c r="J117" s="103" t="s">
        <v>399</v>
      </c>
      <c r="K117" s="73" t="s">
        <v>258</v>
      </c>
      <c r="L117" s="73" t="s">
        <v>400</v>
      </c>
      <c r="M117" s="73" t="s">
        <v>401</v>
      </c>
    </row>
    <row r="118" spans="1:13" s="73" customFormat="1" x14ac:dyDescent="0.2">
      <c r="A118" s="73" t="s">
        <v>252</v>
      </c>
      <c r="B118" s="73" t="s">
        <v>253</v>
      </c>
      <c r="C118" s="73" t="s">
        <v>391</v>
      </c>
      <c r="D118" s="73" t="s">
        <v>402</v>
      </c>
      <c r="E118" s="73" t="s">
        <v>393</v>
      </c>
      <c r="F118" s="73" t="s">
        <v>107</v>
      </c>
      <c r="H118" s="94"/>
      <c r="I118" s="73" t="s">
        <v>403</v>
      </c>
      <c r="J118" s="103">
        <v>3.3</v>
      </c>
      <c r="K118" s="73" t="s">
        <v>258</v>
      </c>
      <c r="L118" s="73" t="s">
        <v>404</v>
      </c>
      <c r="M118" s="73" t="s">
        <v>405</v>
      </c>
    </row>
    <row r="119" spans="1:13" s="73" customFormat="1" x14ac:dyDescent="0.2">
      <c r="A119" s="73" t="s">
        <v>252</v>
      </c>
      <c r="B119" s="73" t="s">
        <v>253</v>
      </c>
      <c r="C119" s="73" t="s">
        <v>391</v>
      </c>
      <c r="D119" s="73" t="s">
        <v>406</v>
      </c>
      <c r="E119" s="73" t="s">
        <v>407</v>
      </c>
      <c r="F119" s="73" t="s">
        <v>102</v>
      </c>
      <c r="H119" s="94"/>
      <c r="I119" s="116" t="s">
        <v>408</v>
      </c>
      <c r="J119" s="117" t="s">
        <v>408</v>
      </c>
      <c r="K119" s="73" t="s">
        <v>258</v>
      </c>
      <c r="L119" s="73" t="s">
        <v>409</v>
      </c>
      <c r="M119" s="73" t="s">
        <v>410</v>
      </c>
    </row>
    <row r="120" spans="1:13" s="73" customFormat="1" x14ac:dyDescent="0.2">
      <c r="A120" s="73" t="s">
        <v>252</v>
      </c>
      <c r="B120" s="73" t="s">
        <v>253</v>
      </c>
      <c r="C120" s="73" t="s">
        <v>391</v>
      </c>
      <c r="D120" s="73" t="s">
        <v>411</v>
      </c>
      <c r="E120" s="73" t="s">
        <v>393</v>
      </c>
      <c r="F120" s="73" t="s">
        <v>107</v>
      </c>
      <c r="H120" s="94"/>
      <c r="I120" s="73" t="s">
        <v>412</v>
      </c>
      <c r="J120" s="103" t="s">
        <v>412</v>
      </c>
      <c r="K120" s="73" t="s">
        <v>258</v>
      </c>
      <c r="L120" s="73" t="s">
        <v>413</v>
      </c>
      <c r="M120" s="73" t="s">
        <v>414</v>
      </c>
    </row>
    <row r="121" spans="1:13" s="73" customFormat="1" x14ac:dyDescent="0.2">
      <c r="A121" s="73" t="s">
        <v>252</v>
      </c>
      <c r="B121" s="73" t="s">
        <v>253</v>
      </c>
      <c r="C121" s="73" t="s">
        <v>391</v>
      </c>
      <c r="D121" s="73" t="s">
        <v>415</v>
      </c>
      <c r="E121" s="73" t="s">
        <v>416</v>
      </c>
      <c r="F121" s="73" t="s">
        <v>102</v>
      </c>
      <c r="H121" s="94"/>
      <c r="I121" s="73" t="s">
        <v>239</v>
      </c>
      <c r="J121" s="103" t="s">
        <v>239</v>
      </c>
      <c r="K121" s="73" t="s">
        <v>258</v>
      </c>
      <c r="L121" s="73" t="s">
        <v>417</v>
      </c>
      <c r="M121" s="73" t="s">
        <v>418</v>
      </c>
    </row>
    <row r="122" spans="1:13" s="73" customFormat="1" x14ac:dyDescent="0.2">
      <c r="A122" s="73" t="s">
        <v>252</v>
      </c>
      <c r="B122" s="73" t="s">
        <v>253</v>
      </c>
      <c r="C122" s="73" t="s">
        <v>391</v>
      </c>
      <c r="D122" s="73" t="s">
        <v>419</v>
      </c>
      <c r="E122" s="73" t="s">
        <v>420</v>
      </c>
      <c r="F122" s="73" t="s">
        <v>107</v>
      </c>
      <c r="H122" s="94"/>
      <c r="I122" s="73" t="s">
        <v>421</v>
      </c>
      <c r="J122" s="103" t="s">
        <v>421</v>
      </c>
      <c r="K122" s="73" t="s">
        <v>258</v>
      </c>
      <c r="L122" s="73" t="s">
        <v>422</v>
      </c>
      <c r="M122" s="73" t="s">
        <v>423</v>
      </c>
    </row>
    <row r="123" spans="1:13" s="73" customFormat="1" x14ac:dyDescent="0.2">
      <c r="A123" s="73" t="s">
        <v>252</v>
      </c>
      <c r="B123" s="73" t="s">
        <v>253</v>
      </c>
      <c r="C123" s="73" t="s">
        <v>391</v>
      </c>
      <c r="D123" s="73" t="s">
        <v>424</v>
      </c>
      <c r="E123" s="73" t="s">
        <v>425</v>
      </c>
      <c r="F123" s="73" t="s">
        <v>102</v>
      </c>
      <c r="H123" s="94"/>
      <c r="I123" s="73" t="s">
        <v>290</v>
      </c>
      <c r="J123" s="103">
        <v>7.8</v>
      </c>
      <c r="K123" s="73" t="s">
        <v>258</v>
      </c>
      <c r="L123" s="73" t="s">
        <v>426</v>
      </c>
      <c r="M123" s="73" t="s">
        <v>427</v>
      </c>
    </row>
    <row r="124" spans="1:13" s="73" customFormat="1" x14ac:dyDescent="0.2">
      <c r="A124" s="73" t="s">
        <v>252</v>
      </c>
      <c r="B124" s="73" t="s">
        <v>253</v>
      </c>
      <c r="C124" s="73" t="s">
        <v>391</v>
      </c>
      <c r="D124" s="73" t="s">
        <v>428</v>
      </c>
      <c r="E124" s="73" t="s">
        <v>429</v>
      </c>
      <c r="F124" s="73" t="s">
        <v>107</v>
      </c>
      <c r="H124" s="94"/>
      <c r="I124" s="73" t="s">
        <v>430</v>
      </c>
      <c r="J124" s="103">
        <v>12</v>
      </c>
      <c r="K124" s="73" t="s">
        <v>258</v>
      </c>
      <c r="L124" s="73" t="s">
        <v>431</v>
      </c>
      <c r="M124" s="73" t="s">
        <v>432</v>
      </c>
    </row>
    <row r="125" spans="1:13" s="73" customFormat="1" x14ac:dyDescent="0.2">
      <c r="A125" s="73" t="s">
        <v>252</v>
      </c>
      <c r="B125" s="73" t="s">
        <v>253</v>
      </c>
      <c r="C125" s="73" t="s">
        <v>391</v>
      </c>
      <c r="D125" s="73" t="s">
        <v>433</v>
      </c>
      <c r="E125" s="73" t="s">
        <v>434</v>
      </c>
      <c r="F125" s="73" t="s">
        <v>102</v>
      </c>
      <c r="H125" s="94"/>
      <c r="I125" s="73" t="s">
        <v>435</v>
      </c>
      <c r="J125" s="103" t="s">
        <v>435</v>
      </c>
      <c r="K125" s="73" t="s">
        <v>258</v>
      </c>
      <c r="L125" s="73" t="s">
        <v>436</v>
      </c>
      <c r="M125" s="73" t="s">
        <v>437</v>
      </c>
    </row>
    <row r="126" spans="1:13" s="12" customFormat="1" x14ac:dyDescent="0.2">
      <c r="A126" s="12" t="s">
        <v>438</v>
      </c>
      <c r="B126" s="12" t="s">
        <v>439</v>
      </c>
      <c r="C126" s="12" t="s">
        <v>440</v>
      </c>
      <c r="D126" s="12" t="s">
        <v>441</v>
      </c>
      <c r="H126" s="13"/>
      <c r="J126" s="35"/>
    </row>
    <row r="127" spans="1:13" s="12" customFormat="1" x14ac:dyDescent="0.2">
      <c r="A127" s="12" t="s">
        <v>438</v>
      </c>
      <c r="B127" s="12" t="s">
        <v>439</v>
      </c>
      <c r="C127" s="12" t="s">
        <v>442</v>
      </c>
      <c r="D127" s="12" t="s">
        <v>443</v>
      </c>
      <c r="E127" s="12" t="s">
        <v>444</v>
      </c>
      <c r="H127" s="13"/>
      <c r="J127" s="35"/>
    </row>
    <row r="128" spans="1:13" s="12" customFormat="1" x14ac:dyDescent="0.2">
      <c r="A128" s="12" t="s">
        <v>438</v>
      </c>
      <c r="B128" s="12" t="s">
        <v>439</v>
      </c>
      <c r="C128" s="12" t="s">
        <v>442</v>
      </c>
      <c r="D128" s="12" t="s">
        <v>445</v>
      </c>
      <c r="E128" s="12" t="s">
        <v>446</v>
      </c>
      <c r="H128" s="13"/>
      <c r="J128" s="35"/>
    </row>
    <row r="129" spans="1:13" s="12" customFormat="1" x14ac:dyDescent="0.2">
      <c r="A129" s="12" t="s">
        <v>438</v>
      </c>
      <c r="B129" s="12" t="s">
        <v>439</v>
      </c>
      <c r="C129" s="12" t="s">
        <v>442</v>
      </c>
      <c r="D129" s="12" t="s">
        <v>447</v>
      </c>
      <c r="E129" s="12" t="s">
        <v>448</v>
      </c>
      <c r="H129" s="13"/>
      <c r="J129" s="35"/>
    </row>
    <row r="130" spans="1:13" s="12" customFormat="1" x14ac:dyDescent="0.2">
      <c r="A130" s="12" t="s">
        <v>438</v>
      </c>
      <c r="B130" s="12" t="s">
        <v>439</v>
      </c>
      <c r="C130" s="12" t="s">
        <v>442</v>
      </c>
      <c r="D130" s="12" t="s">
        <v>449</v>
      </c>
      <c r="E130" s="12" t="s">
        <v>450</v>
      </c>
      <c r="H130" s="13"/>
      <c r="J130" s="35"/>
    </row>
    <row r="131" spans="1:13" s="12" customFormat="1" x14ac:dyDescent="0.2">
      <c r="A131" s="12" t="s">
        <v>438</v>
      </c>
      <c r="B131" s="12" t="s">
        <v>439</v>
      </c>
      <c r="C131" s="12" t="s">
        <v>442</v>
      </c>
      <c r="D131" s="12" t="s">
        <v>451</v>
      </c>
      <c r="E131" s="12" t="s">
        <v>452</v>
      </c>
      <c r="H131" s="13"/>
      <c r="J131" s="35"/>
    </row>
    <row r="132" spans="1:13" s="12" customFormat="1" x14ac:dyDescent="0.2">
      <c r="A132" s="12" t="s">
        <v>438</v>
      </c>
      <c r="B132" s="12" t="s">
        <v>439</v>
      </c>
      <c r="C132" s="12" t="s">
        <v>442</v>
      </c>
      <c r="D132" s="12" t="s">
        <v>453</v>
      </c>
      <c r="E132" s="12" t="s">
        <v>454</v>
      </c>
      <c r="H132" s="13"/>
      <c r="J132" s="35"/>
    </row>
    <row r="133" spans="1:13" s="12" customFormat="1" x14ac:dyDescent="0.2">
      <c r="A133" s="12" t="s">
        <v>438</v>
      </c>
      <c r="B133" s="12" t="s">
        <v>439</v>
      </c>
      <c r="C133" s="12" t="s">
        <v>442</v>
      </c>
      <c r="D133" s="12" t="s">
        <v>455</v>
      </c>
      <c r="E133" s="12" t="s">
        <v>456</v>
      </c>
      <c r="H133" s="13"/>
      <c r="J133" s="35"/>
    </row>
    <row r="134" spans="1:13" s="12" customFormat="1" x14ac:dyDescent="0.2">
      <c r="A134" s="12" t="s">
        <v>438</v>
      </c>
      <c r="B134" s="12" t="s">
        <v>439</v>
      </c>
      <c r="C134" s="12" t="s">
        <v>442</v>
      </c>
      <c r="D134" s="12" t="s">
        <v>457</v>
      </c>
      <c r="E134" s="12" t="s">
        <v>458</v>
      </c>
      <c r="H134" s="13"/>
      <c r="J134" s="35"/>
    </row>
    <row r="135" spans="1:13" s="12" customFormat="1" x14ac:dyDescent="0.2">
      <c r="A135" s="12" t="s">
        <v>438</v>
      </c>
      <c r="B135" s="12" t="s">
        <v>439</v>
      </c>
      <c r="C135" s="12" t="s">
        <v>442</v>
      </c>
      <c r="D135" s="12" t="s">
        <v>459</v>
      </c>
      <c r="E135" s="12" t="s">
        <v>460</v>
      </c>
      <c r="H135" s="13"/>
      <c r="J135" s="35"/>
    </row>
    <row r="136" spans="1:13" s="12" customFormat="1" x14ac:dyDescent="0.2">
      <c r="A136" s="12" t="s">
        <v>438</v>
      </c>
      <c r="B136" s="12" t="s">
        <v>439</v>
      </c>
      <c r="C136" s="12" t="s">
        <v>442</v>
      </c>
      <c r="D136" s="12" t="s">
        <v>461</v>
      </c>
      <c r="E136" s="12" t="s">
        <v>462</v>
      </c>
      <c r="H136" s="13"/>
      <c r="J136" s="35"/>
    </row>
    <row r="137" spans="1:13" s="12" customFormat="1" x14ac:dyDescent="0.2">
      <c r="A137" s="12" t="s">
        <v>438</v>
      </c>
      <c r="B137" s="12" t="s">
        <v>439</v>
      </c>
      <c r="C137" s="12" t="s">
        <v>442</v>
      </c>
      <c r="D137" s="12" t="s">
        <v>463</v>
      </c>
      <c r="E137" s="12" t="s">
        <v>464</v>
      </c>
      <c r="H137" s="13"/>
      <c r="J137" s="35"/>
    </row>
    <row r="138" spans="1:13" s="12" customFormat="1" x14ac:dyDescent="0.2">
      <c r="A138" s="12" t="s">
        <v>438</v>
      </c>
      <c r="B138" s="12" t="s">
        <v>439</v>
      </c>
      <c r="C138" s="12" t="s">
        <v>442</v>
      </c>
      <c r="D138" s="12" t="s">
        <v>465</v>
      </c>
      <c r="E138" s="12" t="s">
        <v>466</v>
      </c>
      <c r="H138" s="13"/>
      <c r="J138" s="35"/>
    </row>
    <row r="139" spans="1:13" s="12" customFormat="1" x14ac:dyDescent="0.2">
      <c r="A139" s="12" t="s">
        <v>438</v>
      </c>
      <c r="B139" s="12" t="s">
        <v>439</v>
      </c>
      <c r="C139" s="12" t="s">
        <v>442</v>
      </c>
      <c r="D139" s="12" t="s">
        <v>467</v>
      </c>
      <c r="E139" s="12" t="s">
        <v>468</v>
      </c>
      <c r="H139" s="13"/>
      <c r="J139" s="35"/>
    </row>
    <row r="140" spans="1:13" s="10" customFormat="1" x14ac:dyDescent="0.2">
      <c r="A140" s="10" t="s">
        <v>438</v>
      </c>
      <c r="B140" s="10" t="s">
        <v>439</v>
      </c>
      <c r="C140" s="10" t="s">
        <v>469</v>
      </c>
      <c r="H140" s="11"/>
      <c r="J140" s="33"/>
    </row>
    <row r="141" spans="1:13" s="73" customFormat="1" x14ac:dyDescent="0.2">
      <c r="A141" s="73" t="s">
        <v>470</v>
      </c>
      <c r="B141" s="73" t="s">
        <v>471</v>
      </c>
      <c r="C141" s="73" t="s">
        <v>472</v>
      </c>
      <c r="D141" s="73" t="s">
        <v>473</v>
      </c>
      <c r="E141" s="73" t="s">
        <v>474</v>
      </c>
      <c r="G141" s="73" t="s">
        <v>475</v>
      </c>
      <c r="H141" s="94"/>
      <c r="I141" s="73" t="s">
        <v>476</v>
      </c>
      <c r="J141" s="103">
        <v>1.1000000000000001</v>
      </c>
      <c r="K141" s="73" t="s">
        <v>477</v>
      </c>
      <c r="L141" s="73" t="s">
        <v>478</v>
      </c>
      <c r="M141" s="73" t="s">
        <v>479</v>
      </c>
    </row>
    <row r="142" spans="1:13" s="73" customFormat="1" x14ac:dyDescent="0.2">
      <c r="A142" s="73" t="s">
        <v>470</v>
      </c>
      <c r="B142" s="73" t="s">
        <v>471</v>
      </c>
      <c r="C142" s="73" t="s">
        <v>472</v>
      </c>
      <c r="D142" s="73" t="s">
        <v>473</v>
      </c>
      <c r="E142" s="73" t="s">
        <v>474</v>
      </c>
      <c r="G142" s="73" t="s">
        <v>475</v>
      </c>
      <c r="H142" s="94"/>
      <c r="I142" s="73" t="s">
        <v>480</v>
      </c>
      <c r="J142" s="103" t="s">
        <v>480</v>
      </c>
      <c r="K142" s="73" t="s">
        <v>477</v>
      </c>
      <c r="L142" s="73" t="s">
        <v>481</v>
      </c>
      <c r="M142" s="73" t="s">
        <v>479</v>
      </c>
    </row>
    <row r="143" spans="1:13" s="73" customFormat="1" x14ac:dyDescent="0.2">
      <c r="A143" s="73" t="s">
        <v>470</v>
      </c>
      <c r="B143" s="73" t="s">
        <v>471</v>
      </c>
      <c r="C143" s="73" t="s">
        <v>472</v>
      </c>
      <c r="D143" s="73" t="s">
        <v>473</v>
      </c>
      <c r="E143" s="73" t="s">
        <v>482</v>
      </c>
      <c r="G143" s="73" t="s">
        <v>475</v>
      </c>
      <c r="H143" s="94"/>
      <c r="I143" s="73" t="s">
        <v>483</v>
      </c>
      <c r="J143" s="103">
        <v>3.1</v>
      </c>
      <c r="K143" s="73" t="s">
        <v>477</v>
      </c>
      <c r="L143" s="73" t="s">
        <v>484</v>
      </c>
      <c r="M143" s="73" t="s">
        <v>485</v>
      </c>
    </row>
    <row r="144" spans="1:13" s="73" customFormat="1" x14ac:dyDescent="0.2">
      <c r="A144" s="73" t="s">
        <v>470</v>
      </c>
      <c r="B144" s="73" t="s">
        <v>471</v>
      </c>
      <c r="C144" s="73" t="s">
        <v>472</v>
      </c>
      <c r="D144" s="73" t="s">
        <v>486</v>
      </c>
      <c r="E144" s="73" t="s">
        <v>487</v>
      </c>
      <c r="G144" s="73" t="s">
        <v>475</v>
      </c>
      <c r="H144" s="94"/>
      <c r="I144" s="73" t="s">
        <v>488</v>
      </c>
      <c r="J144" s="103">
        <v>1.6</v>
      </c>
      <c r="K144" s="73" t="s">
        <v>477</v>
      </c>
      <c r="L144" s="73" t="s">
        <v>489</v>
      </c>
      <c r="M144" s="73" t="s">
        <v>490</v>
      </c>
    </row>
    <row r="145" spans="1:13" s="73" customFormat="1" x14ac:dyDescent="0.2">
      <c r="A145" s="73" t="s">
        <v>470</v>
      </c>
      <c r="B145" s="73" t="s">
        <v>471</v>
      </c>
      <c r="C145" s="73" t="s">
        <v>472</v>
      </c>
      <c r="D145" s="73" t="s">
        <v>491</v>
      </c>
      <c r="E145" s="73" t="s">
        <v>492</v>
      </c>
      <c r="F145" s="73" t="s">
        <v>493</v>
      </c>
      <c r="G145" s="73" t="s">
        <v>475</v>
      </c>
      <c r="H145" s="94"/>
      <c r="I145" s="73" t="s">
        <v>494</v>
      </c>
      <c r="J145" s="103">
        <v>1</v>
      </c>
      <c r="K145" s="73" t="s">
        <v>477</v>
      </c>
      <c r="L145" s="73" t="s">
        <v>495</v>
      </c>
      <c r="M145" s="73" t="s">
        <v>496</v>
      </c>
    </row>
    <row r="146" spans="1:13" s="73" customFormat="1" x14ac:dyDescent="0.2">
      <c r="A146" s="73" t="s">
        <v>470</v>
      </c>
      <c r="B146" s="73" t="s">
        <v>471</v>
      </c>
      <c r="C146" s="73" t="s">
        <v>472</v>
      </c>
      <c r="D146" s="73" t="s">
        <v>497</v>
      </c>
      <c r="E146" s="73" t="s">
        <v>498</v>
      </c>
      <c r="F146" s="73" t="s">
        <v>107</v>
      </c>
      <c r="G146" s="73" t="s">
        <v>475</v>
      </c>
      <c r="H146" s="94"/>
      <c r="I146" s="73" t="s">
        <v>499</v>
      </c>
      <c r="J146" s="103" t="s">
        <v>499</v>
      </c>
      <c r="K146" s="73" t="s">
        <v>477</v>
      </c>
      <c r="L146" s="73" t="s">
        <v>500</v>
      </c>
      <c r="M146" s="73" t="s">
        <v>501</v>
      </c>
    </row>
    <row r="147" spans="1:13" s="73" customFormat="1" x14ac:dyDescent="0.2">
      <c r="A147" s="73" t="s">
        <v>470</v>
      </c>
      <c r="B147" s="73" t="s">
        <v>471</v>
      </c>
      <c r="C147" s="73" t="s">
        <v>472</v>
      </c>
      <c r="D147" s="73" t="s">
        <v>502</v>
      </c>
      <c r="E147" s="73" t="s">
        <v>503</v>
      </c>
      <c r="F147" s="73" t="s">
        <v>504</v>
      </c>
      <c r="G147" s="73" t="s">
        <v>475</v>
      </c>
      <c r="H147" s="94"/>
      <c r="I147" s="73" t="s">
        <v>505</v>
      </c>
      <c r="J147" s="103" t="s">
        <v>505</v>
      </c>
      <c r="K147" s="73" t="s">
        <v>477</v>
      </c>
      <c r="L147" s="73" t="s">
        <v>506</v>
      </c>
      <c r="M147" s="73" t="s">
        <v>507</v>
      </c>
    </row>
    <row r="148" spans="1:13" s="73" customFormat="1" x14ac:dyDescent="0.2">
      <c r="A148" s="73" t="s">
        <v>470</v>
      </c>
      <c r="B148" s="73" t="s">
        <v>471</v>
      </c>
      <c r="C148" s="73" t="s">
        <v>472</v>
      </c>
      <c r="D148" s="73" t="s">
        <v>502</v>
      </c>
      <c r="E148" s="73" t="s">
        <v>503</v>
      </c>
      <c r="F148" s="73" t="s">
        <v>107</v>
      </c>
      <c r="G148" s="73" t="s">
        <v>475</v>
      </c>
      <c r="H148" s="94"/>
      <c r="I148" s="73" t="s">
        <v>508</v>
      </c>
      <c r="J148" s="103" t="s">
        <v>508</v>
      </c>
      <c r="K148" s="73" t="s">
        <v>477</v>
      </c>
      <c r="L148" s="73" t="s">
        <v>509</v>
      </c>
      <c r="M148" s="73" t="s">
        <v>510</v>
      </c>
    </row>
    <row r="149" spans="1:13" s="73" customFormat="1" x14ac:dyDescent="0.2">
      <c r="A149" s="73" t="s">
        <v>470</v>
      </c>
      <c r="B149" s="73" t="s">
        <v>471</v>
      </c>
      <c r="C149" s="73" t="s">
        <v>472</v>
      </c>
      <c r="D149" s="73" t="s">
        <v>511</v>
      </c>
      <c r="E149" s="73" t="s">
        <v>512</v>
      </c>
      <c r="F149" s="73" t="s">
        <v>107</v>
      </c>
      <c r="G149" s="73" t="s">
        <v>475</v>
      </c>
      <c r="H149" s="94"/>
      <c r="I149" s="73" t="s">
        <v>513</v>
      </c>
      <c r="J149" s="103" t="s">
        <v>513</v>
      </c>
      <c r="K149" s="73" t="s">
        <v>477</v>
      </c>
      <c r="L149" s="73" t="s">
        <v>514</v>
      </c>
      <c r="M149" s="73" t="s">
        <v>515</v>
      </c>
    </row>
    <row r="150" spans="1:13" s="73" customFormat="1" x14ac:dyDescent="0.2">
      <c r="A150" s="73" t="s">
        <v>470</v>
      </c>
      <c r="B150" s="73" t="s">
        <v>471</v>
      </c>
      <c r="C150" s="73" t="s">
        <v>472</v>
      </c>
      <c r="D150" s="73" t="s">
        <v>516</v>
      </c>
      <c r="E150" s="73" t="s">
        <v>517</v>
      </c>
      <c r="G150" s="73" t="s">
        <v>475</v>
      </c>
      <c r="H150" s="94"/>
      <c r="I150" s="73" t="s">
        <v>518</v>
      </c>
      <c r="J150" s="103">
        <v>1.8</v>
      </c>
      <c r="K150" s="73" t="s">
        <v>477</v>
      </c>
      <c r="L150" s="73" t="s">
        <v>519</v>
      </c>
      <c r="M150" s="73" t="s">
        <v>520</v>
      </c>
    </row>
    <row r="151" spans="1:13" s="73" customFormat="1" x14ac:dyDescent="0.2">
      <c r="A151" s="73" t="s">
        <v>470</v>
      </c>
      <c r="B151" s="73" t="s">
        <v>471</v>
      </c>
      <c r="C151" s="73" t="s">
        <v>472</v>
      </c>
      <c r="D151" s="73" t="s">
        <v>521</v>
      </c>
      <c r="E151" s="73" t="s">
        <v>522</v>
      </c>
      <c r="G151" s="73" t="s">
        <v>475</v>
      </c>
      <c r="H151" s="94"/>
      <c r="I151" s="73" t="s">
        <v>518</v>
      </c>
      <c r="J151" s="103">
        <v>1.8</v>
      </c>
      <c r="K151" s="73" t="s">
        <v>477</v>
      </c>
      <c r="L151" s="73" t="s">
        <v>523</v>
      </c>
      <c r="M151" s="73" t="s">
        <v>524</v>
      </c>
    </row>
    <row r="152" spans="1:13" s="73" customFormat="1" ht="17" x14ac:dyDescent="0.2">
      <c r="A152" s="73" t="s">
        <v>470</v>
      </c>
      <c r="B152" s="73" t="s">
        <v>471</v>
      </c>
      <c r="C152" s="73" t="s">
        <v>525</v>
      </c>
      <c r="D152" s="118" t="s">
        <v>526</v>
      </c>
      <c r="E152" s="73" t="s">
        <v>527</v>
      </c>
      <c r="G152" s="73" t="s">
        <v>475</v>
      </c>
      <c r="H152" s="94"/>
      <c r="I152" s="73" t="s">
        <v>528</v>
      </c>
      <c r="J152" s="103">
        <v>3.4</v>
      </c>
      <c r="K152" s="73" t="s">
        <v>477</v>
      </c>
      <c r="L152" s="73" t="s">
        <v>529</v>
      </c>
      <c r="M152" s="73" t="s">
        <v>530</v>
      </c>
    </row>
    <row r="153" spans="1:13" s="73" customFormat="1" ht="17" x14ac:dyDescent="0.2">
      <c r="A153" s="73" t="s">
        <v>470</v>
      </c>
      <c r="B153" s="73" t="s">
        <v>471</v>
      </c>
      <c r="C153" s="73" t="s">
        <v>525</v>
      </c>
      <c r="D153" s="118" t="s">
        <v>531</v>
      </c>
      <c r="E153" s="73" t="s">
        <v>532</v>
      </c>
      <c r="G153" s="73" t="s">
        <v>475</v>
      </c>
      <c r="H153" s="94"/>
      <c r="I153" s="73" t="s">
        <v>533</v>
      </c>
      <c r="J153" s="103" t="s">
        <v>533</v>
      </c>
      <c r="K153" s="73" t="s">
        <v>477</v>
      </c>
      <c r="L153" s="73" t="s">
        <v>534</v>
      </c>
      <c r="M153" s="73" t="s">
        <v>535</v>
      </c>
    </row>
    <row r="154" spans="1:13" s="73" customFormat="1" x14ac:dyDescent="0.2">
      <c r="A154" s="73" t="s">
        <v>470</v>
      </c>
      <c r="B154" s="73" t="s">
        <v>471</v>
      </c>
      <c r="C154" s="73" t="s">
        <v>525</v>
      </c>
      <c r="D154" s="73" t="s">
        <v>536</v>
      </c>
      <c r="E154" s="73" t="s">
        <v>537</v>
      </c>
      <c r="G154" s="73" t="s">
        <v>475</v>
      </c>
      <c r="H154" s="94"/>
      <c r="I154" s="73" t="s">
        <v>538</v>
      </c>
      <c r="J154" s="103" t="s">
        <v>538</v>
      </c>
      <c r="K154" s="73" t="s">
        <v>477</v>
      </c>
      <c r="L154" s="73" t="s">
        <v>539</v>
      </c>
      <c r="M154" s="73" t="s">
        <v>540</v>
      </c>
    </row>
    <row r="155" spans="1:13" s="73" customFormat="1" x14ac:dyDescent="0.2">
      <c r="A155" s="73" t="s">
        <v>470</v>
      </c>
      <c r="B155" s="73" t="s">
        <v>471</v>
      </c>
      <c r="C155" s="73" t="s">
        <v>525</v>
      </c>
      <c r="D155" s="73" t="s">
        <v>541</v>
      </c>
      <c r="E155" s="73" t="s">
        <v>537</v>
      </c>
      <c r="G155" s="73" t="s">
        <v>475</v>
      </c>
      <c r="H155" s="94"/>
      <c r="I155" s="73" t="s">
        <v>542</v>
      </c>
      <c r="J155" s="103" t="s">
        <v>542</v>
      </c>
      <c r="K155" s="73" t="s">
        <v>477</v>
      </c>
      <c r="L155" s="73" t="s">
        <v>543</v>
      </c>
      <c r="M155" s="73" t="s">
        <v>544</v>
      </c>
    </row>
    <row r="156" spans="1:13" s="73" customFormat="1" x14ac:dyDescent="0.2">
      <c r="A156" s="73" t="s">
        <v>470</v>
      </c>
      <c r="B156" s="73" t="s">
        <v>471</v>
      </c>
      <c r="C156" s="73" t="s">
        <v>525</v>
      </c>
      <c r="D156" s="73" t="s">
        <v>545</v>
      </c>
      <c r="E156" s="73" t="s">
        <v>546</v>
      </c>
      <c r="G156" s="73" t="s">
        <v>475</v>
      </c>
      <c r="H156" s="94"/>
      <c r="I156" s="73" t="s">
        <v>547</v>
      </c>
      <c r="J156" s="103" t="s">
        <v>547</v>
      </c>
      <c r="K156" s="73" t="s">
        <v>477</v>
      </c>
      <c r="L156" s="73" t="s">
        <v>548</v>
      </c>
      <c r="M156" s="73" t="s">
        <v>549</v>
      </c>
    </row>
    <row r="157" spans="1:13" s="73" customFormat="1" x14ac:dyDescent="0.2">
      <c r="A157" s="73" t="s">
        <v>470</v>
      </c>
      <c r="B157" s="73" t="s">
        <v>471</v>
      </c>
      <c r="C157" s="73" t="s">
        <v>550</v>
      </c>
      <c r="D157" s="73" t="s">
        <v>551</v>
      </c>
      <c r="E157" s="73" t="s">
        <v>552</v>
      </c>
      <c r="G157" s="73" t="s">
        <v>475</v>
      </c>
      <c r="H157" s="94"/>
      <c r="J157" s="103"/>
      <c r="K157" s="73" t="s">
        <v>477</v>
      </c>
      <c r="L157" s="73" t="s">
        <v>553</v>
      </c>
    </row>
    <row r="158" spans="1:13" s="73" customFormat="1" x14ac:dyDescent="0.2">
      <c r="A158" s="73" t="s">
        <v>470</v>
      </c>
      <c r="B158" s="73" t="s">
        <v>471</v>
      </c>
      <c r="C158" s="73" t="s">
        <v>550</v>
      </c>
      <c r="D158" s="73" t="s">
        <v>554</v>
      </c>
      <c r="E158" s="73" t="s">
        <v>555</v>
      </c>
      <c r="G158" s="73" t="s">
        <v>475</v>
      </c>
      <c r="H158" s="94"/>
      <c r="J158" s="103"/>
      <c r="K158" s="73" t="s">
        <v>477</v>
      </c>
      <c r="L158" s="73" t="s">
        <v>556</v>
      </c>
    </row>
    <row r="159" spans="1:13" s="73" customFormat="1" x14ac:dyDescent="0.2">
      <c r="A159" s="73" t="s">
        <v>470</v>
      </c>
      <c r="B159" s="73" t="s">
        <v>471</v>
      </c>
      <c r="C159" s="73" t="s">
        <v>550</v>
      </c>
      <c r="D159" s="73" t="s">
        <v>557</v>
      </c>
      <c r="E159" s="73" t="s">
        <v>558</v>
      </c>
      <c r="G159" s="73" t="s">
        <v>475</v>
      </c>
      <c r="H159" s="94"/>
      <c r="J159" s="103"/>
      <c r="K159" s="73" t="s">
        <v>477</v>
      </c>
      <c r="L159" s="73" t="s">
        <v>559</v>
      </c>
    </row>
    <row r="160" spans="1:13" s="73" customFormat="1" x14ac:dyDescent="0.2">
      <c r="A160" s="73" t="s">
        <v>470</v>
      </c>
      <c r="B160" s="73" t="s">
        <v>471</v>
      </c>
      <c r="C160" s="73" t="s">
        <v>560</v>
      </c>
      <c r="D160" s="73" t="s">
        <v>561</v>
      </c>
      <c r="E160" s="73" t="s">
        <v>562</v>
      </c>
      <c r="H160" s="94"/>
      <c r="J160" s="103"/>
      <c r="K160" s="73" t="s">
        <v>477</v>
      </c>
      <c r="L160" s="73" t="s">
        <v>563</v>
      </c>
      <c r="M160" s="73" t="s">
        <v>564</v>
      </c>
    </row>
    <row r="161" spans="1:13" s="73" customFormat="1" x14ac:dyDescent="0.2">
      <c r="A161" s="73" t="s">
        <v>470</v>
      </c>
      <c r="B161" s="73" t="s">
        <v>471</v>
      </c>
      <c r="C161" s="73" t="s">
        <v>560</v>
      </c>
      <c r="D161" s="73" t="s">
        <v>561</v>
      </c>
      <c r="E161" s="73" t="s">
        <v>565</v>
      </c>
      <c r="H161" s="94"/>
      <c r="J161" s="103"/>
      <c r="K161" s="73" t="s">
        <v>477</v>
      </c>
      <c r="L161" s="73" t="s">
        <v>566</v>
      </c>
      <c r="M161" s="73" t="s">
        <v>564</v>
      </c>
    </row>
    <row r="162" spans="1:13" s="73" customFormat="1" x14ac:dyDescent="0.2">
      <c r="A162" s="73" t="s">
        <v>470</v>
      </c>
      <c r="B162" s="73" t="s">
        <v>471</v>
      </c>
      <c r="C162" s="73" t="s">
        <v>560</v>
      </c>
      <c r="D162" s="73" t="s">
        <v>561</v>
      </c>
      <c r="E162" s="73" t="s">
        <v>567</v>
      </c>
      <c r="H162" s="94"/>
      <c r="J162" s="103"/>
      <c r="K162" s="73" t="s">
        <v>477</v>
      </c>
      <c r="L162" s="73" t="s">
        <v>568</v>
      </c>
      <c r="M162" s="73" t="s">
        <v>564</v>
      </c>
    </row>
    <row r="163" spans="1:13" s="73" customFormat="1" x14ac:dyDescent="0.2">
      <c r="A163" s="73" t="s">
        <v>470</v>
      </c>
      <c r="B163" s="73" t="s">
        <v>471</v>
      </c>
      <c r="C163" s="73" t="s">
        <v>560</v>
      </c>
      <c r="D163" s="73" t="s">
        <v>561</v>
      </c>
      <c r="E163" s="73" t="s">
        <v>569</v>
      </c>
      <c r="H163" s="94"/>
      <c r="J163" s="103"/>
      <c r="K163" s="73" t="s">
        <v>477</v>
      </c>
      <c r="L163" s="73" t="s">
        <v>570</v>
      </c>
      <c r="M163" s="73" t="s">
        <v>564</v>
      </c>
    </row>
    <row r="164" spans="1:13" s="73" customFormat="1" x14ac:dyDescent="0.2">
      <c r="A164" s="73" t="s">
        <v>470</v>
      </c>
      <c r="B164" s="73" t="s">
        <v>471</v>
      </c>
      <c r="C164" s="73" t="s">
        <v>560</v>
      </c>
      <c r="D164" s="73" t="s">
        <v>561</v>
      </c>
      <c r="E164" s="73" t="s">
        <v>571</v>
      </c>
      <c r="H164" s="94"/>
      <c r="J164" s="103"/>
      <c r="K164" s="73" t="s">
        <v>477</v>
      </c>
      <c r="L164" s="73" t="s">
        <v>572</v>
      </c>
      <c r="M164" s="73" t="s">
        <v>564</v>
      </c>
    </row>
    <row r="165" spans="1:13" s="73" customFormat="1" x14ac:dyDescent="0.2">
      <c r="A165" s="73" t="s">
        <v>470</v>
      </c>
      <c r="B165" s="73" t="s">
        <v>471</v>
      </c>
      <c r="C165" s="73" t="s">
        <v>560</v>
      </c>
      <c r="D165" s="73" t="s">
        <v>573</v>
      </c>
      <c r="E165" s="73" t="s">
        <v>574</v>
      </c>
      <c r="H165" s="94"/>
      <c r="J165" s="103"/>
      <c r="K165" s="73" t="s">
        <v>477</v>
      </c>
      <c r="L165" s="73" t="s">
        <v>575</v>
      </c>
      <c r="M165" s="73" t="s">
        <v>576</v>
      </c>
    </row>
    <row r="166" spans="1:13" s="73" customFormat="1" x14ac:dyDescent="0.2">
      <c r="A166" s="73" t="s">
        <v>470</v>
      </c>
      <c r="B166" s="73" t="s">
        <v>471</v>
      </c>
      <c r="C166" s="73" t="s">
        <v>560</v>
      </c>
      <c r="D166" s="73" t="s">
        <v>577</v>
      </c>
      <c r="E166" s="73" t="s">
        <v>578</v>
      </c>
      <c r="H166" s="94"/>
      <c r="J166" s="103"/>
      <c r="K166" s="73" t="s">
        <v>477</v>
      </c>
      <c r="L166" s="73" t="s">
        <v>579</v>
      </c>
      <c r="M166" s="73" t="s">
        <v>580</v>
      </c>
    </row>
    <row r="167" spans="1:13" s="73" customFormat="1" x14ac:dyDescent="0.2">
      <c r="A167" s="73" t="s">
        <v>470</v>
      </c>
      <c r="B167" s="73" t="s">
        <v>471</v>
      </c>
      <c r="C167" s="73" t="s">
        <v>560</v>
      </c>
      <c r="D167" s="73" t="s">
        <v>577</v>
      </c>
      <c r="E167" s="73" t="s">
        <v>581</v>
      </c>
      <c r="H167" s="94"/>
      <c r="J167" s="103"/>
      <c r="K167" s="73" t="s">
        <v>477</v>
      </c>
      <c r="L167" s="73" t="s">
        <v>582</v>
      </c>
      <c r="M167" s="73" t="s">
        <v>580</v>
      </c>
    </row>
    <row r="168" spans="1:13" s="73" customFormat="1" x14ac:dyDescent="0.2">
      <c r="A168" s="73" t="s">
        <v>470</v>
      </c>
      <c r="B168" s="73" t="s">
        <v>471</v>
      </c>
      <c r="C168" s="73" t="s">
        <v>560</v>
      </c>
      <c r="D168" s="73" t="s">
        <v>577</v>
      </c>
      <c r="E168" s="73" t="s">
        <v>583</v>
      </c>
      <c r="H168" s="94"/>
      <c r="J168" s="103"/>
      <c r="K168" s="73" t="s">
        <v>477</v>
      </c>
      <c r="L168" s="73" t="s">
        <v>584</v>
      </c>
      <c r="M168" s="73" t="s">
        <v>580</v>
      </c>
    </row>
    <row r="169" spans="1:13" s="73" customFormat="1" x14ac:dyDescent="0.2">
      <c r="A169" s="73" t="s">
        <v>470</v>
      </c>
      <c r="B169" s="73" t="s">
        <v>471</v>
      </c>
      <c r="C169" s="73" t="s">
        <v>560</v>
      </c>
      <c r="D169" s="73" t="s">
        <v>577</v>
      </c>
      <c r="E169" s="73" t="s">
        <v>585</v>
      </c>
      <c r="H169" s="94"/>
      <c r="J169" s="103"/>
      <c r="K169" s="73" t="s">
        <v>477</v>
      </c>
      <c r="L169" s="73" t="s">
        <v>586</v>
      </c>
      <c r="M169" s="73" t="s">
        <v>587</v>
      </c>
    </row>
    <row r="170" spans="1:13" s="73" customFormat="1" x14ac:dyDescent="0.2">
      <c r="A170" s="73" t="s">
        <v>470</v>
      </c>
      <c r="B170" s="73" t="s">
        <v>471</v>
      </c>
      <c r="C170" s="73" t="s">
        <v>560</v>
      </c>
      <c r="D170" s="73" t="s">
        <v>577</v>
      </c>
      <c r="E170" s="73" t="s">
        <v>588</v>
      </c>
      <c r="H170" s="94"/>
      <c r="J170" s="103"/>
      <c r="K170" s="73" t="s">
        <v>477</v>
      </c>
      <c r="L170" s="73" t="s">
        <v>589</v>
      </c>
      <c r="M170" s="73" t="s">
        <v>587</v>
      </c>
    </row>
    <row r="171" spans="1:13" s="73" customFormat="1" x14ac:dyDescent="0.2">
      <c r="A171" s="73" t="s">
        <v>470</v>
      </c>
      <c r="B171" s="73" t="s">
        <v>471</v>
      </c>
      <c r="C171" s="73" t="s">
        <v>560</v>
      </c>
      <c r="D171" s="73" t="s">
        <v>590</v>
      </c>
      <c r="E171" s="73" t="s">
        <v>591</v>
      </c>
      <c r="H171" s="94"/>
      <c r="J171" s="103"/>
      <c r="K171" s="73" t="s">
        <v>477</v>
      </c>
      <c r="L171" s="73" t="s">
        <v>592</v>
      </c>
      <c r="M171" s="73" t="s">
        <v>593</v>
      </c>
    </row>
    <row r="172" spans="1:13" s="73" customFormat="1" x14ac:dyDescent="0.2">
      <c r="A172" s="73" t="s">
        <v>470</v>
      </c>
      <c r="B172" s="73" t="s">
        <v>471</v>
      </c>
      <c r="C172" s="73" t="s">
        <v>560</v>
      </c>
      <c r="D172" s="73" t="s">
        <v>594</v>
      </c>
      <c r="E172" s="73" t="s">
        <v>595</v>
      </c>
      <c r="J172" s="103"/>
      <c r="K172" s="73" t="s">
        <v>477</v>
      </c>
      <c r="L172" s="73" t="s">
        <v>596</v>
      </c>
      <c r="M172" s="73" t="s">
        <v>597</v>
      </c>
    </row>
    <row r="173" spans="1:13" x14ac:dyDescent="0.2">
      <c r="A173" s="3" t="s">
        <v>598</v>
      </c>
      <c r="B173" s="3" t="s">
        <v>599</v>
      </c>
      <c r="C173" s="3" t="s">
        <v>600</v>
      </c>
      <c r="D173" s="3" t="s">
        <v>600</v>
      </c>
      <c r="E173" s="3" t="s">
        <v>600</v>
      </c>
      <c r="F173" s="3" t="s">
        <v>66</v>
      </c>
      <c r="I173" s="3" t="s">
        <v>197</v>
      </c>
      <c r="J173" s="30">
        <v>2</v>
      </c>
      <c r="K173" s="3" t="s">
        <v>601</v>
      </c>
      <c r="L173" s="3" t="s">
        <v>602</v>
      </c>
    </row>
    <row r="174" spans="1:13" x14ac:dyDescent="0.2">
      <c r="A174" s="3" t="s">
        <v>603</v>
      </c>
      <c r="B174" s="3" t="s">
        <v>604</v>
      </c>
      <c r="C174" s="3" t="s">
        <v>605</v>
      </c>
      <c r="D174" s="3" t="s">
        <v>606</v>
      </c>
      <c r="F174" s="3" t="s">
        <v>66</v>
      </c>
      <c r="H174" s="3"/>
      <c r="K174" s="3" t="s">
        <v>607</v>
      </c>
      <c r="L174" s="3" t="s">
        <v>608</v>
      </c>
    </row>
    <row r="175" spans="1:13" x14ac:dyDescent="0.2">
      <c r="A175" s="3" t="s">
        <v>603</v>
      </c>
      <c r="B175" s="3" t="s">
        <v>604</v>
      </c>
      <c r="C175" s="3" t="s">
        <v>605</v>
      </c>
      <c r="D175" s="3" t="s">
        <v>609</v>
      </c>
      <c r="E175" s="3" t="s">
        <v>610</v>
      </c>
      <c r="F175" s="3" t="s">
        <v>66</v>
      </c>
      <c r="H175" s="3"/>
      <c r="K175" s="3" t="s">
        <v>607</v>
      </c>
      <c r="L175" s="3" t="s">
        <v>611</v>
      </c>
    </row>
    <row r="176" spans="1:13" x14ac:dyDescent="0.2">
      <c r="A176" s="3" t="s">
        <v>603</v>
      </c>
      <c r="B176" s="3" t="s">
        <v>604</v>
      </c>
      <c r="C176" s="3" t="s">
        <v>612</v>
      </c>
      <c r="D176" s="3" t="s">
        <v>606</v>
      </c>
      <c r="F176" s="3" t="s">
        <v>66</v>
      </c>
      <c r="H176" s="3"/>
      <c r="K176" s="3" t="s">
        <v>607</v>
      </c>
      <c r="L176" s="3" t="s">
        <v>613</v>
      </c>
    </row>
    <row r="177" spans="1:12" x14ac:dyDescent="0.2">
      <c r="A177" s="3" t="s">
        <v>603</v>
      </c>
      <c r="B177" s="3" t="s">
        <v>604</v>
      </c>
      <c r="C177" s="3" t="s">
        <v>612</v>
      </c>
      <c r="D177" s="3" t="s">
        <v>609</v>
      </c>
      <c r="E177" s="3" t="s">
        <v>614</v>
      </c>
      <c r="F177" s="3" t="s">
        <v>66</v>
      </c>
      <c r="H177" s="3"/>
      <c r="K177" s="3" t="s">
        <v>607</v>
      </c>
      <c r="L177" s="3" t="s">
        <v>615</v>
      </c>
    </row>
    <row r="178" spans="1:12" x14ac:dyDescent="0.2">
      <c r="A178" s="3" t="s">
        <v>603</v>
      </c>
      <c r="B178" s="3" t="s">
        <v>604</v>
      </c>
      <c r="C178" s="3" t="s">
        <v>612</v>
      </c>
      <c r="D178" s="3" t="s">
        <v>609</v>
      </c>
      <c r="E178" s="3" t="s">
        <v>616</v>
      </c>
      <c r="F178" s="3" t="s">
        <v>66</v>
      </c>
      <c r="H178" s="3"/>
      <c r="K178" s="3" t="s">
        <v>607</v>
      </c>
      <c r="L178" s="3" t="s">
        <v>617</v>
      </c>
    </row>
    <row r="179" spans="1:12" x14ac:dyDescent="0.2">
      <c r="A179" s="3" t="s">
        <v>603</v>
      </c>
      <c r="B179" s="3" t="s">
        <v>604</v>
      </c>
      <c r="C179" s="3" t="s">
        <v>612</v>
      </c>
      <c r="D179" s="3" t="s">
        <v>609</v>
      </c>
      <c r="E179" s="3" t="s">
        <v>618</v>
      </c>
      <c r="F179" s="3" t="s">
        <v>66</v>
      </c>
      <c r="H179" s="3"/>
      <c r="K179" s="3" t="s">
        <v>607</v>
      </c>
      <c r="L179" s="3" t="s">
        <v>619</v>
      </c>
    </row>
    <row r="180" spans="1:12" x14ac:dyDescent="0.2">
      <c r="A180" s="3" t="s">
        <v>603</v>
      </c>
      <c r="B180" s="3" t="s">
        <v>604</v>
      </c>
      <c r="C180" s="3" t="s">
        <v>612</v>
      </c>
      <c r="D180" s="3" t="s">
        <v>609</v>
      </c>
      <c r="E180" s="3" t="s">
        <v>620</v>
      </c>
      <c r="F180" s="3" t="s">
        <v>66</v>
      </c>
      <c r="H180" s="3"/>
      <c r="K180" s="3" t="s">
        <v>607</v>
      </c>
      <c r="L180" s="3" t="s">
        <v>621</v>
      </c>
    </row>
    <row r="181" spans="1:12" x14ac:dyDescent="0.2">
      <c r="A181" s="3" t="s">
        <v>603</v>
      </c>
      <c r="B181" s="3" t="s">
        <v>604</v>
      </c>
      <c r="C181" s="3" t="s">
        <v>612</v>
      </c>
      <c r="D181" s="3" t="s">
        <v>609</v>
      </c>
      <c r="E181" s="3" t="s">
        <v>622</v>
      </c>
      <c r="F181" s="3" t="s">
        <v>66</v>
      </c>
      <c r="H181" s="3"/>
      <c r="K181" s="3" t="s">
        <v>607</v>
      </c>
      <c r="L181" s="3" t="s">
        <v>623</v>
      </c>
    </row>
    <row r="182" spans="1:12" x14ac:dyDescent="0.2">
      <c r="A182" s="3" t="s">
        <v>603</v>
      </c>
      <c r="B182" s="3" t="s">
        <v>604</v>
      </c>
      <c r="C182" s="3" t="s">
        <v>612</v>
      </c>
      <c r="D182" s="3" t="s">
        <v>609</v>
      </c>
      <c r="E182" s="3" t="s">
        <v>624</v>
      </c>
      <c r="F182" s="3" t="s">
        <v>66</v>
      </c>
      <c r="H182" s="3"/>
      <c r="K182" s="3" t="s">
        <v>607</v>
      </c>
      <c r="L182" s="3" t="s">
        <v>625</v>
      </c>
    </row>
    <row r="183" spans="1:12" x14ac:dyDescent="0.2">
      <c r="A183" s="3" t="s">
        <v>603</v>
      </c>
      <c r="B183" s="3" t="s">
        <v>604</v>
      </c>
      <c r="C183" s="3" t="s">
        <v>612</v>
      </c>
      <c r="D183" s="3" t="s">
        <v>609</v>
      </c>
      <c r="E183" s="3" t="s">
        <v>626</v>
      </c>
      <c r="F183" s="3" t="s">
        <v>66</v>
      </c>
      <c r="H183" s="3"/>
      <c r="K183" s="3" t="s">
        <v>607</v>
      </c>
      <c r="L183" s="3" t="s">
        <v>627</v>
      </c>
    </row>
    <row r="184" spans="1:12" x14ac:dyDescent="0.2">
      <c r="A184" s="3" t="s">
        <v>603</v>
      </c>
      <c r="B184" s="3" t="s">
        <v>604</v>
      </c>
      <c r="C184" s="3" t="s">
        <v>612</v>
      </c>
      <c r="D184" s="3" t="s">
        <v>609</v>
      </c>
      <c r="E184" s="3" t="s">
        <v>628</v>
      </c>
      <c r="F184" s="3" t="s">
        <v>66</v>
      </c>
      <c r="H184" s="3"/>
      <c r="K184" s="3" t="s">
        <v>607</v>
      </c>
      <c r="L184" s="3" t="s">
        <v>629</v>
      </c>
    </row>
    <row r="185" spans="1:12" x14ac:dyDescent="0.2">
      <c r="A185" s="3" t="s">
        <v>603</v>
      </c>
      <c r="B185" s="3" t="s">
        <v>604</v>
      </c>
      <c r="C185" s="3" t="s">
        <v>612</v>
      </c>
      <c r="D185" s="3" t="s">
        <v>609</v>
      </c>
      <c r="E185" s="3" t="s">
        <v>630</v>
      </c>
      <c r="F185" s="3" t="s">
        <v>66</v>
      </c>
      <c r="H185" s="3"/>
      <c r="K185" s="3" t="s">
        <v>607</v>
      </c>
      <c r="L185" s="3" t="s">
        <v>631</v>
      </c>
    </row>
    <row r="186" spans="1:12" x14ac:dyDescent="0.2">
      <c r="A186" s="3" t="s">
        <v>603</v>
      </c>
      <c r="B186" s="3" t="s">
        <v>604</v>
      </c>
      <c r="C186" s="3" t="s">
        <v>612</v>
      </c>
      <c r="D186" s="3" t="s">
        <v>609</v>
      </c>
      <c r="E186" s="3" t="s">
        <v>632</v>
      </c>
      <c r="F186" s="3" t="s">
        <v>66</v>
      </c>
      <c r="H186" s="3"/>
      <c r="K186" s="3" t="s">
        <v>607</v>
      </c>
      <c r="L186" s="3" t="s">
        <v>633</v>
      </c>
    </row>
    <row r="187" spans="1:12" x14ac:dyDescent="0.2">
      <c r="A187" s="3" t="s">
        <v>603</v>
      </c>
      <c r="B187" s="3" t="s">
        <v>604</v>
      </c>
      <c r="C187" s="3" t="s">
        <v>634</v>
      </c>
      <c r="D187" s="3" t="s">
        <v>606</v>
      </c>
      <c r="F187" s="3" t="s">
        <v>66</v>
      </c>
      <c r="H187" s="3"/>
      <c r="K187" s="3" t="s">
        <v>607</v>
      </c>
      <c r="L187" s="3" t="s">
        <v>635</v>
      </c>
    </row>
    <row r="188" spans="1:12" x14ac:dyDescent="0.2">
      <c r="A188" s="3" t="s">
        <v>603</v>
      </c>
      <c r="B188" s="3" t="s">
        <v>604</v>
      </c>
      <c r="C188" s="3" t="s">
        <v>634</v>
      </c>
      <c r="D188" s="3" t="s">
        <v>609</v>
      </c>
      <c r="E188" s="3" t="s">
        <v>636</v>
      </c>
      <c r="F188" s="3" t="s">
        <v>66</v>
      </c>
      <c r="H188" s="3"/>
      <c r="K188" s="3" t="s">
        <v>607</v>
      </c>
      <c r="L188" s="3" t="s">
        <v>637</v>
      </c>
    </row>
    <row r="189" spans="1:12" x14ac:dyDescent="0.2">
      <c r="A189" s="3" t="s">
        <v>603</v>
      </c>
      <c r="B189" s="3" t="s">
        <v>604</v>
      </c>
      <c r="C189" s="3" t="s">
        <v>634</v>
      </c>
      <c r="D189" s="3" t="s">
        <v>609</v>
      </c>
      <c r="E189" s="3" t="s">
        <v>638</v>
      </c>
      <c r="F189" s="3" t="s">
        <v>66</v>
      </c>
      <c r="H189" s="3"/>
      <c r="K189" s="3" t="s">
        <v>607</v>
      </c>
      <c r="L189" s="3" t="s">
        <v>639</v>
      </c>
    </row>
    <row r="190" spans="1:12" x14ac:dyDescent="0.2">
      <c r="A190" s="3" t="s">
        <v>603</v>
      </c>
      <c r="B190" s="3" t="s">
        <v>604</v>
      </c>
      <c r="C190" s="3" t="s">
        <v>634</v>
      </c>
      <c r="D190" s="3" t="s">
        <v>609</v>
      </c>
      <c r="E190" s="3" t="s">
        <v>634</v>
      </c>
      <c r="F190" s="3" t="s">
        <v>66</v>
      </c>
      <c r="H190" s="3"/>
      <c r="K190" s="3" t="s">
        <v>607</v>
      </c>
      <c r="L190" s="3" t="s">
        <v>640</v>
      </c>
    </row>
    <row r="191" spans="1:12" x14ac:dyDescent="0.2">
      <c r="A191" s="3" t="s">
        <v>603</v>
      </c>
      <c r="B191" s="3" t="s">
        <v>604</v>
      </c>
      <c r="C191" s="3" t="s">
        <v>641</v>
      </c>
      <c r="D191" s="3" t="s">
        <v>606</v>
      </c>
      <c r="F191" s="3" t="s">
        <v>66</v>
      </c>
      <c r="H191" s="3"/>
      <c r="K191" s="3" t="s">
        <v>607</v>
      </c>
      <c r="L191" s="3" t="s">
        <v>642</v>
      </c>
    </row>
    <row r="192" spans="1:12" x14ac:dyDescent="0.2">
      <c r="A192" s="3" t="s">
        <v>603</v>
      </c>
      <c r="B192" s="3" t="s">
        <v>604</v>
      </c>
      <c r="C192" s="3" t="s">
        <v>641</v>
      </c>
      <c r="D192" s="3" t="s">
        <v>609</v>
      </c>
      <c r="E192" s="3" t="s">
        <v>643</v>
      </c>
      <c r="F192" s="3" t="s">
        <v>66</v>
      </c>
      <c r="H192" s="3"/>
      <c r="K192" s="3" t="s">
        <v>607</v>
      </c>
      <c r="L192" s="3" t="s">
        <v>644</v>
      </c>
    </row>
    <row r="193" spans="1:12" x14ac:dyDescent="0.2">
      <c r="A193" s="3" t="s">
        <v>603</v>
      </c>
      <c r="B193" s="3" t="s">
        <v>604</v>
      </c>
      <c r="C193" s="3" t="s">
        <v>641</v>
      </c>
      <c r="D193" s="3" t="s">
        <v>609</v>
      </c>
      <c r="E193" s="3" t="s">
        <v>645</v>
      </c>
      <c r="F193" s="3" t="s">
        <v>66</v>
      </c>
      <c r="H193" s="3"/>
      <c r="K193" s="3" t="s">
        <v>607</v>
      </c>
      <c r="L193" s="3" t="s">
        <v>646</v>
      </c>
    </row>
    <row r="194" spans="1:12" x14ac:dyDescent="0.2">
      <c r="A194" s="3" t="s">
        <v>603</v>
      </c>
      <c r="B194" s="3" t="s">
        <v>604</v>
      </c>
      <c r="C194" s="3" t="s">
        <v>641</v>
      </c>
      <c r="D194" s="3" t="s">
        <v>609</v>
      </c>
      <c r="E194" s="3" t="s">
        <v>647</v>
      </c>
      <c r="F194" s="3" t="s">
        <v>66</v>
      </c>
      <c r="H194" s="3"/>
      <c r="K194" s="3" t="s">
        <v>607</v>
      </c>
      <c r="L194" s="3" t="s">
        <v>648</v>
      </c>
    </row>
    <row r="195" spans="1:12" x14ac:dyDescent="0.2">
      <c r="A195" s="3" t="s">
        <v>603</v>
      </c>
      <c r="B195" s="3" t="s">
        <v>604</v>
      </c>
      <c r="C195" s="3" t="s">
        <v>641</v>
      </c>
      <c r="D195" s="3" t="s">
        <v>609</v>
      </c>
      <c r="E195" s="3" t="s">
        <v>649</v>
      </c>
      <c r="F195" s="3" t="s">
        <v>66</v>
      </c>
      <c r="H195" s="3"/>
      <c r="K195" s="3" t="s">
        <v>607</v>
      </c>
      <c r="L195" s="3" t="s">
        <v>650</v>
      </c>
    </row>
    <row r="196" spans="1:12" x14ac:dyDescent="0.2">
      <c r="A196" s="3" t="s">
        <v>603</v>
      </c>
      <c r="B196" s="3" t="s">
        <v>604</v>
      </c>
      <c r="C196" s="3" t="s">
        <v>641</v>
      </c>
      <c r="D196" s="3" t="s">
        <v>609</v>
      </c>
      <c r="E196" s="3" t="s">
        <v>651</v>
      </c>
      <c r="F196" s="3" t="s">
        <v>66</v>
      </c>
      <c r="H196" s="3"/>
      <c r="K196" s="3" t="s">
        <v>607</v>
      </c>
      <c r="L196" s="3" t="s">
        <v>652</v>
      </c>
    </row>
    <row r="197" spans="1:12" x14ac:dyDescent="0.2">
      <c r="A197" s="3" t="s">
        <v>603</v>
      </c>
      <c r="B197" s="3" t="s">
        <v>604</v>
      </c>
      <c r="C197" s="3" t="s">
        <v>641</v>
      </c>
      <c r="D197" s="3" t="s">
        <v>609</v>
      </c>
      <c r="E197" s="3" t="s">
        <v>653</v>
      </c>
      <c r="F197" s="3" t="s">
        <v>66</v>
      </c>
      <c r="H197" s="3"/>
      <c r="K197" s="3" t="s">
        <v>607</v>
      </c>
      <c r="L197" s="3" t="s">
        <v>654</v>
      </c>
    </row>
    <row r="198" spans="1:12" x14ac:dyDescent="0.2">
      <c r="A198" s="3" t="s">
        <v>603</v>
      </c>
      <c r="B198" s="3" t="s">
        <v>604</v>
      </c>
      <c r="C198" s="3" t="s">
        <v>641</v>
      </c>
      <c r="D198" s="3" t="s">
        <v>609</v>
      </c>
      <c r="E198" s="3" t="s">
        <v>655</v>
      </c>
      <c r="F198" s="3" t="s">
        <v>66</v>
      </c>
      <c r="H198" s="3"/>
      <c r="K198" s="3" t="s">
        <v>607</v>
      </c>
      <c r="L198" s="3" t="s">
        <v>656</v>
      </c>
    </row>
    <row r="199" spans="1:12" x14ac:dyDescent="0.2">
      <c r="A199" s="3" t="s">
        <v>603</v>
      </c>
      <c r="B199" s="3" t="s">
        <v>604</v>
      </c>
      <c r="C199" s="3" t="s">
        <v>641</v>
      </c>
      <c r="D199" s="3" t="s">
        <v>609</v>
      </c>
      <c r="E199" s="3" t="s">
        <v>657</v>
      </c>
      <c r="F199" s="3" t="s">
        <v>66</v>
      </c>
      <c r="H199" s="3"/>
      <c r="K199" s="3" t="s">
        <v>607</v>
      </c>
      <c r="L199" s="3" t="s">
        <v>658</v>
      </c>
    </row>
    <row r="200" spans="1:12" x14ac:dyDescent="0.2">
      <c r="A200" s="3" t="s">
        <v>603</v>
      </c>
      <c r="B200" s="3" t="s">
        <v>604</v>
      </c>
      <c r="C200" s="3" t="s">
        <v>641</v>
      </c>
      <c r="D200" s="3" t="s">
        <v>609</v>
      </c>
      <c r="E200" s="3" t="s">
        <v>659</v>
      </c>
      <c r="F200" s="3" t="s">
        <v>66</v>
      </c>
      <c r="H200" s="3"/>
      <c r="K200" s="3" t="s">
        <v>607</v>
      </c>
      <c r="L200" s="3" t="s">
        <v>660</v>
      </c>
    </row>
    <row r="201" spans="1:12" x14ac:dyDescent="0.2">
      <c r="A201" s="3" t="s">
        <v>603</v>
      </c>
      <c r="B201" s="3" t="s">
        <v>604</v>
      </c>
      <c r="C201" s="3" t="s">
        <v>641</v>
      </c>
      <c r="D201" s="3" t="s">
        <v>609</v>
      </c>
      <c r="E201" s="3" t="s">
        <v>661</v>
      </c>
      <c r="F201" s="3" t="s">
        <v>66</v>
      </c>
      <c r="H201" s="3"/>
      <c r="K201" s="3" t="s">
        <v>607</v>
      </c>
      <c r="L201" s="3" t="s">
        <v>662</v>
      </c>
    </row>
    <row r="202" spans="1:12" x14ac:dyDescent="0.2">
      <c r="A202" s="3" t="s">
        <v>603</v>
      </c>
      <c r="B202" s="3" t="s">
        <v>604</v>
      </c>
      <c r="C202" s="3" t="s">
        <v>663</v>
      </c>
      <c r="D202" s="3" t="s">
        <v>606</v>
      </c>
      <c r="F202" s="3" t="s">
        <v>66</v>
      </c>
      <c r="H202" s="3"/>
      <c r="K202" s="3" t="s">
        <v>607</v>
      </c>
      <c r="L202" s="3" t="s">
        <v>664</v>
      </c>
    </row>
    <row r="203" spans="1:12" x14ac:dyDescent="0.2">
      <c r="A203" s="3" t="s">
        <v>603</v>
      </c>
      <c r="B203" s="3" t="s">
        <v>604</v>
      </c>
      <c r="C203" s="3" t="s">
        <v>605</v>
      </c>
      <c r="D203" s="3" t="s">
        <v>665</v>
      </c>
      <c r="E203" s="3" t="s">
        <v>666</v>
      </c>
      <c r="F203" s="3" t="s">
        <v>66</v>
      </c>
      <c r="H203" s="3"/>
      <c r="K203" s="3" t="s">
        <v>607</v>
      </c>
      <c r="L203" s="3" t="s">
        <v>667</v>
      </c>
    </row>
    <row r="204" spans="1:12" x14ac:dyDescent="0.2">
      <c r="A204" s="3" t="s">
        <v>603</v>
      </c>
      <c r="B204" s="3" t="s">
        <v>604</v>
      </c>
      <c r="C204" s="3" t="s">
        <v>612</v>
      </c>
      <c r="D204" s="3" t="s">
        <v>665</v>
      </c>
      <c r="E204" s="3" t="s">
        <v>618</v>
      </c>
      <c r="F204" s="3" t="s">
        <v>66</v>
      </c>
      <c r="H204" s="3"/>
      <c r="K204" s="3" t="s">
        <v>607</v>
      </c>
      <c r="L204" s="3" t="s">
        <v>668</v>
      </c>
    </row>
    <row r="205" spans="1:12" x14ac:dyDescent="0.2">
      <c r="A205" s="3" t="s">
        <v>603</v>
      </c>
      <c r="B205" s="3" t="s">
        <v>604</v>
      </c>
      <c r="C205" s="3" t="s">
        <v>634</v>
      </c>
      <c r="D205" s="3" t="s">
        <v>665</v>
      </c>
      <c r="F205" s="3" t="s">
        <v>66</v>
      </c>
      <c r="H205" s="3"/>
      <c r="K205" s="3" t="s">
        <v>607</v>
      </c>
      <c r="L205" s="3" t="s">
        <v>669</v>
      </c>
    </row>
    <row r="206" spans="1:12" x14ac:dyDescent="0.2">
      <c r="A206" s="3" t="s">
        <v>603</v>
      </c>
      <c r="B206" s="3" t="s">
        <v>604</v>
      </c>
      <c r="C206" s="3" t="s">
        <v>634</v>
      </c>
      <c r="D206" s="3" t="s">
        <v>665</v>
      </c>
      <c r="E206" s="3" t="s">
        <v>636</v>
      </c>
      <c r="F206" s="3" t="s">
        <v>66</v>
      </c>
      <c r="H206" s="3"/>
      <c r="K206" s="3" t="s">
        <v>607</v>
      </c>
      <c r="L206" s="3" t="s">
        <v>670</v>
      </c>
    </row>
    <row r="207" spans="1:12" x14ac:dyDescent="0.2">
      <c r="A207" s="3" t="s">
        <v>603</v>
      </c>
      <c r="B207" s="3" t="s">
        <v>604</v>
      </c>
      <c r="C207" s="3" t="s">
        <v>634</v>
      </c>
      <c r="D207" s="3" t="s">
        <v>665</v>
      </c>
      <c r="E207" s="3" t="s">
        <v>634</v>
      </c>
      <c r="F207" s="3" t="s">
        <v>66</v>
      </c>
      <c r="H207" s="3"/>
      <c r="K207" s="3" t="s">
        <v>607</v>
      </c>
      <c r="L207" s="3" t="s">
        <v>671</v>
      </c>
    </row>
    <row r="208" spans="1:12" x14ac:dyDescent="0.2">
      <c r="A208" s="3" t="s">
        <v>603</v>
      </c>
      <c r="B208" s="3" t="s">
        <v>604</v>
      </c>
      <c r="C208" s="3" t="s">
        <v>641</v>
      </c>
      <c r="D208" s="3" t="s">
        <v>665</v>
      </c>
      <c r="F208" s="3" t="s">
        <v>66</v>
      </c>
      <c r="H208" s="3"/>
      <c r="K208" s="3" t="s">
        <v>607</v>
      </c>
      <c r="L208" s="3" t="s">
        <v>672</v>
      </c>
    </row>
    <row r="209" spans="1:13" x14ac:dyDescent="0.2">
      <c r="A209" s="3" t="s">
        <v>603</v>
      </c>
      <c r="B209" s="3" t="s">
        <v>604</v>
      </c>
      <c r="C209" s="3" t="s">
        <v>641</v>
      </c>
      <c r="D209" s="3" t="s">
        <v>665</v>
      </c>
      <c r="E209" s="3" t="s">
        <v>643</v>
      </c>
      <c r="F209" s="3" t="s">
        <v>66</v>
      </c>
      <c r="H209" s="3"/>
      <c r="K209" s="3" t="s">
        <v>607</v>
      </c>
      <c r="L209" s="3" t="s">
        <v>673</v>
      </c>
    </row>
    <row r="210" spans="1:13" x14ac:dyDescent="0.2">
      <c r="A210" s="3" t="s">
        <v>603</v>
      </c>
      <c r="B210" s="3" t="s">
        <v>604</v>
      </c>
      <c r="C210" s="3" t="s">
        <v>641</v>
      </c>
      <c r="D210" s="3" t="s">
        <v>665</v>
      </c>
      <c r="E210" s="3" t="s">
        <v>651</v>
      </c>
      <c r="F210" s="3" t="s">
        <v>66</v>
      </c>
      <c r="H210" s="3"/>
      <c r="K210" s="3" t="s">
        <v>607</v>
      </c>
      <c r="L210" s="3" t="s">
        <v>674</v>
      </c>
    </row>
    <row r="211" spans="1:13" x14ac:dyDescent="0.2">
      <c r="A211" s="3" t="s">
        <v>603</v>
      </c>
      <c r="B211" s="3" t="s">
        <v>604</v>
      </c>
      <c r="C211" s="3" t="s">
        <v>641</v>
      </c>
      <c r="D211" s="3" t="s">
        <v>665</v>
      </c>
      <c r="E211" s="3" t="s">
        <v>659</v>
      </c>
      <c r="F211" s="3" t="s">
        <v>66</v>
      </c>
      <c r="H211" s="3"/>
      <c r="K211" s="3" t="s">
        <v>607</v>
      </c>
      <c r="L211" s="3" t="s">
        <v>675</v>
      </c>
    </row>
    <row r="212" spans="1:13" x14ac:dyDescent="0.2">
      <c r="A212" s="3" t="s">
        <v>603</v>
      </c>
      <c r="B212" s="3" t="s">
        <v>604</v>
      </c>
      <c r="C212" s="3" t="s">
        <v>663</v>
      </c>
      <c r="D212" s="3" t="s">
        <v>665</v>
      </c>
      <c r="F212" s="3" t="s">
        <v>66</v>
      </c>
      <c r="H212" s="3"/>
      <c r="K212" s="3" t="s">
        <v>607</v>
      </c>
      <c r="L212" s="3" t="s">
        <v>676</v>
      </c>
    </row>
    <row r="213" spans="1:13" x14ac:dyDescent="0.2">
      <c r="A213" s="3" t="s">
        <v>603</v>
      </c>
      <c r="B213" s="3" t="s">
        <v>604</v>
      </c>
      <c r="C213" s="3" t="s">
        <v>677</v>
      </c>
      <c r="F213" s="3" t="s">
        <v>66</v>
      </c>
      <c r="H213" s="3"/>
      <c r="K213" s="3" t="s">
        <v>607</v>
      </c>
      <c r="L213" s="3" t="s">
        <v>678</v>
      </c>
    </row>
    <row r="214" spans="1:13" x14ac:dyDescent="0.2">
      <c r="A214" s="3" t="s">
        <v>603</v>
      </c>
      <c r="B214" s="3" t="s">
        <v>604</v>
      </c>
      <c r="C214" s="3" t="s">
        <v>679</v>
      </c>
      <c r="F214" s="3" t="s">
        <v>66</v>
      </c>
      <c r="H214" s="3"/>
      <c r="K214" s="3" t="s">
        <v>607</v>
      </c>
      <c r="L214" s="3" t="s">
        <v>680</v>
      </c>
    </row>
    <row r="215" spans="1:13" x14ac:dyDescent="0.2">
      <c r="A215" s="3" t="s">
        <v>603</v>
      </c>
      <c r="B215" s="3" t="s">
        <v>604</v>
      </c>
      <c r="C215" s="3" t="s">
        <v>681</v>
      </c>
      <c r="F215" s="3" t="s">
        <v>66</v>
      </c>
      <c r="H215" s="3"/>
      <c r="K215" s="3" t="s">
        <v>607</v>
      </c>
      <c r="L215" s="3" t="s">
        <v>682</v>
      </c>
    </row>
    <row r="216" spans="1:13" x14ac:dyDescent="0.2">
      <c r="A216" s="3" t="s">
        <v>603</v>
      </c>
      <c r="B216" s="3" t="s">
        <v>604</v>
      </c>
      <c r="C216" s="3" t="s">
        <v>683</v>
      </c>
      <c r="F216" s="3" t="s">
        <v>66</v>
      </c>
      <c r="H216" s="3"/>
      <c r="K216" s="3" t="s">
        <v>607</v>
      </c>
      <c r="L216" s="3" t="s">
        <v>684</v>
      </c>
    </row>
    <row r="217" spans="1:13" x14ac:dyDescent="0.2">
      <c r="A217" s="3" t="s">
        <v>603</v>
      </c>
      <c r="B217" s="3" t="s">
        <v>604</v>
      </c>
      <c r="C217" s="3" t="s">
        <v>685</v>
      </c>
      <c r="D217" s="3" t="s">
        <v>686</v>
      </c>
      <c r="F217" s="3" t="s">
        <v>102</v>
      </c>
      <c r="H217" s="4">
        <v>44498</v>
      </c>
      <c r="K217" s="3" t="s">
        <v>607</v>
      </c>
      <c r="L217" s="3" t="s">
        <v>687</v>
      </c>
      <c r="M217" s="3" t="s">
        <v>688</v>
      </c>
    </row>
    <row r="218" spans="1:13" x14ac:dyDescent="0.2">
      <c r="A218" s="3" t="s">
        <v>603</v>
      </c>
      <c r="B218" s="3" t="s">
        <v>604</v>
      </c>
      <c r="C218" s="3" t="s">
        <v>685</v>
      </c>
      <c r="D218" s="3" t="s">
        <v>689</v>
      </c>
      <c r="F218" s="3" t="s">
        <v>102</v>
      </c>
      <c r="H218" s="4">
        <v>44498</v>
      </c>
      <c r="K218" s="3" t="s">
        <v>607</v>
      </c>
      <c r="L218" s="3" t="s">
        <v>690</v>
      </c>
      <c r="M218" s="3" t="s">
        <v>688</v>
      </c>
    </row>
    <row r="219" spans="1:13" x14ac:dyDescent="0.2">
      <c r="A219" s="3" t="s">
        <v>603</v>
      </c>
      <c r="B219" s="3" t="s">
        <v>604</v>
      </c>
      <c r="C219" s="3" t="s">
        <v>685</v>
      </c>
      <c r="D219" s="3" t="s">
        <v>691</v>
      </c>
      <c r="F219" s="3" t="s">
        <v>102</v>
      </c>
      <c r="H219" s="4">
        <v>44498</v>
      </c>
      <c r="K219" s="3" t="s">
        <v>607</v>
      </c>
      <c r="L219" s="3" t="s">
        <v>692</v>
      </c>
      <c r="M219" s="3" t="s">
        <v>688</v>
      </c>
    </row>
    <row r="220" spans="1:13" x14ac:dyDescent="0.2">
      <c r="A220" s="3" t="s">
        <v>603</v>
      </c>
      <c r="B220" s="3" t="s">
        <v>604</v>
      </c>
      <c r="C220" s="3" t="s">
        <v>685</v>
      </c>
      <c r="D220" s="3" t="s">
        <v>693</v>
      </c>
      <c r="F220" s="3" t="s">
        <v>102</v>
      </c>
      <c r="H220" s="4">
        <v>44498</v>
      </c>
      <c r="K220" s="3" t="s">
        <v>607</v>
      </c>
      <c r="L220" s="3" t="s">
        <v>694</v>
      </c>
      <c r="M220" s="3" t="s">
        <v>688</v>
      </c>
    </row>
    <row r="221" spans="1:13" x14ac:dyDescent="0.2">
      <c r="A221" s="3" t="s">
        <v>603</v>
      </c>
      <c r="B221" s="3" t="s">
        <v>604</v>
      </c>
      <c r="C221" s="3" t="s">
        <v>685</v>
      </c>
      <c r="D221" s="3" t="s">
        <v>695</v>
      </c>
      <c r="F221" s="3" t="s">
        <v>102</v>
      </c>
      <c r="H221" s="4">
        <v>44498</v>
      </c>
      <c r="K221" s="3" t="s">
        <v>607</v>
      </c>
      <c r="L221" s="3" t="s">
        <v>696</v>
      </c>
      <c r="M221" s="3" t="s">
        <v>688</v>
      </c>
    </row>
    <row r="222" spans="1:13" x14ac:dyDescent="0.2">
      <c r="A222" s="3" t="s">
        <v>603</v>
      </c>
      <c r="B222" s="3" t="s">
        <v>604</v>
      </c>
      <c r="C222" s="3" t="s">
        <v>685</v>
      </c>
      <c r="D222" s="3" t="s">
        <v>697</v>
      </c>
      <c r="F222" s="3" t="s">
        <v>102</v>
      </c>
      <c r="H222" s="4">
        <v>44498</v>
      </c>
      <c r="K222" s="3" t="s">
        <v>607</v>
      </c>
      <c r="L222" s="3" t="s">
        <v>698</v>
      </c>
      <c r="M222" s="3" t="s">
        <v>688</v>
      </c>
    </row>
    <row r="223" spans="1:13" x14ac:dyDescent="0.2">
      <c r="A223" s="3" t="s">
        <v>603</v>
      </c>
      <c r="B223" s="3" t="s">
        <v>604</v>
      </c>
      <c r="C223" s="3" t="s">
        <v>685</v>
      </c>
      <c r="D223" s="3" t="s">
        <v>699</v>
      </c>
      <c r="F223" s="3" t="s">
        <v>102</v>
      </c>
      <c r="H223" s="4">
        <v>44498</v>
      </c>
      <c r="K223" s="3" t="s">
        <v>607</v>
      </c>
      <c r="L223" s="3" t="s">
        <v>700</v>
      </c>
      <c r="M223" s="3" t="s">
        <v>688</v>
      </c>
    </row>
    <row r="224" spans="1:13" x14ac:dyDescent="0.2">
      <c r="A224" s="3" t="s">
        <v>701</v>
      </c>
      <c r="B224" s="3" t="s">
        <v>702</v>
      </c>
      <c r="C224" s="3" t="s">
        <v>703</v>
      </c>
      <c r="D224" s="3" t="s">
        <v>704</v>
      </c>
      <c r="E224" s="3" t="s">
        <v>705</v>
      </c>
      <c r="F224" s="3" t="s">
        <v>121</v>
      </c>
      <c r="G224" s="3">
        <v>1.2</v>
      </c>
      <c r="H224" s="4">
        <v>44495</v>
      </c>
      <c r="K224" s="3" t="s">
        <v>706</v>
      </c>
      <c r="L224" s="3" t="s">
        <v>707</v>
      </c>
    </row>
    <row r="225" spans="1:13" x14ac:dyDescent="0.2">
      <c r="A225" s="3" t="s">
        <v>701</v>
      </c>
      <c r="B225" s="3" t="s">
        <v>702</v>
      </c>
      <c r="C225" s="3" t="s">
        <v>703</v>
      </c>
      <c r="D225" s="3" t="s">
        <v>708</v>
      </c>
      <c r="E225" s="3" t="s">
        <v>709</v>
      </c>
      <c r="F225" s="3" t="s">
        <v>121</v>
      </c>
      <c r="G225" s="3">
        <v>1.2</v>
      </c>
      <c r="H225" s="4">
        <v>44495</v>
      </c>
      <c r="K225" s="3" t="s">
        <v>706</v>
      </c>
      <c r="L225" s="3" t="s">
        <v>710</v>
      </c>
    </row>
    <row r="226" spans="1:13" x14ac:dyDescent="0.2">
      <c r="A226" s="3" t="s">
        <v>701</v>
      </c>
      <c r="B226" s="3" t="s">
        <v>702</v>
      </c>
      <c r="C226" s="3" t="s">
        <v>703</v>
      </c>
      <c r="D226" s="3" t="s">
        <v>711</v>
      </c>
      <c r="E226" s="3" t="s">
        <v>712</v>
      </c>
      <c r="F226" s="3" t="s">
        <v>713</v>
      </c>
      <c r="H226" s="3"/>
      <c r="K226" s="3" t="s">
        <v>706</v>
      </c>
      <c r="L226" s="3" t="s">
        <v>714</v>
      </c>
    </row>
    <row r="227" spans="1:13" x14ac:dyDescent="0.2">
      <c r="A227" s="3" t="s">
        <v>701</v>
      </c>
      <c r="B227" s="3" t="s">
        <v>702</v>
      </c>
      <c r="C227" s="3" t="s">
        <v>703</v>
      </c>
      <c r="D227" s="3" t="s">
        <v>715</v>
      </c>
      <c r="E227" s="3" t="s">
        <v>716</v>
      </c>
      <c r="F227" s="3" t="s">
        <v>713</v>
      </c>
      <c r="H227" s="3"/>
      <c r="K227" s="3" t="s">
        <v>706</v>
      </c>
      <c r="L227" s="3" t="s">
        <v>717</v>
      </c>
    </row>
    <row r="228" spans="1:13" x14ac:dyDescent="0.2">
      <c r="A228" s="3" t="s">
        <v>701</v>
      </c>
      <c r="B228" s="3" t="s">
        <v>702</v>
      </c>
      <c r="C228" s="3" t="s">
        <v>718</v>
      </c>
      <c r="D228" s="3" t="s">
        <v>719</v>
      </c>
      <c r="E228" s="3" t="s">
        <v>720</v>
      </c>
      <c r="F228" s="3" t="s">
        <v>721</v>
      </c>
      <c r="H228" s="4">
        <v>44495</v>
      </c>
      <c r="K228" s="3" t="s">
        <v>706</v>
      </c>
      <c r="L228" s="3" t="s">
        <v>722</v>
      </c>
      <c r="M228" s="3" t="s">
        <v>723</v>
      </c>
    </row>
    <row r="229" spans="1:13" x14ac:dyDescent="0.2">
      <c r="A229" s="3" t="s">
        <v>701</v>
      </c>
      <c r="B229" s="3" t="s">
        <v>702</v>
      </c>
      <c r="C229" s="3" t="s">
        <v>718</v>
      </c>
      <c r="D229" s="3" t="s">
        <v>719</v>
      </c>
      <c r="E229" s="3" t="s">
        <v>724</v>
      </c>
      <c r="F229" s="3" t="s">
        <v>721</v>
      </c>
      <c r="H229" s="4">
        <v>44495</v>
      </c>
      <c r="K229" s="3" t="s">
        <v>706</v>
      </c>
      <c r="L229" s="3" t="s">
        <v>725</v>
      </c>
      <c r="M229" s="3" t="s">
        <v>723</v>
      </c>
    </row>
    <row r="230" spans="1:13" x14ac:dyDescent="0.2">
      <c r="A230" s="3" t="s">
        <v>701</v>
      </c>
      <c r="B230" s="3" t="s">
        <v>702</v>
      </c>
      <c r="C230" s="3" t="s">
        <v>718</v>
      </c>
      <c r="D230" s="3" t="s">
        <v>719</v>
      </c>
      <c r="E230" s="3" t="s">
        <v>726</v>
      </c>
      <c r="F230" s="3" t="s">
        <v>721</v>
      </c>
      <c r="H230" s="4">
        <v>44495</v>
      </c>
      <c r="K230" s="3" t="s">
        <v>706</v>
      </c>
      <c r="L230" s="3" t="s">
        <v>727</v>
      </c>
      <c r="M230" s="3" t="s">
        <v>723</v>
      </c>
    </row>
    <row r="231" spans="1:13" x14ac:dyDescent="0.2">
      <c r="A231" s="3" t="s">
        <v>701</v>
      </c>
      <c r="B231" s="3" t="s">
        <v>702</v>
      </c>
      <c r="C231" s="3" t="s">
        <v>718</v>
      </c>
      <c r="D231" s="3" t="s">
        <v>719</v>
      </c>
      <c r="E231" s="3" t="s">
        <v>728</v>
      </c>
      <c r="F231" s="3" t="s">
        <v>721</v>
      </c>
      <c r="H231" s="4">
        <v>44495</v>
      </c>
      <c r="K231" s="3" t="s">
        <v>706</v>
      </c>
      <c r="L231" s="3" t="s">
        <v>729</v>
      </c>
      <c r="M231" s="3" t="s">
        <v>723</v>
      </c>
    </row>
    <row r="232" spans="1:13" x14ac:dyDescent="0.2">
      <c r="A232" s="3" t="s">
        <v>701</v>
      </c>
      <c r="B232" s="3" t="s">
        <v>702</v>
      </c>
      <c r="C232" s="3" t="s">
        <v>730</v>
      </c>
      <c r="F232" s="3" t="s">
        <v>731</v>
      </c>
      <c r="H232" s="4">
        <v>44495</v>
      </c>
      <c r="K232" s="3" t="s">
        <v>706</v>
      </c>
      <c r="L232" s="3" t="s">
        <v>732</v>
      </c>
      <c r="M232" s="3" t="s">
        <v>733</v>
      </c>
    </row>
    <row r="233" spans="1:13" x14ac:dyDescent="0.2">
      <c r="A233" s="3" t="s">
        <v>701</v>
      </c>
      <c r="B233" s="3" t="s">
        <v>702</v>
      </c>
      <c r="C233" s="3" t="s">
        <v>730</v>
      </c>
      <c r="F233" s="3" t="s">
        <v>734</v>
      </c>
      <c r="H233" s="4">
        <v>44495</v>
      </c>
      <c r="K233" s="3" t="s">
        <v>706</v>
      </c>
      <c r="L233" s="3" t="s">
        <v>735</v>
      </c>
      <c r="M233" s="3" t="s">
        <v>736</v>
      </c>
    </row>
    <row r="234" spans="1:13" x14ac:dyDescent="0.2">
      <c r="A234" s="3" t="s">
        <v>701</v>
      </c>
      <c r="B234" s="3" t="s">
        <v>702</v>
      </c>
      <c r="C234" s="3" t="s">
        <v>730</v>
      </c>
      <c r="F234" s="3" t="s">
        <v>737</v>
      </c>
      <c r="H234" s="4">
        <v>44495</v>
      </c>
      <c r="K234" s="3" t="s">
        <v>706</v>
      </c>
      <c r="L234" s="3" t="s">
        <v>738</v>
      </c>
      <c r="M234" s="3" t="s">
        <v>739</v>
      </c>
    </row>
    <row r="235" spans="1:13" s="7" customFormat="1" x14ac:dyDescent="0.2">
      <c r="A235" s="7" t="s">
        <v>740</v>
      </c>
      <c r="B235" s="7" t="s">
        <v>740</v>
      </c>
      <c r="C235" s="7" t="s">
        <v>741</v>
      </c>
      <c r="D235" s="7" t="s">
        <v>742</v>
      </c>
      <c r="E235" s="7" t="s">
        <v>743</v>
      </c>
      <c r="F235" s="7" t="s">
        <v>66</v>
      </c>
      <c r="G235" s="7">
        <v>11.5</v>
      </c>
      <c r="I235" s="7" t="s">
        <v>744</v>
      </c>
      <c r="J235" s="32" t="s">
        <v>744</v>
      </c>
      <c r="K235" s="7" t="s">
        <v>745</v>
      </c>
      <c r="L235" s="7" t="s">
        <v>746</v>
      </c>
    </row>
    <row r="236" spans="1:13" s="7" customFormat="1" x14ac:dyDescent="0.2">
      <c r="A236" s="7" t="s">
        <v>740</v>
      </c>
      <c r="B236" s="7" t="s">
        <v>740</v>
      </c>
      <c r="C236" s="7" t="s">
        <v>741</v>
      </c>
      <c r="D236" s="7" t="s">
        <v>742</v>
      </c>
      <c r="E236" s="7" t="s">
        <v>747</v>
      </c>
      <c r="F236" s="7" t="s">
        <v>66</v>
      </c>
      <c r="G236" s="7">
        <v>11.5</v>
      </c>
      <c r="I236" s="7" t="s">
        <v>748</v>
      </c>
      <c r="J236" s="32" t="s">
        <v>748</v>
      </c>
      <c r="K236" s="7" t="s">
        <v>745</v>
      </c>
      <c r="L236" s="7" t="s">
        <v>749</v>
      </c>
    </row>
    <row r="237" spans="1:13" s="7" customFormat="1" x14ac:dyDescent="0.2">
      <c r="A237" s="7" t="s">
        <v>740</v>
      </c>
      <c r="B237" s="7" t="s">
        <v>740</v>
      </c>
      <c r="C237" s="7" t="s">
        <v>741</v>
      </c>
      <c r="D237" s="7" t="s">
        <v>742</v>
      </c>
      <c r="E237" s="7" t="s">
        <v>750</v>
      </c>
      <c r="F237" s="7" t="s">
        <v>66</v>
      </c>
      <c r="G237" s="7">
        <v>11.5</v>
      </c>
      <c r="I237" s="7" t="s">
        <v>751</v>
      </c>
      <c r="J237" s="32" t="s">
        <v>751</v>
      </c>
      <c r="K237" s="7" t="s">
        <v>745</v>
      </c>
      <c r="L237" s="7" t="s">
        <v>752</v>
      </c>
    </row>
    <row r="238" spans="1:13" s="7" customFormat="1" x14ac:dyDescent="0.2">
      <c r="A238" s="7" t="s">
        <v>740</v>
      </c>
      <c r="B238" s="7" t="s">
        <v>740</v>
      </c>
      <c r="C238" s="7" t="s">
        <v>741</v>
      </c>
      <c r="D238" s="7" t="s">
        <v>742</v>
      </c>
      <c r="E238" s="7" t="s">
        <v>743</v>
      </c>
      <c r="F238" s="7" t="s">
        <v>66</v>
      </c>
      <c r="G238" s="7">
        <v>11.5</v>
      </c>
      <c r="I238" s="7" t="s">
        <v>753</v>
      </c>
      <c r="J238" s="32" t="s">
        <v>753</v>
      </c>
      <c r="K238" s="7" t="s">
        <v>745</v>
      </c>
      <c r="L238" s="7" t="s">
        <v>754</v>
      </c>
    </row>
    <row r="239" spans="1:13" s="7" customFormat="1" x14ac:dyDescent="0.2">
      <c r="A239" s="7" t="s">
        <v>740</v>
      </c>
      <c r="B239" s="7" t="s">
        <v>740</v>
      </c>
      <c r="C239" s="7" t="s">
        <v>741</v>
      </c>
      <c r="D239" s="7" t="s">
        <v>742</v>
      </c>
      <c r="E239" s="7" t="s">
        <v>747</v>
      </c>
      <c r="F239" s="7" t="s">
        <v>66</v>
      </c>
      <c r="G239" s="7">
        <v>11.5</v>
      </c>
      <c r="I239" s="7" t="s">
        <v>755</v>
      </c>
      <c r="J239" s="32" t="s">
        <v>755</v>
      </c>
      <c r="K239" s="7" t="s">
        <v>745</v>
      </c>
      <c r="L239" s="7" t="s">
        <v>756</v>
      </c>
    </row>
    <row r="240" spans="1:13" s="7" customFormat="1" x14ac:dyDescent="0.2">
      <c r="A240" s="7" t="s">
        <v>740</v>
      </c>
      <c r="B240" s="7" t="s">
        <v>740</v>
      </c>
      <c r="C240" s="7" t="s">
        <v>741</v>
      </c>
      <c r="D240" s="7" t="s">
        <v>742</v>
      </c>
      <c r="E240" s="7" t="s">
        <v>750</v>
      </c>
      <c r="F240" s="7" t="s">
        <v>66</v>
      </c>
      <c r="G240" s="7">
        <v>11.5</v>
      </c>
      <c r="I240" s="7" t="s">
        <v>757</v>
      </c>
      <c r="J240" s="32" t="s">
        <v>757</v>
      </c>
      <c r="K240" s="7" t="s">
        <v>745</v>
      </c>
      <c r="L240" s="7" t="s">
        <v>758</v>
      </c>
    </row>
    <row r="241" spans="1:12" s="7" customFormat="1" x14ac:dyDescent="0.2">
      <c r="A241" s="7" t="s">
        <v>740</v>
      </c>
      <c r="B241" s="7" t="s">
        <v>740</v>
      </c>
      <c r="C241" s="7" t="s">
        <v>741</v>
      </c>
      <c r="D241" s="7" t="s">
        <v>742</v>
      </c>
      <c r="E241" s="7" t="s">
        <v>759</v>
      </c>
      <c r="F241" s="7" t="s">
        <v>66</v>
      </c>
      <c r="G241" s="7">
        <v>11.5</v>
      </c>
      <c r="I241" s="7" t="s">
        <v>760</v>
      </c>
      <c r="J241" s="32">
        <v>494.2</v>
      </c>
      <c r="K241" s="7" t="s">
        <v>745</v>
      </c>
      <c r="L241" s="7" t="s">
        <v>761</v>
      </c>
    </row>
    <row r="242" spans="1:12" s="7" customFormat="1" x14ac:dyDescent="0.2">
      <c r="A242" s="7" t="s">
        <v>740</v>
      </c>
      <c r="B242" s="7" t="s">
        <v>740</v>
      </c>
      <c r="C242" s="7" t="s">
        <v>741</v>
      </c>
      <c r="D242" s="7" t="s">
        <v>742</v>
      </c>
      <c r="E242" s="7" t="s">
        <v>762</v>
      </c>
      <c r="F242" s="7" t="s">
        <v>66</v>
      </c>
      <c r="G242" s="7">
        <v>11.5</v>
      </c>
      <c r="I242" s="7" t="s">
        <v>763</v>
      </c>
      <c r="J242" s="32">
        <v>679.1</v>
      </c>
      <c r="K242" s="7" t="s">
        <v>745</v>
      </c>
      <c r="L242" s="7" t="s">
        <v>764</v>
      </c>
    </row>
    <row r="243" spans="1:12" s="7" customFormat="1" x14ac:dyDescent="0.2">
      <c r="A243" s="7" t="s">
        <v>740</v>
      </c>
      <c r="B243" s="7" t="s">
        <v>740</v>
      </c>
      <c r="C243" s="7" t="s">
        <v>741</v>
      </c>
      <c r="D243" s="7" t="s">
        <v>765</v>
      </c>
      <c r="E243" s="7" t="s">
        <v>766</v>
      </c>
      <c r="F243" s="7" t="s">
        <v>66</v>
      </c>
      <c r="G243" s="7">
        <v>11.5</v>
      </c>
      <c r="H243" s="8"/>
      <c r="I243" s="7" t="s">
        <v>767</v>
      </c>
      <c r="J243" s="32" t="s">
        <v>767</v>
      </c>
      <c r="K243" s="7" t="s">
        <v>745</v>
      </c>
      <c r="L243" s="7" t="s">
        <v>768</v>
      </c>
    </row>
    <row r="244" spans="1:12" s="7" customFormat="1" x14ac:dyDescent="0.2">
      <c r="A244" s="7" t="s">
        <v>740</v>
      </c>
      <c r="B244" s="7" t="s">
        <v>740</v>
      </c>
      <c r="C244" s="7" t="s">
        <v>741</v>
      </c>
      <c r="D244" s="7" t="s">
        <v>765</v>
      </c>
      <c r="E244" s="7" t="s">
        <v>769</v>
      </c>
      <c r="F244" s="7" t="s">
        <v>66</v>
      </c>
      <c r="G244" s="7">
        <v>11.5</v>
      </c>
      <c r="H244" s="8"/>
      <c r="I244" s="7" t="s">
        <v>770</v>
      </c>
      <c r="J244" s="32" t="s">
        <v>770</v>
      </c>
      <c r="K244" s="7" t="s">
        <v>745</v>
      </c>
      <c r="L244" s="7" t="s">
        <v>771</v>
      </c>
    </row>
    <row r="245" spans="1:12" s="7" customFormat="1" x14ac:dyDescent="0.2">
      <c r="A245" s="7" t="s">
        <v>740</v>
      </c>
      <c r="B245" s="7" t="s">
        <v>740</v>
      </c>
      <c r="C245" s="7" t="s">
        <v>741</v>
      </c>
      <c r="D245" s="7" t="s">
        <v>765</v>
      </c>
      <c r="E245" s="7" t="s">
        <v>772</v>
      </c>
      <c r="F245" s="7" t="s">
        <v>66</v>
      </c>
      <c r="G245" s="7">
        <v>11.5</v>
      </c>
      <c r="H245" s="8"/>
      <c r="I245" s="7" t="s">
        <v>773</v>
      </c>
      <c r="J245" s="32" t="s">
        <v>773</v>
      </c>
      <c r="K245" s="7" t="s">
        <v>745</v>
      </c>
      <c r="L245" s="7" t="s">
        <v>774</v>
      </c>
    </row>
    <row r="246" spans="1:12" s="7" customFormat="1" x14ac:dyDescent="0.2">
      <c r="A246" s="7" t="s">
        <v>740</v>
      </c>
      <c r="B246" s="7" t="s">
        <v>740</v>
      </c>
      <c r="C246" s="7" t="s">
        <v>741</v>
      </c>
      <c r="D246" s="7" t="s">
        <v>765</v>
      </c>
      <c r="E246" s="7" t="s">
        <v>775</v>
      </c>
      <c r="F246" s="7" t="s">
        <v>66</v>
      </c>
      <c r="G246" s="7">
        <v>11.5</v>
      </c>
      <c r="H246" s="8"/>
      <c r="I246" s="7" t="s">
        <v>776</v>
      </c>
      <c r="J246" s="32" t="s">
        <v>776</v>
      </c>
      <c r="K246" s="7" t="s">
        <v>745</v>
      </c>
      <c r="L246" s="7" t="s">
        <v>777</v>
      </c>
    </row>
    <row r="247" spans="1:12" s="7" customFormat="1" x14ac:dyDescent="0.2">
      <c r="A247" s="7" t="s">
        <v>740</v>
      </c>
      <c r="B247" s="7" t="s">
        <v>740</v>
      </c>
      <c r="C247" s="7" t="s">
        <v>741</v>
      </c>
      <c r="D247" s="7" t="s">
        <v>765</v>
      </c>
      <c r="E247" s="7" t="s">
        <v>778</v>
      </c>
      <c r="F247" s="7" t="s">
        <v>66</v>
      </c>
      <c r="G247" s="7">
        <v>11.5</v>
      </c>
      <c r="H247" s="8"/>
      <c r="I247" s="7" t="s">
        <v>779</v>
      </c>
      <c r="J247" s="32" t="s">
        <v>779</v>
      </c>
      <c r="K247" s="7" t="s">
        <v>745</v>
      </c>
      <c r="L247" s="7" t="s">
        <v>780</v>
      </c>
    </row>
    <row r="248" spans="1:12" s="7" customFormat="1" x14ac:dyDescent="0.2">
      <c r="A248" s="7" t="s">
        <v>740</v>
      </c>
      <c r="B248" s="7" t="s">
        <v>740</v>
      </c>
      <c r="C248" s="7" t="s">
        <v>741</v>
      </c>
      <c r="D248" s="7" t="s">
        <v>765</v>
      </c>
      <c r="E248" s="7" t="s">
        <v>781</v>
      </c>
      <c r="F248" s="7" t="s">
        <v>66</v>
      </c>
      <c r="G248" s="7">
        <v>11.5</v>
      </c>
      <c r="H248" s="8"/>
      <c r="I248" s="7" t="s">
        <v>782</v>
      </c>
      <c r="J248" s="32" t="s">
        <v>782</v>
      </c>
      <c r="K248" s="7" t="s">
        <v>745</v>
      </c>
      <c r="L248" s="7" t="s">
        <v>783</v>
      </c>
    </row>
    <row r="249" spans="1:12" s="7" customFormat="1" x14ac:dyDescent="0.2">
      <c r="A249" s="7" t="s">
        <v>740</v>
      </c>
      <c r="B249" s="7" t="s">
        <v>740</v>
      </c>
      <c r="C249" s="7" t="s">
        <v>741</v>
      </c>
      <c r="D249" s="7" t="s">
        <v>765</v>
      </c>
      <c r="E249" s="7" t="s">
        <v>784</v>
      </c>
      <c r="F249" s="7" t="s">
        <v>66</v>
      </c>
      <c r="G249" s="7">
        <v>11.5</v>
      </c>
      <c r="H249" s="8"/>
      <c r="I249" s="7" t="s">
        <v>785</v>
      </c>
      <c r="J249" s="32">
        <v>102.2</v>
      </c>
      <c r="K249" s="7" t="s">
        <v>745</v>
      </c>
      <c r="L249" s="7" t="s">
        <v>786</v>
      </c>
    </row>
    <row r="250" spans="1:12" s="7" customFormat="1" x14ac:dyDescent="0.2">
      <c r="A250" s="7" t="s">
        <v>740</v>
      </c>
      <c r="B250" s="7" t="s">
        <v>740</v>
      </c>
      <c r="C250" s="7" t="s">
        <v>741</v>
      </c>
      <c r="D250" s="7" t="s">
        <v>765</v>
      </c>
      <c r="E250" s="7" t="s">
        <v>787</v>
      </c>
      <c r="F250" s="7" t="s">
        <v>66</v>
      </c>
      <c r="G250" s="7">
        <v>11.5</v>
      </c>
      <c r="H250" s="8"/>
      <c r="I250" s="7" t="s">
        <v>788</v>
      </c>
      <c r="J250" s="32">
        <v>30</v>
      </c>
      <c r="K250" s="7" t="s">
        <v>745</v>
      </c>
      <c r="L250" s="7" t="s">
        <v>789</v>
      </c>
    </row>
    <row r="251" spans="1:12" s="7" customFormat="1" x14ac:dyDescent="0.2">
      <c r="A251" s="7" t="s">
        <v>740</v>
      </c>
      <c r="B251" s="7" t="s">
        <v>740</v>
      </c>
      <c r="C251" s="7" t="s">
        <v>741</v>
      </c>
      <c r="D251" s="7" t="s">
        <v>765</v>
      </c>
      <c r="E251" s="7" t="s">
        <v>790</v>
      </c>
      <c r="F251" s="7" t="s">
        <v>66</v>
      </c>
      <c r="G251" s="7">
        <v>11.5</v>
      </c>
      <c r="H251" s="8"/>
      <c r="I251" s="7" t="s">
        <v>791</v>
      </c>
      <c r="J251" s="32">
        <v>381.4</v>
      </c>
      <c r="K251" s="7" t="s">
        <v>745</v>
      </c>
      <c r="L251" s="7" t="s">
        <v>792</v>
      </c>
    </row>
    <row r="252" spans="1:12" s="7" customFormat="1" x14ac:dyDescent="0.2">
      <c r="A252" s="7" t="s">
        <v>740</v>
      </c>
      <c r="B252" s="7" t="s">
        <v>740</v>
      </c>
      <c r="C252" s="7" t="s">
        <v>741</v>
      </c>
      <c r="D252" s="7" t="s">
        <v>765</v>
      </c>
      <c r="E252" s="7" t="s">
        <v>793</v>
      </c>
      <c r="F252" s="7" t="s">
        <v>66</v>
      </c>
      <c r="G252" s="7">
        <v>11.5</v>
      </c>
      <c r="H252" s="8"/>
      <c r="I252" s="7" t="s">
        <v>794</v>
      </c>
      <c r="J252" s="32">
        <v>45.1</v>
      </c>
      <c r="K252" s="7" t="s">
        <v>745</v>
      </c>
      <c r="L252" s="7" t="s">
        <v>795</v>
      </c>
    </row>
    <row r="253" spans="1:12" s="7" customFormat="1" x14ac:dyDescent="0.2">
      <c r="A253" s="7" t="s">
        <v>740</v>
      </c>
      <c r="B253" s="7" t="s">
        <v>740</v>
      </c>
      <c r="C253" s="7" t="s">
        <v>741</v>
      </c>
      <c r="D253" s="7" t="s">
        <v>765</v>
      </c>
      <c r="E253" s="7" t="s">
        <v>796</v>
      </c>
      <c r="F253" s="7" t="s">
        <v>66</v>
      </c>
      <c r="G253" s="7">
        <v>11.5</v>
      </c>
      <c r="H253" s="8"/>
      <c r="I253" s="7" t="s">
        <v>797</v>
      </c>
      <c r="J253" s="32">
        <v>1.2</v>
      </c>
      <c r="K253" s="7" t="s">
        <v>745</v>
      </c>
      <c r="L253" s="7" t="s">
        <v>798</v>
      </c>
    </row>
    <row r="254" spans="1:12" s="7" customFormat="1" x14ac:dyDescent="0.2">
      <c r="A254" s="7" t="s">
        <v>740</v>
      </c>
      <c r="B254" s="7" t="s">
        <v>740</v>
      </c>
      <c r="C254" s="7" t="s">
        <v>741</v>
      </c>
      <c r="D254" s="7" t="s">
        <v>765</v>
      </c>
      <c r="E254" s="7" t="s">
        <v>799</v>
      </c>
      <c r="F254" s="7" t="s">
        <v>66</v>
      </c>
      <c r="G254" s="7">
        <v>11.5</v>
      </c>
      <c r="H254" s="8"/>
      <c r="I254" s="7" t="s">
        <v>800</v>
      </c>
      <c r="J254" s="32" t="s">
        <v>800</v>
      </c>
      <c r="K254" s="7" t="s">
        <v>745</v>
      </c>
      <c r="L254" s="7" t="s">
        <v>801</v>
      </c>
    </row>
    <row r="255" spans="1:12" s="7" customFormat="1" x14ac:dyDescent="0.2">
      <c r="A255" s="7" t="s">
        <v>740</v>
      </c>
      <c r="B255" s="7" t="s">
        <v>740</v>
      </c>
      <c r="C255" s="7" t="s">
        <v>741</v>
      </c>
      <c r="D255" s="7" t="s">
        <v>802</v>
      </c>
      <c r="E255" s="16" t="s">
        <v>803</v>
      </c>
      <c r="F255" s="7" t="s">
        <v>804</v>
      </c>
      <c r="G255" s="7">
        <v>11.5</v>
      </c>
      <c r="H255" s="8"/>
      <c r="I255" s="7" t="s">
        <v>805</v>
      </c>
      <c r="J255" s="32" t="s">
        <v>805</v>
      </c>
      <c r="K255" s="7" t="s">
        <v>745</v>
      </c>
      <c r="L255" s="7" t="s">
        <v>806</v>
      </c>
    </row>
    <row r="256" spans="1:12" s="7" customFormat="1" x14ac:dyDescent="0.2">
      <c r="A256" s="7" t="s">
        <v>740</v>
      </c>
      <c r="B256" s="7" t="s">
        <v>740</v>
      </c>
      <c r="C256" s="7" t="s">
        <v>741</v>
      </c>
      <c r="D256" s="7" t="s">
        <v>802</v>
      </c>
      <c r="E256" s="16" t="s">
        <v>807</v>
      </c>
      <c r="F256" s="7" t="s">
        <v>808</v>
      </c>
      <c r="G256" s="7">
        <v>11.5</v>
      </c>
      <c r="H256" s="8"/>
      <c r="I256" s="7" t="s">
        <v>809</v>
      </c>
      <c r="J256" s="32" t="s">
        <v>809</v>
      </c>
      <c r="K256" s="7" t="s">
        <v>745</v>
      </c>
      <c r="L256" s="7" t="s">
        <v>810</v>
      </c>
    </row>
    <row r="257" spans="1:12" s="7" customFormat="1" x14ac:dyDescent="0.2">
      <c r="A257" s="7" t="s">
        <v>740</v>
      </c>
      <c r="B257" s="7" t="s">
        <v>740</v>
      </c>
      <c r="C257" s="7" t="s">
        <v>741</v>
      </c>
      <c r="D257" s="7" t="s">
        <v>802</v>
      </c>
      <c r="E257" s="16" t="s">
        <v>811</v>
      </c>
      <c r="F257" s="7" t="s">
        <v>808</v>
      </c>
      <c r="G257" s="7">
        <v>11.5</v>
      </c>
      <c r="H257" s="8"/>
      <c r="I257" s="7" t="s">
        <v>812</v>
      </c>
      <c r="J257" s="32" t="s">
        <v>812</v>
      </c>
      <c r="K257" s="7" t="s">
        <v>745</v>
      </c>
      <c r="L257" s="7" t="s">
        <v>813</v>
      </c>
    </row>
    <row r="258" spans="1:12" s="7" customFormat="1" x14ac:dyDescent="0.2">
      <c r="A258" s="7" t="s">
        <v>740</v>
      </c>
      <c r="B258" s="7" t="s">
        <v>740</v>
      </c>
      <c r="C258" s="7" t="s">
        <v>741</v>
      </c>
      <c r="D258" s="7" t="s">
        <v>802</v>
      </c>
      <c r="E258" s="16" t="s">
        <v>814</v>
      </c>
      <c r="F258" s="7" t="s">
        <v>808</v>
      </c>
      <c r="G258" s="7">
        <v>11.5</v>
      </c>
      <c r="H258" s="8"/>
      <c r="I258" s="7" t="s">
        <v>815</v>
      </c>
      <c r="J258" s="32" t="s">
        <v>815</v>
      </c>
      <c r="K258" s="7" t="s">
        <v>745</v>
      </c>
      <c r="L258" s="7" t="s">
        <v>816</v>
      </c>
    </row>
    <row r="259" spans="1:12" s="7" customFormat="1" x14ac:dyDescent="0.2">
      <c r="A259" s="7" t="s">
        <v>740</v>
      </c>
      <c r="B259" s="7" t="s">
        <v>740</v>
      </c>
      <c r="C259" s="7" t="s">
        <v>741</v>
      </c>
      <c r="D259" s="7" t="s">
        <v>802</v>
      </c>
      <c r="E259" s="16" t="s">
        <v>817</v>
      </c>
      <c r="F259" s="7" t="s">
        <v>808</v>
      </c>
      <c r="G259" s="7">
        <v>11.5</v>
      </c>
      <c r="H259" s="8"/>
      <c r="I259" s="7" t="s">
        <v>805</v>
      </c>
      <c r="J259" s="32" t="s">
        <v>805</v>
      </c>
      <c r="K259" s="7" t="s">
        <v>745</v>
      </c>
      <c r="L259" s="7" t="s">
        <v>818</v>
      </c>
    </row>
    <row r="260" spans="1:12" s="5" customFormat="1" x14ac:dyDescent="0.2">
      <c r="A260" s="5" t="s">
        <v>740</v>
      </c>
      <c r="B260" s="5" t="s">
        <v>740</v>
      </c>
      <c r="C260" s="5" t="s">
        <v>819</v>
      </c>
      <c r="D260" s="5" t="s">
        <v>742</v>
      </c>
      <c r="E260" s="5" t="s">
        <v>743</v>
      </c>
      <c r="F260" s="5" t="s">
        <v>66</v>
      </c>
      <c r="G260" s="5">
        <v>11.5</v>
      </c>
      <c r="I260" s="5" t="s">
        <v>820</v>
      </c>
      <c r="J260" s="31">
        <v>72.7</v>
      </c>
      <c r="K260" s="5" t="s">
        <v>745</v>
      </c>
      <c r="L260" s="5" t="s">
        <v>821</v>
      </c>
    </row>
    <row r="261" spans="1:12" s="5" customFormat="1" x14ac:dyDescent="0.2">
      <c r="A261" s="5" t="s">
        <v>740</v>
      </c>
      <c r="B261" s="5" t="s">
        <v>740</v>
      </c>
      <c r="C261" s="5" t="s">
        <v>819</v>
      </c>
      <c r="D261" s="5" t="s">
        <v>742</v>
      </c>
      <c r="E261" s="5" t="s">
        <v>747</v>
      </c>
      <c r="F261" s="5" t="s">
        <v>66</v>
      </c>
      <c r="G261" s="5">
        <v>11.5</v>
      </c>
      <c r="I261" s="5" t="s">
        <v>822</v>
      </c>
      <c r="J261" s="31">
        <v>115.5</v>
      </c>
      <c r="K261" s="5" t="s">
        <v>745</v>
      </c>
      <c r="L261" s="5" t="s">
        <v>823</v>
      </c>
    </row>
    <row r="262" spans="1:12" s="5" customFormat="1" x14ac:dyDescent="0.2">
      <c r="A262" s="5" t="s">
        <v>740</v>
      </c>
      <c r="B262" s="5" t="s">
        <v>740</v>
      </c>
      <c r="C262" s="5" t="s">
        <v>819</v>
      </c>
      <c r="D262" s="5" t="s">
        <v>742</v>
      </c>
      <c r="E262" s="5" t="s">
        <v>750</v>
      </c>
      <c r="F262" s="5" t="s">
        <v>66</v>
      </c>
      <c r="G262" s="5">
        <v>11.5</v>
      </c>
      <c r="I262" s="5" t="s">
        <v>824</v>
      </c>
      <c r="J262" s="31">
        <v>133.6</v>
      </c>
      <c r="K262" s="5" t="s">
        <v>745</v>
      </c>
      <c r="L262" s="5" t="s">
        <v>825</v>
      </c>
    </row>
    <row r="263" spans="1:12" s="5" customFormat="1" x14ac:dyDescent="0.2">
      <c r="A263" s="5" t="s">
        <v>740</v>
      </c>
      <c r="B263" s="5" t="s">
        <v>740</v>
      </c>
      <c r="C263" s="5" t="s">
        <v>819</v>
      </c>
      <c r="D263" s="5" t="s">
        <v>742</v>
      </c>
      <c r="E263" s="5" t="s">
        <v>743</v>
      </c>
      <c r="F263" s="5" t="s">
        <v>66</v>
      </c>
      <c r="G263" s="5">
        <v>11.5</v>
      </c>
      <c r="I263" s="5" t="s">
        <v>826</v>
      </c>
      <c r="J263" s="31">
        <v>12</v>
      </c>
      <c r="K263" s="5" t="s">
        <v>745</v>
      </c>
      <c r="L263" s="5" t="s">
        <v>827</v>
      </c>
    </row>
    <row r="264" spans="1:12" s="5" customFormat="1" x14ac:dyDescent="0.2">
      <c r="A264" s="5" t="s">
        <v>740</v>
      </c>
      <c r="B264" s="5" t="s">
        <v>740</v>
      </c>
      <c r="C264" s="5" t="s">
        <v>819</v>
      </c>
      <c r="D264" s="5" t="s">
        <v>742</v>
      </c>
      <c r="E264" s="5" t="s">
        <v>747</v>
      </c>
      <c r="F264" s="5" t="s">
        <v>66</v>
      </c>
      <c r="G264" s="5">
        <v>11.5</v>
      </c>
      <c r="I264" s="5" t="s">
        <v>828</v>
      </c>
      <c r="J264" s="31">
        <v>15.1</v>
      </c>
      <c r="K264" s="5" t="s">
        <v>745</v>
      </c>
      <c r="L264" s="5" t="s">
        <v>829</v>
      </c>
    </row>
    <row r="265" spans="1:12" s="5" customFormat="1" x14ac:dyDescent="0.2">
      <c r="A265" s="5" t="s">
        <v>740</v>
      </c>
      <c r="B265" s="5" t="s">
        <v>740</v>
      </c>
      <c r="C265" s="5" t="s">
        <v>819</v>
      </c>
      <c r="D265" s="5" t="s">
        <v>742</v>
      </c>
      <c r="E265" s="5" t="s">
        <v>750</v>
      </c>
      <c r="F265" s="5" t="s">
        <v>66</v>
      </c>
      <c r="G265" s="5">
        <v>11.5</v>
      </c>
      <c r="I265" s="5" t="s">
        <v>830</v>
      </c>
      <c r="J265" s="31">
        <v>16.2</v>
      </c>
      <c r="K265" s="5" t="s">
        <v>745</v>
      </c>
      <c r="L265" s="5" t="s">
        <v>831</v>
      </c>
    </row>
    <row r="266" spans="1:12" s="5" customFormat="1" x14ac:dyDescent="0.2">
      <c r="A266" s="5" t="s">
        <v>740</v>
      </c>
      <c r="B266" s="5" t="s">
        <v>740</v>
      </c>
      <c r="C266" s="5" t="s">
        <v>819</v>
      </c>
      <c r="D266" s="5" t="s">
        <v>765</v>
      </c>
      <c r="E266" s="5" t="s">
        <v>766</v>
      </c>
      <c r="F266" s="5" t="s">
        <v>66</v>
      </c>
      <c r="G266" s="5">
        <v>11.5</v>
      </c>
      <c r="H266" s="6"/>
      <c r="I266" s="5" t="s">
        <v>832</v>
      </c>
      <c r="J266" s="31">
        <v>1.9</v>
      </c>
      <c r="K266" s="5" t="s">
        <v>745</v>
      </c>
      <c r="L266" s="5" t="s">
        <v>833</v>
      </c>
    </row>
    <row r="267" spans="1:12" s="5" customFormat="1" x14ac:dyDescent="0.2">
      <c r="A267" s="5" t="s">
        <v>740</v>
      </c>
      <c r="B267" s="5" t="s">
        <v>740</v>
      </c>
      <c r="C267" s="5" t="s">
        <v>819</v>
      </c>
      <c r="D267" s="5" t="s">
        <v>765</v>
      </c>
      <c r="E267" s="5" t="s">
        <v>769</v>
      </c>
      <c r="F267" s="5" t="s">
        <v>66</v>
      </c>
      <c r="G267" s="5">
        <v>11.5</v>
      </c>
      <c r="H267" s="6"/>
      <c r="I267" s="5" t="s">
        <v>834</v>
      </c>
      <c r="J267" s="31">
        <v>6.7</v>
      </c>
      <c r="K267" s="5" t="s">
        <v>745</v>
      </c>
      <c r="L267" s="5" t="s">
        <v>835</v>
      </c>
    </row>
    <row r="268" spans="1:12" s="5" customFormat="1" x14ac:dyDescent="0.2">
      <c r="A268" s="5" t="s">
        <v>740</v>
      </c>
      <c r="B268" s="5" t="s">
        <v>740</v>
      </c>
      <c r="C268" s="5" t="s">
        <v>819</v>
      </c>
      <c r="D268" s="5" t="s">
        <v>765</v>
      </c>
      <c r="E268" s="5" t="s">
        <v>772</v>
      </c>
      <c r="F268" s="5" t="s">
        <v>66</v>
      </c>
      <c r="G268" s="5">
        <v>11.5</v>
      </c>
      <c r="H268" s="6"/>
      <c r="I268" s="5" t="s">
        <v>836</v>
      </c>
      <c r="J268" s="31">
        <v>21.7</v>
      </c>
      <c r="K268" s="5" t="s">
        <v>745</v>
      </c>
      <c r="L268" s="5" t="s">
        <v>837</v>
      </c>
    </row>
    <row r="269" spans="1:12" s="5" customFormat="1" x14ac:dyDescent="0.2">
      <c r="A269" s="5" t="s">
        <v>740</v>
      </c>
      <c r="B269" s="5" t="s">
        <v>740</v>
      </c>
      <c r="C269" s="5" t="s">
        <v>819</v>
      </c>
      <c r="D269" s="5" t="s">
        <v>765</v>
      </c>
      <c r="E269" s="5" t="s">
        <v>775</v>
      </c>
      <c r="F269" s="5" t="s">
        <v>66</v>
      </c>
      <c r="G269" s="5">
        <v>11.5</v>
      </c>
      <c r="H269" s="6"/>
      <c r="I269" s="5" t="s">
        <v>838</v>
      </c>
      <c r="J269" s="31">
        <v>17.2</v>
      </c>
      <c r="K269" s="5" t="s">
        <v>745</v>
      </c>
      <c r="L269" s="5" t="s">
        <v>839</v>
      </c>
    </row>
    <row r="270" spans="1:12" s="5" customFormat="1" x14ac:dyDescent="0.2">
      <c r="A270" s="5" t="s">
        <v>740</v>
      </c>
      <c r="B270" s="5" t="s">
        <v>740</v>
      </c>
      <c r="C270" s="5" t="s">
        <v>819</v>
      </c>
      <c r="D270" s="5" t="s">
        <v>765</v>
      </c>
      <c r="E270" s="5" t="s">
        <v>778</v>
      </c>
      <c r="F270" s="5" t="s">
        <v>66</v>
      </c>
      <c r="G270" s="5">
        <v>11.5</v>
      </c>
      <c r="H270" s="6"/>
      <c r="I270" s="5" t="s">
        <v>840</v>
      </c>
      <c r="J270" s="31">
        <v>28.8</v>
      </c>
      <c r="K270" s="5" t="s">
        <v>745</v>
      </c>
      <c r="L270" s="5" t="s">
        <v>841</v>
      </c>
    </row>
    <row r="271" spans="1:12" s="5" customFormat="1" x14ac:dyDescent="0.2">
      <c r="A271" s="5" t="s">
        <v>740</v>
      </c>
      <c r="B271" s="5" t="s">
        <v>740</v>
      </c>
      <c r="C271" s="5" t="s">
        <v>819</v>
      </c>
      <c r="D271" s="5" t="s">
        <v>765</v>
      </c>
      <c r="E271" s="5" t="s">
        <v>781</v>
      </c>
      <c r="F271" s="5" t="s">
        <v>66</v>
      </c>
      <c r="G271" s="5">
        <v>11.5</v>
      </c>
      <c r="H271" s="6"/>
      <c r="I271" s="5" t="s">
        <v>842</v>
      </c>
      <c r="J271" s="31">
        <v>4.0999999999999996</v>
      </c>
      <c r="K271" s="5" t="s">
        <v>745</v>
      </c>
      <c r="L271" s="5" t="s">
        <v>843</v>
      </c>
    </row>
    <row r="272" spans="1:12" s="5" customFormat="1" x14ac:dyDescent="0.2">
      <c r="A272" s="5" t="s">
        <v>740</v>
      </c>
      <c r="B272" s="5" t="s">
        <v>740</v>
      </c>
      <c r="C272" s="5" t="s">
        <v>819</v>
      </c>
      <c r="D272" s="5" t="s">
        <v>765</v>
      </c>
      <c r="E272" s="5" t="s">
        <v>784</v>
      </c>
      <c r="F272" s="5" t="s">
        <v>66</v>
      </c>
      <c r="G272" s="5">
        <v>11.5</v>
      </c>
      <c r="H272" s="6"/>
      <c r="I272" s="5" t="s">
        <v>844</v>
      </c>
      <c r="J272" s="31" t="s">
        <v>844</v>
      </c>
      <c r="K272" s="5" t="s">
        <v>745</v>
      </c>
      <c r="L272" s="5" t="s">
        <v>845</v>
      </c>
    </row>
    <row r="273" spans="1:13" s="5" customFormat="1" x14ac:dyDescent="0.2">
      <c r="A273" s="5" t="s">
        <v>740</v>
      </c>
      <c r="B273" s="5" t="s">
        <v>740</v>
      </c>
      <c r="C273" s="5" t="s">
        <v>819</v>
      </c>
      <c r="D273" s="5" t="s">
        <v>765</v>
      </c>
      <c r="E273" s="5" t="s">
        <v>787</v>
      </c>
      <c r="F273" s="5" t="s">
        <v>66</v>
      </c>
      <c r="G273" s="5">
        <v>11.5</v>
      </c>
      <c r="H273" s="6"/>
      <c r="I273" s="5" t="s">
        <v>846</v>
      </c>
      <c r="J273" s="31" t="s">
        <v>846</v>
      </c>
      <c r="K273" s="5" t="s">
        <v>745</v>
      </c>
      <c r="L273" s="5" t="s">
        <v>847</v>
      </c>
    </row>
    <row r="274" spans="1:13" x14ac:dyDescent="0.2">
      <c r="A274" s="3" t="s">
        <v>848</v>
      </c>
      <c r="B274" s="3" t="s">
        <v>848</v>
      </c>
      <c r="C274" s="3" t="s">
        <v>849</v>
      </c>
      <c r="D274" s="3" t="s">
        <v>850</v>
      </c>
      <c r="F274" s="3" t="s">
        <v>33</v>
      </c>
      <c r="G274" s="3" t="s">
        <v>851</v>
      </c>
      <c r="H274" s="4">
        <v>44199</v>
      </c>
      <c r="I274" s="3" t="s">
        <v>852</v>
      </c>
      <c r="J274" s="30">
        <v>140</v>
      </c>
      <c r="K274" s="3" t="s">
        <v>853</v>
      </c>
      <c r="L274" s="3" t="s">
        <v>854</v>
      </c>
      <c r="M274" s="3" t="s">
        <v>855</v>
      </c>
    </row>
    <row r="275" spans="1:13" x14ac:dyDescent="0.2">
      <c r="A275" s="3" t="s">
        <v>848</v>
      </c>
      <c r="B275" s="3" t="s">
        <v>848</v>
      </c>
      <c r="C275" s="3" t="s">
        <v>856</v>
      </c>
      <c r="D275" s="3" t="s">
        <v>857</v>
      </c>
      <c r="F275" s="3" t="s">
        <v>27</v>
      </c>
      <c r="G275" s="3" t="s">
        <v>851</v>
      </c>
      <c r="H275" s="4">
        <v>44199</v>
      </c>
      <c r="I275" s="3" t="s">
        <v>858</v>
      </c>
      <c r="J275" s="30">
        <v>8.83</v>
      </c>
      <c r="K275" s="3" t="s">
        <v>853</v>
      </c>
      <c r="L275" s="3" t="s">
        <v>859</v>
      </c>
    </row>
    <row r="276" spans="1:13" x14ac:dyDescent="0.2">
      <c r="A276" s="3" t="s">
        <v>848</v>
      </c>
      <c r="B276" s="3" t="s">
        <v>848</v>
      </c>
      <c r="C276" s="3" t="s">
        <v>856</v>
      </c>
      <c r="D276" s="3" t="s">
        <v>860</v>
      </c>
      <c r="F276" s="3" t="s">
        <v>27</v>
      </c>
      <c r="G276" s="3" t="s">
        <v>851</v>
      </c>
      <c r="H276" s="4">
        <v>44199</v>
      </c>
      <c r="I276" s="3" t="s">
        <v>861</v>
      </c>
      <c r="J276" s="30">
        <v>10.6</v>
      </c>
      <c r="K276" s="3" t="s">
        <v>853</v>
      </c>
      <c r="L276" s="3" t="s">
        <v>862</v>
      </c>
    </row>
    <row r="277" spans="1:13" x14ac:dyDescent="0.2">
      <c r="A277" s="3" t="s">
        <v>848</v>
      </c>
      <c r="B277" s="3" t="s">
        <v>848</v>
      </c>
      <c r="C277" s="3" t="s">
        <v>856</v>
      </c>
      <c r="D277" s="3" t="s">
        <v>863</v>
      </c>
      <c r="F277" s="3" t="s">
        <v>27</v>
      </c>
      <c r="G277" s="3" t="s">
        <v>851</v>
      </c>
      <c r="H277" s="4">
        <v>44199</v>
      </c>
      <c r="I277" s="3" t="s">
        <v>864</v>
      </c>
      <c r="J277" s="30">
        <v>3.11</v>
      </c>
      <c r="K277" s="3" t="s">
        <v>853</v>
      </c>
      <c r="L277" s="3" t="s">
        <v>865</v>
      </c>
    </row>
    <row r="278" spans="1:13" x14ac:dyDescent="0.2">
      <c r="A278" s="3" t="s">
        <v>848</v>
      </c>
      <c r="B278" s="3" t="s">
        <v>848</v>
      </c>
      <c r="C278" s="3" t="s">
        <v>856</v>
      </c>
      <c r="D278" s="3" t="s">
        <v>866</v>
      </c>
      <c r="F278" s="3" t="s">
        <v>27</v>
      </c>
      <c r="G278" s="3" t="s">
        <v>851</v>
      </c>
      <c r="H278" s="4">
        <v>44199</v>
      </c>
      <c r="I278" s="3" t="s">
        <v>867</v>
      </c>
      <c r="J278" s="30">
        <v>3.79</v>
      </c>
      <c r="K278" s="3" t="s">
        <v>853</v>
      </c>
      <c r="L278" s="3" t="s">
        <v>868</v>
      </c>
    </row>
    <row r="279" spans="1:13" x14ac:dyDescent="0.2">
      <c r="A279" s="3" t="s">
        <v>848</v>
      </c>
      <c r="B279" s="3" t="s">
        <v>848</v>
      </c>
      <c r="C279" s="3" t="s">
        <v>856</v>
      </c>
      <c r="D279" s="3" t="s">
        <v>869</v>
      </c>
      <c r="F279" s="3" t="s">
        <v>27</v>
      </c>
      <c r="G279" s="3" t="s">
        <v>851</v>
      </c>
      <c r="H279" s="4">
        <v>44199</v>
      </c>
      <c r="I279" s="3" t="s">
        <v>870</v>
      </c>
      <c r="J279" s="30" t="s">
        <v>870</v>
      </c>
      <c r="K279" s="3" t="s">
        <v>853</v>
      </c>
      <c r="L279" s="3" t="s">
        <v>871</v>
      </c>
    </row>
    <row r="280" spans="1:13" x14ac:dyDescent="0.2">
      <c r="A280" s="3" t="s">
        <v>848</v>
      </c>
      <c r="B280" s="3" t="s">
        <v>848</v>
      </c>
      <c r="C280" s="3" t="s">
        <v>856</v>
      </c>
      <c r="D280" s="3" t="s">
        <v>872</v>
      </c>
      <c r="F280" s="3" t="s">
        <v>27</v>
      </c>
      <c r="G280" s="3" t="s">
        <v>851</v>
      </c>
      <c r="H280" s="4">
        <v>44199</v>
      </c>
      <c r="I280" s="3" t="s">
        <v>873</v>
      </c>
      <c r="J280" s="30" t="s">
        <v>873</v>
      </c>
      <c r="K280" s="3" t="s">
        <v>853</v>
      </c>
      <c r="L280" s="3" t="s">
        <v>874</v>
      </c>
    </row>
    <row r="281" spans="1:13" x14ac:dyDescent="0.2">
      <c r="A281" s="3" t="s">
        <v>848</v>
      </c>
      <c r="B281" s="3" t="s">
        <v>848</v>
      </c>
      <c r="C281" s="3" t="s">
        <v>856</v>
      </c>
      <c r="D281" s="3" t="s">
        <v>875</v>
      </c>
      <c r="F281" s="3" t="s">
        <v>27</v>
      </c>
      <c r="G281" s="3" t="s">
        <v>851</v>
      </c>
      <c r="H281" s="4">
        <v>44199</v>
      </c>
      <c r="I281" s="3" t="s">
        <v>876</v>
      </c>
      <c r="J281" s="30" t="s">
        <v>876</v>
      </c>
      <c r="K281" s="3" t="s">
        <v>853</v>
      </c>
      <c r="L281" s="3" t="s">
        <v>877</v>
      </c>
    </row>
    <row r="282" spans="1:13" x14ac:dyDescent="0.2">
      <c r="A282" s="3" t="s">
        <v>848</v>
      </c>
      <c r="B282" s="3" t="s">
        <v>848</v>
      </c>
      <c r="C282" s="3" t="s">
        <v>856</v>
      </c>
      <c r="D282" s="3" t="s">
        <v>878</v>
      </c>
      <c r="F282" s="3" t="s">
        <v>27</v>
      </c>
      <c r="G282" s="3" t="s">
        <v>851</v>
      </c>
      <c r="H282" s="4">
        <v>44199</v>
      </c>
      <c r="I282" s="3" t="s">
        <v>879</v>
      </c>
      <c r="J282" s="30">
        <v>3.35</v>
      </c>
      <c r="K282" s="3" t="s">
        <v>853</v>
      </c>
      <c r="L282" s="3" t="s">
        <v>880</v>
      </c>
    </row>
    <row r="283" spans="1:13" x14ac:dyDescent="0.2">
      <c r="A283" s="3" t="s">
        <v>848</v>
      </c>
      <c r="B283" s="3" t="s">
        <v>848</v>
      </c>
      <c r="C283" s="3" t="s">
        <v>881</v>
      </c>
      <c r="D283" s="15" t="s">
        <v>857</v>
      </c>
      <c r="F283" s="3" t="s">
        <v>102</v>
      </c>
      <c r="G283" s="3" t="s">
        <v>851</v>
      </c>
      <c r="H283" s="4">
        <v>44199</v>
      </c>
      <c r="I283" s="3" t="s">
        <v>882</v>
      </c>
      <c r="J283" s="30">
        <v>1.55</v>
      </c>
      <c r="K283" s="3" t="s">
        <v>853</v>
      </c>
      <c r="L283" s="3" t="s">
        <v>883</v>
      </c>
    </row>
    <row r="284" spans="1:13" x14ac:dyDescent="0.2">
      <c r="A284" s="3" t="s">
        <v>848</v>
      </c>
      <c r="B284" s="3" t="s">
        <v>848</v>
      </c>
      <c r="C284" s="3" t="s">
        <v>881</v>
      </c>
      <c r="D284" s="15" t="s">
        <v>863</v>
      </c>
      <c r="F284" s="3" t="s">
        <v>102</v>
      </c>
      <c r="G284" s="3" t="s">
        <v>851</v>
      </c>
      <c r="H284" s="4">
        <v>44199</v>
      </c>
      <c r="I284" s="3" t="s">
        <v>884</v>
      </c>
      <c r="J284" s="30" t="s">
        <v>884</v>
      </c>
      <c r="K284" s="3" t="s">
        <v>853</v>
      </c>
      <c r="L284" s="3" t="s">
        <v>885</v>
      </c>
    </row>
    <row r="285" spans="1:13" x14ac:dyDescent="0.2">
      <c r="A285" s="3" t="s">
        <v>848</v>
      </c>
      <c r="B285" s="3" t="s">
        <v>848</v>
      </c>
      <c r="C285" s="3" t="s">
        <v>881</v>
      </c>
      <c r="D285" s="15" t="s">
        <v>866</v>
      </c>
      <c r="F285" s="3" t="s">
        <v>102</v>
      </c>
      <c r="G285" s="3" t="s">
        <v>851</v>
      </c>
      <c r="H285" s="4">
        <v>44199</v>
      </c>
      <c r="I285" s="3" t="s">
        <v>886</v>
      </c>
      <c r="J285" s="30" t="s">
        <v>886</v>
      </c>
      <c r="K285" s="3" t="s">
        <v>853</v>
      </c>
      <c r="L285" s="3" t="s">
        <v>887</v>
      </c>
    </row>
    <row r="286" spans="1:13" x14ac:dyDescent="0.2">
      <c r="A286" s="3" t="s">
        <v>848</v>
      </c>
      <c r="B286" s="3" t="s">
        <v>848</v>
      </c>
      <c r="C286" s="3" t="s">
        <v>881</v>
      </c>
      <c r="D286" s="15" t="s">
        <v>869</v>
      </c>
      <c r="F286" s="3" t="s">
        <v>102</v>
      </c>
      <c r="G286" s="3" t="s">
        <v>851</v>
      </c>
      <c r="H286" s="4">
        <v>44199</v>
      </c>
      <c r="I286" s="3" t="s">
        <v>888</v>
      </c>
      <c r="J286" s="30" t="s">
        <v>888</v>
      </c>
      <c r="K286" s="3" t="s">
        <v>853</v>
      </c>
      <c r="L286" s="3" t="s">
        <v>889</v>
      </c>
    </row>
    <row r="287" spans="1:13" x14ac:dyDescent="0.2">
      <c r="A287" s="3" t="s">
        <v>848</v>
      </c>
      <c r="B287" s="3" t="s">
        <v>848</v>
      </c>
      <c r="C287" s="3" t="s">
        <v>881</v>
      </c>
      <c r="D287" s="15" t="s">
        <v>872</v>
      </c>
      <c r="F287" s="3" t="s">
        <v>102</v>
      </c>
      <c r="G287" s="3" t="s">
        <v>851</v>
      </c>
      <c r="H287" s="4">
        <v>44199</v>
      </c>
      <c r="I287" s="3" t="s">
        <v>890</v>
      </c>
      <c r="J287" s="30" t="s">
        <v>890</v>
      </c>
      <c r="K287" s="3" t="s">
        <v>853</v>
      </c>
      <c r="L287" s="3" t="s">
        <v>891</v>
      </c>
    </row>
    <row r="288" spans="1:13" x14ac:dyDescent="0.2">
      <c r="A288" s="3" t="s">
        <v>848</v>
      </c>
      <c r="B288" s="3" t="s">
        <v>848</v>
      </c>
      <c r="C288" s="3" t="s">
        <v>881</v>
      </c>
      <c r="D288" s="15" t="s">
        <v>875</v>
      </c>
      <c r="F288" s="3" t="s">
        <v>102</v>
      </c>
      <c r="G288" s="3" t="s">
        <v>851</v>
      </c>
      <c r="H288" s="4">
        <v>44199</v>
      </c>
      <c r="I288" s="3" t="s">
        <v>892</v>
      </c>
      <c r="J288" s="30" t="s">
        <v>892</v>
      </c>
      <c r="K288" s="3" t="s">
        <v>853</v>
      </c>
      <c r="L288" s="3" t="s">
        <v>893</v>
      </c>
    </row>
    <row r="289" spans="1:12" x14ac:dyDescent="0.2">
      <c r="A289" s="3" t="s">
        <v>848</v>
      </c>
      <c r="B289" s="3" t="s">
        <v>848</v>
      </c>
      <c r="C289" s="3" t="s">
        <v>881</v>
      </c>
      <c r="D289" s="15" t="s">
        <v>878</v>
      </c>
      <c r="F289" s="3" t="s">
        <v>102</v>
      </c>
      <c r="G289" s="3" t="s">
        <v>851</v>
      </c>
      <c r="H289" s="4">
        <v>44199</v>
      </c>
      <c r="I289" s="3" t="s">
        <v>894</v>
      </c>
      <c r="J289" s="30" t="s">
        <v>894</v>
      </c>
      <c r="K289" s="3" t="s">
        <v>853</v>
      </c>
      <c r="L289" s="3" t="s">
        <v>895</v>
      </c>
    </row>
    <row r="290" spans="1:12" x14ac:dyDescent="0.2">
      <c r="A290" s="3" t="s">
        <v>848</v>
      </c>
      <c r="B290" s="3" t="s">
        <v>848</v>
      </c>
      <c r="C290" s="3" t="s">
        <v>896</v>
      </c>
      <c r="F290" s="3" t="s">
        <v>27</v>
      </c>
      <c r="G290" s="3" t="s">
        <v>851</v>
      </c>
      <c r="H290" s="4">
        <v>44199</v>
      </c>
      <c r="I290" s="3" t="s">
        <v>897</v>
      </c>
      <c r="J290" s="30">
        <v>1.3</v>
      </c>
      <c r="K290" s="3" t="s">
        <v>853</v>
      </c>
      <c r="L290" s="3" t="s">
        <v>898</v>
      </c>
    </row>
    <row r="291" spans="1:12" x14ac:dyDescent="0.2">
      <c r="A291" s="3" t="s">
        <v>848</v>
      </c>
      <c r="B291" s="3" t="s">
        <v>848</v>
      </c>
      <c r="C291" s="3" t="s">
        <v>899</v>
      </c>
      <c r="D291" s="15" t="s">
        <v>857</v>
      </c>
      <c r="F291" s="3" t="s">
        <v>102</v>
      </c>
      <c r="G291" s="3" t="s">
        <v>851</v>
      </c>
      <c r="H291" s="4">
        <v>44199</v>
      </c>
      <c r="I291" s="15" t="s">
        <v>900</v>
      </c>
      <c r="J291" s="34" t="s">
        <v>900</v>
      </c>
      <c r="K291" s="3" t="s">
        <v>853</v>
      </c>
      <c r="L291" s="3" t="s">
        <v>901</v>
      </c>
    </row>
    <row r="292" spans="1:12" x14ac:dyDescent="0.2">
      <c r="A292" s="3" t="s">
        <v>848</v>
      </c>
      <c r="B292" s="3" t="s">
        <v>848</v>
      </c>
      <c r="C292" s="3" t="s">
        <v>899</v>
      </c>
      <c r="D292" s="15" t="s">
        <v>863</v>
      </c>
      <c r="F292" s="3" t="s">
        <v>102</v>
      </c>
      <c r="G292" s="3" t="s">
        <v>851</v>
      </c>
      <c r="H292" s="4">
        <v>44199</v>
      </c>
      <c r="I292" s="15" t="s">
        <v>902</v>
      </c>
      <c r="J292" s="34" t="s">
        <v>902</v>
      </c>
      <c r="K292" s="3" t="s">
        <v>853</v>
      </c>
      <c r="L292" s="3" t="s">
        <v>903</v>
      </c>
    </row>
    <row r="293" spans="1:12" x14ac:dyDescent="0.2">
      <c r="A293" s="3" t="s">
        <v>848</v>
      </c>
      <c r="B293" s="3" t="s">
        <v>848</v>
      </c>
      <c r="C293" s="3" t="s">
        <v>899</v>
      </c>
      <c r="D293" s="15" t="s">
        <v>904</v>
      </c>
      <c r="F293" s="3" t="s">
        <v>102</v>
      </c>
      <c r="G293" s="3" t="s">
        <v>851</v>
      </c>
      <c r="H293" s="4">
        <v>44199</v>
      </c>
      <c r="I293" s="15" t="s">
        <v>905</v>
      </c>
      <c r="J293" s="34" t="s">
        <v>905</v>
      </c>
      <c r="K293" s="3" t="s">
        <v>853</v>
      </c>
      <c r="L293" s="3" t="s">
        <v>906</v>
      </c>
    </row>
    <row r="294" spans="1:12" x14ac:dyDescent="0.2">
      <c r="A294" s="3" t="s">
        <v>848</v>
      </c>
      <c r="B294" s="3" t="s">
        <v>848</v>
      </c>
      <c r="C294" s="3" t="s">
        <v>899</v>
      </c>
      <c r="D294" s="15" t="s">
        <v>907</v>
      </c>
      <c r="F294" s="3" t="s">
        <v>102</v>
      </c>
      <c r="G294" s="3" t="s">
        <v>851</v>
      </c>
      <c r="H294" s="4">
        <v>44199</v>
      </c>
      <c r="I294" s="15" t="s">
        <v>908</v>
      </c>
      <c r="J294" s="34" t="s">
        <v>908</v>
      </c>
      <c r="K294" s="3" t="s">
        <v>853</v>
      </c>
      <c r="L294" s="3" t="s">
        <v>909</v>
      </c>
    </row>
    <row r="295" spans="1:12" x14ac:dyDescent="0.2">
      <c r="A295" s="3" t="s">
        <v>848</v>
      </c>
      <c r="B295" s="3" t="s">
        <v>848</v>
      </c>
      <c r="C295" s="3" t="s">
        <v>899</v>
      </c>
      <c r="D295" s="15" t="s">
        <v>866</v>
      </c>
      <c r="F295" s="3" t="s">
        <v>102</v>
      </c>
      <c r="G295" s="3" t="s">
        <v>851</v>
      </c>
      <c r="H295" s="4">
        <v>44199</v>
      </c>
      <c r="I295" s="15" t="s">
        <v>910</v>
      </c>
      <c r="J295" s="34" t="s">
        <v>910</v>
      </c>
      <c r="K295" s="3" t="s">
        <v>853</v>
      </c>
      <c r="L295" s="3" t="s">
        <v>911</v>
      </c>
    </row>
    <row r="296" spans="1:12" x14ac:dyDescent="0.2">
      <c r="A296" s="3" t="s">
        <v>848</v>
      </c>
      <c r="B296" s="3" t="s">
        <v>848</v>
      </c>
      <c r="C296" s="3" t="s">
        <v>899</v>
      </c>
      <c r="D296" s="15" t="s">
        <v>869</v>
      </c>
      <c r="F296" s="3" t="s">
        <v>102</v>
      </c>
      <c r="G296" s="3" t="s">
        <v>851</v>
      </c>
      <c r="H296" s="4">
        <v>44199</v>
      </c>
      <c r="I296" s="15" t="s">
        <v>912</v>
      </c>
      <c r="J296" s="34" t="s">
        <v>912</v>
      </c>
      <c r="K296" s="3" t="s">
        <v>853</v>
      </c>
      <c r="L296" s="3" t="s">
        <v>913</v>
      </c>
    </row>
    <row r="297" spans="1:12" x14ac:dyDescent="0.2">
      <c r="A297" s="3" t="s">
        <v>848</v>
      </c>
      <c r="B297" s="3" t="s">
        <v>848</v>
      </c>
      <c r="C297" s="3" t="s">
        <v>899</v>
      </c>
      <c r="D297" s="15" t="s">
        <v>872</v>
      </c>
      <c r="F297" s="3" t="s">
        <v>102</v>
      </c>
      <c r="G297" s="3" t="s">
        <v>851</v>
      </c>
      <c r="H297" s="4">
        <v>44199</v>
      </c>
      <c r="I297" s="15" t="s">
        <v>914</v>
      </c>
      <c r="J297" s="34" t="s">
        <v>914</v>
      </c>
      <c r="K297" s="3" t="s">
        <v>853</v>
      </c>
      <c r="L297" s="3" t="s">
        <v>915</v>
      </c>
    </row>
    <row r="298" spans="1:12" x14ac:dyDescent="0.2">
      <c r="A298" s="3" t="s">
        <v>848</v>
      </c>
      <c r="B298" s="3" t="s">
        <v>848</v>
      </c>
      <c r="C298" s="3" t="s">
        <v>899</v>
      </c>
      <c r="D298" s="15" t="s">
        <v>875</v>
      </c>
      <c r="F298" s="3" t="s">
        <v>102</v>
      </c>
      <c r="G298" s="3" t="s">
        <v>851</v>
      </c>
      <c r="H298" s="4">
        <v>44199</v>
      </c>
      <c r="I298" s="15" t="s">
        <v>916</v>
      </c>
      <c r="J298" s="34" t="s">
        <v>916</v>
      </c>
      <c r="K298" s="3" t="s">
        <v>853</v>
      </c>
      <c r="L298" s="3" t="s">
        <v>917</v>
      </c>
    </row>
    <row r="299" spans="1:12" x14ac:dyDescent="0.2">
      <c r="A299" s="3" t="s">
        <v>848</v>
      </c>
      <c r="B299" s="3" t="s">
        <v>848</v>
      </c>
      <c r="C299" s="3" t="s">
        <v>899</v>
      </c>
      <c r="D299" s="15" t="s">
        <v>878</v>
      </c>
      <c r="F299" s="3" t="s">
        <v>102</v>
      </c>
      <c r="G299" s="3" t="s">
        <v>851</v>
      </c>
      <c r="H299" s="4">
        <v>44199</v>
      </c>
      <c r="I299" s="15" t="s">
        <v>918</v>
      </c>
      <c r="J299" s="34" t="s">
        <v>918</v>
      </c>
      <c r="K299" s="3" t="s">
        <v>853</v>
      </c>
      <c r="L299" s="3" t="s">
        <v>919</v>
      </c>
    </row>
    <row r="300" spans="1:12" x14ac:dyDescent="0.2">
      <c r="A300" s="3" t="s">
        <v>848</v>
      </c>
      <c r="B300" s="3" t="s">
        <v>848</v>
      </c>
      <c r="C300" s="3" t="s">
        <v>920</v>
      </c>
      <c r="D300" s="15" t="s">
        <v>857</v>
      </c>
      <c r="F300" s="3" t="s">
        <v>102</v>
      </c>
      <c r="G300" s="3" t="s">
        <v>851</v>
      </c>
      <c r="H300" s="4">
        <v>44199</v>
      </c>
      <c r="I300" s="15" t="s">
        <v>921</v>
      </c>
      <c r="J300" s="34" t="s">
        <v>921</v>
      </c>
      <c r="K300" s="3" t="s">
        <v>853</v>
      </c>
      <c r="L300" s="3" t="s">
        <v>922</v>
      </c>
    </row>
    <row r="301" spans="1:12" x14ac:dyDescent="0.2">
      <c r="A301" s="3" t="s">
        <v>848</v>
      </c>
      <c r="B301" s="3" t="s">
        <v>848</v>
      </c>
      <c r="C301" s="3" t="s">
        <v>920</v>
      </c>
      <c r="D301" s="15" t="s">
        <v>863</v>
      </c>
      <c r="F301" s="3" t="s">
        <v>102</v>
      </c>
      <c r="G301" s="3" t="s">
        <v>851</v>
      </c>
      <c r="H301" s="4">
        <v>44199</v>
      </c>
      <c r="I301" s="15" t="s">
        <v>412</v>
      </c>
      <c r="J301" s="34" t="s">
        <v>412</v>
      </c>
      <c r="K301" s="3" t="s">
        <v>853</v>
      </c>
      <c r="L301" s="3" t="s">
        <v>923</v>
      </c>
    </row>
    <row r="302" spans="1:12" x14ac:dyDescent="0.2">
      <c r="A302" s="3" t="s">
        <v>848</v>
      </c>
      <c r="B302" s="3" t="s">
        <v>848</v>
      </c>
      <c r="C302" s="3" t="s">
        <v>920</v>
      </c>
      <c r="D302" s="15" t="s">
        <v>904</v>
      </c>
      <c r="F302" s="3" t="s">
        <v>102</v>
      </c>
      <c r="G302" s="3" t="s">
        <v>851</v>
      </c>
      <c r="H302" s="4">
        <v>44199</v>
      </c>
      <c r="I302" s="15" t="s">
        <v>924</v>
      </c>
      <c r="J302" s="34" t="s">
        <v>924</v>
      </c>
      <c r="K302" s="3" t="s">
        <v>853</v>
      </c>
      <c r="L302" s="3" t="s">
        <v>925</v>
      </c>
    </row>
    <row r="303" spans="1:12" x14ac:dyDescent="0.2">
      <c r="A303" s="3" t="s">
        <v>848</v>
      </c>
      <c r="B303" s="3" t="s">
        <v>848</v>
      </c>
      <c r="C303" s="3" t="s">
        <v>920</v>
      </c>
      <c r="D303" s="15" t="s">
        <v>907</v>
      </c>
      <c r="F303" s="3" t="s">
        <v>102</v>
      </c>
      <c r="G303" s="3" t="s">
        <v>851</v>
      </c>
      <c r="H303" s="4">
        <v>44199</v>
      </c>
      <c r="I303" s="15" t="s">
        <v>926</v>
      </c>
      <c r="J303" s="34" t="s">
        <v>926</v>
      </c>
      <c r="K303" s="3" t="s">
        <v>853</v>
      </c>
      <c r="L303" s="3" t="s">
        <v>927</v>
      </c>
    </row>
    <row r="304" spans="1:12" x14ac:dyDescent="0.2">
      <c r="A304" s="3" t="s">
        <v>848</v>
      </c>
      <c r="B304" s="3" t="s">
        <v>848</v>
      </c>
      <c r="C304" s="3" t="s">
        <v>920</v>
      </c>
      <c r="D304" s="15" t="s">
        <v>866</v>
      </c>
      <c r="F304" s="3" t="s">
        <v>102</v>
      </c>
      <c r="G304" s="3" t="s">
        <v>851</v>
      </c>
      <c r="H304" s="4">
        <v>44199</v>
      </c>
      <c r="I304" s="15" t="s">
        <v>928</v>
      </c>
      <c r="J304" s="34" t="s">
        <v>928</v>
      </c>
      <c r="K304" s="3" t="s">
        <v>853</v>
      </c>
      <c r="L304" s="3" t="s">
        <v>929</v>
      </c>
    </row>
    <row r="305" spans="1:12" x14ac:dyDescent="0.2">
      <c r="A305" s="3" t="s">
        <v>848</v>
      </c>
      <c r="B305" s="3" t="s">
        <v>848</v>
      </c>
      <c r="C305" s="3" t="s">
        <v>920</v>
      </c>
      <c r="D305" s="15" t="s">
        <v>869</v>
      </c>
      <c r="F305" s="3" t="s">
        <v>102</v>
      </c>
      <c r="G305" s="3" t="s">
        <v>851</v>
      </c>
      <c r="H305" s="4">
        <v>44199</v>
      </c>
      <c r="I305" s="15" t="s">
        <v>930</v>
      </c>
      <c r="J305" s="34" t="s">
        <v>930</v>
      </c>
      <c r="K305" s="3" t="s">
        <v>853</v>
      </c>
      <c r="L305" s="3" t="s">
        <v>931</v>
      </c>
    </row>
    <row r="306" spans="1:12" x14ac:dyDescent="0.2">
      <c r="A306" s="3" t="s">
        <v>848</v>
      </c>
      <c r="B306" s="3" t="s">
        <v>848</v>
      </c>
      <c r="C306" s="3" t="s">
        <v>920</v>
      </c>
      <c r="D306" s="15" t="s">
        <v>872</v>
      </c>
      <c r="F306" s="3" t="s">
        <v>102</v>
      </c>
      <c r="G306" s="3" t="s">
        <v>851</v>
      </c>
      <c r="H306" s="4">
        <v>44199</v>
      </c>
      <c r="I306" s="15" t="s">
        <v>932</v>
      </c>
      <c r="J306" s="34" t="s">
        <v>932</v>
      </c>
      <c r="K306" s="3" t="s">
        <v>853</v>
      </c>
      <c r="L306" s="3" t="s">
        <v>933</v>
      </c>
    </row>
    <row r="307" spans="1:12" x14ac:dyDescent="0.2">
      <c r="A307" s="3" t="s">
        <v>848</v>
      </c>
      <c r="B307" s="3" t="s">
        <v>848</v>
      </c>
      <c r="C307" s="3" t="s">
        <v>920</v>
      </c>
      <c r="D307" s="15" t="s">
        <v>875</v>
      </c>
      <c r="F307" s="3" t="s">
        <v>102</v>
      </c>
      <c r="G307" s="3" t="s">
        <v>851</v>
      </c>
      <c r="H307" s="4">
        <v>44199</v>
      </c>
      <c r="I307" s="15" t="s">
        <v>934</v>
      </c>
      <c r="J307" s="34" t="s">
        <v>934</v>
      </c>
      <c r="K307" s="3" t="s">
        <v>853</v>
      </c>
      <c r="L307" s="3" t="s">
        <v>935</v>
      </c>
    </row>
    <row r="308" spans="1:12" x14ac:dyDescent="0.2">
      <c r="A308" s="3" t="s">
        <v>848</v>
      </c>
      <c r="B308" s="3" t="s">
        <v>848</v>
      </c>
      <c r="C308" s="3" t="s">
        <v>920</v>
      </c>
      <c r="D308" s="15" t="s">
        <v>878</v>
      </c>
      <c r="F308" s="3" t="s">
        <v>102</v>
      </c>
      <c r="G308" s="3" t="s">
        <v>851</v>
      </c>
      <c r="H308" s="4">
        <v>44199</v>
      </c>
      <c r="I308" s="15" t="s">
        <v>936</v>
      </c>
      <c r="J308" s="34" t="s">
        <v>936</v>
      </c>
      <c r="K308" s="3" t="s">
        <v>853</v>
      </c>
      <c r="L308" s="3" t="s">
        <v>937</v>
      </c>
    </row>
    <row r="309" spans="1:12" x14ac:dyDescent="0.2">
      <c r="A309" s="3" t="s">
        <v>848</v>
      </c>
      <c r="B309" s="3" t="s">
        <v>848</v>
      </c>
      <c r="C309" s="3" t="s">
        <v>938</v>
      </c>
      <c r="D309" s="15" t="s">
        <v>857</v>
      </c>
      <c r="F309" s="3" t="s">
        <v>102</v>
      </c>
      <c r="G309" s="3" t="s">
        <v>851</v>
      </c>
      <c r="H309" s="4">
        <v>44199</v>
      </c>
      <c r="I309" s="15" t="s">
        <v>939</v>
      </c>
      <c r="J309" s="34" t="s">
        <v>939</v>
      </c>
      <c r="K309" s="3" t="s">
        <v>853</v>
      </c>
      <c r="L309" s="3" t="s">
        <v>940</v>
      </c>
    </row>
    <row r="310" spans="1:12" x14ac:dyDescent="0.2">
      <c r="A310" s="3" t="s">
        <v>848</v>
      </c>
      <c r="B310" s="3" t="s">
        <v>848</v>
      </c>
      <c r="C310" s="3" t="s">
        <v>938</v>
      </c>
      <c r="D310" s="15" t="s">
        <v>863</v>
      </c>
      <c r="F310" s="3" t="s">
        <v>102</v>
      </c>
      <c r="G310" s="3" t="s">
        <v>851</v>
      </c>
      <c r="H310" s="4">
        <v>44199</v>
      </c>
      <c r="I310" s="15" t="s">
        <v>941</v>
      </c>
      <c r="J310" s="34" t="s">
        <v>941</v>
      </c>
      <c r="K310" s="3" t="s">
        <v>853</v>
      </c>
      <c r="L310" s="3" t="s">
        <v>942</v>
      </c>
    </row>
    <row r="311" spans="1:12" x14ac:dyDescent="0.2">
      <c r="A311" s="3" t="s">
        <v>848</v>
      </c>
      <c r="B311" s="3" t="s">
        <v>848</v>
      </c>
      <c r="C311" s="3" t="s">
        <v>938</v>
      </c>
      <c r="D311" s="15" t="s">
        <v>904</v>
      </c>
      <c r="F311" s="3" t="s">
        <v>102</v>
      </c>
      <c r="G311" s="3" t="s">
        <v>851</v>
      </c>
      <c r="H311" s="4">
        <v>44199</v>
      </c>
      <c r="I311" s="15" t="s">
        <v>943</v>
      </c>
      <c r="J311" s="34" t="s">
        <v>943</v>
      </c>
      <c r="K311" s="3" t="s">
        <v>853</v>
      </c>
      <c r="L311" s="3" t="s">
        <v>944</v>
      </c>
    </row>
    <row r="312" spans="1:12" x14ac:dyDescent="0.2">
      <c r="A312" s="3" t="s">
        <v>848</v>
      </c>
      <c r="B312" s="3" t="s">
        <v>848</v>
      </c>
      <c r="C312" s="3" t="s">
        <v>938</v>
      </c>
      <c r="D312" s="15" t="s">
        <v>907</v>
      </c>
      <c r="F312" s="3" t="s">
        <v>102</v>
      </c>
      <c r="G312" s="3" t="s">
        <v>851</v>
      </c>
      <c r="H312" s="4">
        <v>44199</v>
      </c>
      <c r="I312" s="15" t="s">
        <v>945</v>
      </c>
      <c r="J312" s="34" t="s">
        <v>945</v>
      </c>
      <c r="K312" s="3" t="s">
        <v>853</v>
      </c>
      <c r="L312" s="3" t="s">
        <v>946</v>
      </c>
    </row>
    <row r="313" spans="1:12" x14ac:dyDescent="0.2">
      <c r="A313" s="3" t="s">
        <v>848</v>
      </c>
      <c r="B313" s="3" t="s">
        <v>848</v>
      </c>
      <c r="C313" s="3" t="s">
        <v>938</v>
      </c>
      <c r="D313" s="15" t="s">
        <v>866</v>
      </c>
      <c r="F313" s="3" t="s">
        <v>102</v>
      </c>
      <c r="G313" s="3" t="s">
        <v>851</v>
      </c>
      <c r="H313" s="4">
        <v>44199</v>
      </c>
      <c r="I313" s="15" t="s">
        <v>947</v>
      </c>
      <c r="J313" s="34" t="s">
        <v>947</v>
      </c>
      <c r="K313" s="3" t="s">
        <v>853</v>
      </c>
      <c r="L313" s="3" t="s">
        <v>948</v>
      </c>
    </row>
    <row r="314" spans="1:12" x14ac:dyDescent="0.2">
      <c r="A314" s="3" t="s">
        <v>848</v>
      </c>
      <c r="B314" s="3" t="s">
        <v>848</v>
      </c>
      <c r="C314" s="3" t="s">
        <v>938</v>
      </c>
      <c r="D314" s="15" t="s">
        <v>869</v>
      </c>
      <c r="F314" s="3" t="s">
        <v>102</v>
      </c>
      <c r="G314" s="3" t="s">
        <v>851</v>
      </c>
      <c r="H314" s="4">
        <v>44199</v>
      </c>
      <c r="I314" s="15" t="s">
        <v>949</v>
      </c>
      <c r="J314" s="34" t="s">
        <v>949</v>
      </c>
      <c r="K314" s="3" t="s">
        <v>853</v>
      </c>
      <c r="L314" s="3" t="s">
        <v>950</v>
      </c>
    </row>
    <row r="315" spans="1:12" x14ac:dyDescent="0.2">
      <c r="A315" s="3" t="s">
        <v>848</v>
      </c>
      <c r="B315" s="3" t="s">
        <v>848</v>
      </c>
      <c r="C315" s="3" t="s">
        <v>938</v>
      </c>
      <c r="D315" s="15" t="s">
        <v>872</v>
      </c>
      <c r="F315" s="3" t="s">
        <v>102</v>
      </c>
      <c r="G315" s="3" t="s">
        <v>851</v>
      </c>
      <c r="H315" s="4">
        <v>44199</v>
      </c>
      <c r="I315" s="15" t="s">
        <v>951</v>
      </c>
      <c r="J315" s="34" t="s">
        <v>951</v>
      </c>
      <c r="K315" s="3" t="s">
        <v>853</v>
      </c>
      <c r="L315" s="3" t="s">
        <v>952</v>
      </c>
    </row>
    <row r="316" spans="1:12" x14ac:dyDescent="0.2">
      <c r="A316" s="3" t="s">
        <v>848</v>
      </c>
      <c r="B316" s="3" t="s">
        <v>848</v>
      </c>
      <c r="C316" s="3" t="s">
        <v>938</v>
      </c>
      <c r="D316" s="15" t="s">
        <v>875</v>
      </c>
      <c r="F316" s="3" t="s">
        <v>102</v>
      </c>
      <c r="G316" s="3" t="s">
        <v>851</v>
      </c>
      <c r="H316" s="4">
        <v>44199</v>
      </c>
      <c r="I316" s="15" t="s">
        <v>953</v>
      </c>
      <c r="J316" s="34" t="s">
        <v>953</v>
      </c>
      <c r="K316" s="3" t="s">
        <v>853</v>
      </c>
      <c r="L316" s="3" t="s">
        <v>954</v>
      </c>
    </row>
    <row r="317" spans="1:12" x14ac:dyDescent="0.2">
      <c r="A317" s="3" t="s">
        <v>848</v>
      </c>
      <c r="B317" s="3" t="s">
        <v>848</v>
      </c>
      <c r="C317" s="3" t="s">
        <v>938</v>
      </c>
      <c r="D317" s="15" t="s">
        <v>878</v>
      </c>
      <c r="F317" s="3" t="s">
        <v>102</v>
      </c>
      <c r="G317" s="3" t="s">
        <v>851</v>
      </c>
      <c r="H317" s="4">
        <v>44199</v>
      </c>
      <c r="I317" s="15" t="s">
        <v>955</v>
      </c>
      <c r="J317" s="34" t="s">
        <v>955</v>
      </c>
      <c r="K317" s="3" t="s">
        <v>853</v>
      </c>
      <c r="L317" s="3" t="s">
        <v>956</v>
      </c>
    </row>
    <row r="318" spans="1:12" x14ac:dyDescent="0.2">
      <c r="A318" s="3" t="s">
        <v>848</v>
      </c>
      <c r="B318" s="3" t="s">
        <v>848</v>
      </c>
      <c r="C318" s="3" t="s">
        <v>957</v>
      </c>
      <c r="D318" s="15" t="s">
        <v>857</v>
      </c>
      <c r="F318" s="3" t="s">
        <v>102</v>
      </c>
      <c r="G318" s="3" t="s">
        <v>851</v>
      </c>
      <c r="H318" s="4">
        <v>44199</v>
      </c>
      <c r="I318" s="15" t="s">
        <v>958</v>
      </c>
      <c r="J318" s="34" t="s">
        <v>958</v>
      </c>
      <c r="K318" s="3" t="s">
        <v>853</v>
      </c>
      <c r="L318" s="3" t="s">
        <v>959</v>
      </c>
    </row>
    <row r="319" spans="1:12" x14ac:dyDescent="0.2">
      <c r="A319" s="3" t="s">
        <v>848</v>
      </c>
      <c r="B319" s="3" t="s">
        <v>848</v>
      </c>
      <c r="C319" s="3" t="s">
        <v>957</v>
      </c>
      <c r="D319" s="15" t="s">
        <v>863</v>
      </c>
      <c r="F319" s="3" t="s">
        <v>102</v>
      </c>
      <c r="G319" s="3" t="s">
        <v>851</v>
      </c>
      <c r="H319" s="4">
        <v>44199</v>
      </c>
      <c r="I319" s="15" t="s">
        <v>960</v>
      </c>
      <c r="J319" s="34" t="s">
        <v>960</v>
      </c>
      <c r="K319" s="3" t="s">
        <v>853</v>
      </c>
      <c r="L319" s="3" t="s">
        <v>961</v>
      </c>
    </row>
    <row r="320" spans="1:12" x14ac:dyDescent="0.2">
      <c r="A320" s="3" t="s">
        <v>848</v>
      </c>
      <c r="B320" s="3" t="s">
        <v>848</v>
      </c>
      <c r="C320" s="3" t="s">
        <v>957</v>
      </c>
      <c r="D320" s="15" t="s">
        <v>904</v>
      </c>
      <c r="F320" s="3" t="s">
        <v>102</v>
      </c>
      <c r="G320" s="3" t="s">
        <v>851</v>
      </c>
      <c r="H320" s="4">
        <v>44199</v>
      </c>
      <c r="I320" s="15" t="s">
        <v>962</v>
      </c>
      <c r="J320" s="34" t="s">
        <v>962</v>
      </c>
      <c r="K320" s="3" t="s">
        <v>853</v>
      </c>
      <c r="L320" s="3" t="s">
        <v>963</v>
      </c>
    </row>
    <row r="321" spans="1:12" x14ac:dyDescent="0.2">
      <c r="A321" s="3" t="s">
        <v>848</v>
      </c>
      <c r="B321" s="3" t="s">
        <v>848</v>
      </c>
      <c r="C321" s="3" t="s">
        <v>957</v>
      </c>
      <c r="D321" s="15" t="s">
        <v>907</v>
      </c>
      <c r="F321" s="3" t="s">
        <v>102</v>
      </c>
      <c r="G321" s="3" t="s">
        <v>851</v>
      </c>
      <c r="H321" s="4">
        <v>44199</v>
      </c>
      <c r="I321" s="15" t="s">
        <v>964</v>
      </c>
      <c r="J321" s="34" t="s">
        <v>964</v>
      </c>
      <c r="K321" s="3" t="s">
        <v>853</v>
      </c>
      <c r="L321" s="3" t="s">
        <v>965</v>
      </c>
    </row>
    <row r="322" spans="1:12" x14ac:dyDescent="0.2">
      <c r="A322" s="3" t="s">
        <v>848</v>
      </c>
      <c r="B322" s="3" t="s">
        <v>848</v>
      </c>
      <c r="C322" s="3" t="s">
        <v>957</v>
      </c>
      <c r="D322" s="15" t="s">
        <v>866</v>
      </c>
      <c r="F322" s="3" t="s">
        <v>102</v>
      </c>
      <c r="G322" s="3" t="s">
        <v>851</v>
      </c>
      <c r="H322" s="4">
        <v>44199</v>
      </c>
      <c r="I322" s="15" t="s">
        <v>966</v>
      </c>
      <c r="J322" s="34" t="s">
        <v>966</v>
      </c>
      <c r="K322" s="3" t="s">
        <v>853</v>
      </c>
      <c r="L322" s="3" t="s">
        <v>967</v>
      </c>
    </row>
    <row r="323" spans="1:12" x14ac:dyDescent="0.2">
      <c r="A323" s="3" t="s">
        <v>848</v>
      </c>
      <c r="B323" s="3" t="s">
        <v>848</v>
      </c>
      <c r="C323" s="3" t="s">
        <v>957</v>
      </c>
      <c r="D323" s="15" t="s">
        <v>869</v>
      </c>
      <c r="F323" s="3" t="s">
        <v>102</v>
      </c>
      <c r="G323" s="3" t="s">
        <v>851</v>
      </c>
      <c r="H323" s="4">
        <v>44199</v>
      </c>
      <c r="I323" s="15" t="s">
        <v>968</v>
      </c>
      <c r="J323" s="34" t="s">
        <v>968</v>
      </c>
      <c r="K323" s="3" t="s">
        <v>853</v>
      </c>
      <c r="L323" s="3" t="s">
        <v>969</v>
      </c>
    </row>
    <row r="324" spans="1:12" x14ac:dyDescent="0.2">
      <c r="A324" s="3" t="s">
        <v>848</v>
      </c>
      <c r="B324" s="3" t="s">
        <v>848</v>
      </c>
      <c r="C324" s="3" t="s">
        <v>957</v>
      </c>
      <c r="D324" s="15" t="s">
        <v>872</v>
      </c>
      <c r="F324" s="3" t="s">
        <v>102</v>
      </c>
      <c r="G324" s="3" t="s">
        <v>851</v>
      </c>
      <c r="H324" s="4">
        <v>44199</v>
      </c>
      <c r="I324" s="15" t="s">
        <v>970</v>
      </c>
      <c r="J324" s="34" t="s">
        <v>970</v>
      </c>
      <c r="K324" s="3" t="s">
        <v>853</v>
      </c>
      <c r="L324" s="3" t="s">
        <v>971</v>
      </c>
    </row>
    <row r="325" spans="1:12" x14ac:dyDescent="0.2">
      <c r="A325" s="3" t="s">
        <v>848</v>
      </c>
      <c r="B325" s="3" t="s">
        <v>848</v>
      </c>
      <c r="C325" s="3" t="s">
        <v>957</v>
      </c>
      <c r="D325" s="15" t="s">
        <v>875</v>
      </c>
      <c r="F325" s="3" t="s">
        <v>102</v>
      </c>
      <c r="G325" s="3" t="s">
        <v>851</v>
      </c>
      <c r="H325" s="4">
        <v>44199</v>
      </c>
      <c r="I325" s="15" t="s">
        <v>972</v>
      </c>
      <c r="J325" s="34" t="s">
        <v>972</v>
      </c>
      <c r="K325" s="3" t="s">
        <v>853</v>
      </c>
      <c r="L325" s="3" t="s">
        <v>973</v>
      </c>
    </row>
    <row r="326" spans="1:12" x14ac:dyDescent="0.2">
      <c r="A326" s="3" t="s">
        <v>848</v>
      </c>
      <c r="B326" s="3" t="s">
        <v>848</v>
      </c>
      <c r="C326" s="3" t="s">
        <v>957</v>
      </c>
      <c r="D326" s="15" t="s">
        <v>878</v>
      </c>
      <c r="F326" s="3" t="s">
        <v>102</v>
      </c>
      <c r="G326" s="3" t="s">
        <v>851</v>
      </c>
      <c r="H326" s="4">
        <v>44199</v>
      </c>
      <c r="I326" s="15" t="s">
        <v>974</v>
      </c>
      <c r="J326" s="34" t="s">
        <v>974</v>
      </c>
      <c r="K326" s="3" t="s">
        <v>853</v>
      </c>
      <c r="L326" s="3" t="s">
        <v>975</v>
      </c>
    </row>
    <row r="327" spans="1:12" x14ac:dyDescent="0.2">
      <c r="A327" s="3" t="s">
        <v>848</v>
      </c>
      <c r="B327" s="3" t="s">
        <v>848</v>
      </c>
      <c r="C327" s="3" t="s">
        <v>976</v>
      </c>
      <c r="D327" s="15" t="s">
        <v>857</v>
      </c>
      <c r="F327" s="3" t="s">
        <v>102</v>
      </c>
      <c r="G327" s="3" t="s">
        <v>851</v>
      </c>
      <c r="H327" s="4">
        <v>44199</v>
      </c>
      <c r="I327" s="15" t="s">
        <v>977</v>
      </c>
      <c r="J327" s="34" t="s">
        <v>977</v>
      </c>
      <c r="K327" s="3" t="s">
        <v>853</v>
      </c>
      <c r="L327" s="3" t="s">
        <v>978</v>
      </c>
    </row>
    <row r="328" spans="1:12" x14ac:dyDescent="0.2">
      <c r="A328" s="3" t="s">
        <v>848</v>
      </c>
      <c r="B328" s="3" t="s">
        <v>848</v>
      </c>
      <c r="C328" s="3" t="s">
        <v>976</v>
      </c>
      <c r="D328" s="15" t="s">
        <v>863</v>
      </c>
      <c r="F328" s="3" t="s">
        <v>102</v>
      </c>
      <c r="G328" s="3" t="s">
        <v>851</v>
      </c>
      <c r="H328" s="4">
        <v>44199</v>
      </c>
      <c r="I328" s="15" t="s">
        <v>979</v>
      </c>
      <c r="J328" s="34" t="s">
        <v>979</v>
      </c>
      <c r="K328" s="3" t="s">
        <v>853</v>
      </c>
      <c r="L328" s="3" t="s">
        <v>980</v>
      </c>
    </row>
    <row r="329" spans="1:12" x14ac:dyDescent="0.2">
      <c r="A329" s="3" t="s">
        <v>848</v>
      </c>
      <c r="B329" s="3" t="s">
        <v>848</v>
      </c>
      <c r="C329" s="3" t="s">
        <v>976</v>
      </c>
      <c r="D329" s="15" t="s">
        <v>904</v>
      </c>
      <c r="F329" s="3" t="s">
        <v>102</v>
      </c>
      <c r="G329" s="3" t="s">
        <v>851</v>
      </c>
      <c r="H329" s="4">
        <v>44199</v>
      </c>
      <c r="I329" s="15" t="s">
        <v>981</v>
      </c>
      <c r="J329" s="34" t="s">
        <v>981</v>
      </c>
      <c r="K329" s="3" t="s">
        <v>853</v>
      </c>
      <c r="L329" s="3" t="s">
        <v>982</v>
      </c>
    </row>
    <row r="330" spans="1:12" x14ac:dyDescent="0.2">
      <c r="A330" s="3" t="s">
        <v>848</v>
      </c>
      <c r="B330" s="3" t="s">
        <v>848</v>
      </c>
      <c r="C330" s="3" t="s">
        <v>976</v>
      </c>
      <c r="D330" s="15" t="s">
        <v>907</v>
      </c>
      <c r="F330" s="3" t="s">
        <v>102</v>
      </c>
      <c r="G330" s="3" t="s">
        <v>851</v>
      </c>
      <c r="H330" s="4">
        <v>44199</v>
      </c>
      <c r="I330" s="15" t="s">
        <v>983</v>
      </c>
      <c r="J330" s="34" t="s">
        <v>983</v>
      </c>
      <c r="K330" s="3" t="s">
        <v>853</v>
      </c>
      <c r="L330" s="3" t="s">
        <v>984</v>
      </c>
    </row>
    <row r="331" spans="1:12" x14ac:dyDescent="0.2">
      <c r="A331" s="3" t="s">
        <v>848</v>
      </c>
      <c r="B331" s="3" t="s">
        <v>848</v>
      </c>
      <c r="C331" s="3" t="s">
        <v>976</v>
      </c>
      <c r="D331" s="15" t="s">
        <v>866</v>
      </c>
      <c r="F331" s="3" t="s">
        <v>102</v>
      </c>
      <c r="G331" s="3" t="s">
        <v>851</v>
      </c>
      <c r="H331" s="4">
        <v>44199</v>
      </c>
      <c r="I331" s="15" t="s">
        <v>985</v>
      </c>
      <c r="J331" s="34" t="s">
        <v>985</v>
      </c>
      <c r="K331" s="3" t="s">
        <v>853</v>
      </c>
      <c r="L331" s="3" t="s">
        <v>986</v>
      </c>
    </row>
    <row r="332" spans="1:12" x14ac:dyDescent="0.2">
      <c r="A332" s="3" t="s">
        <v>848</v>
      </c>
      <c r="B332" s="3" t="s">
        <v>848</v>
      </c>
      <c r="C332" s="3" t="s">
        <v>976</v>
      </c>
      <c r="D332" s="15" t="s">
        <v>869</v>
      </c>
      <c r="F332" s="3" t="s">
        <v>102</v>
      </c>
      <c r="G332" s="3" t="s">
        <v>851</v>
      </c>
      <c r="H332" s="4">
        <v>44199</v>
      </c>
      <c r="I332" s="15" t="s">
        <v>987</v>
      </c>
      <c r="J332" s="34" t="s">
        <v>987</v>
      </c>
      <c r="K332" s="3" t="s">
        <v>853</v>
      </c>
      <c r="L332" s="3" t="s">
        <v>988</v>
      </c>
    </row>
    <row r="333" spans="1:12" x14ac:dyDescent="0.2">
      <c r="A333" s="3" t="s">
        <v>848</v>
      </c>
      <c r="B333" s="3" t="s">
        <v>848</v>
      </c>
      <c r="C333" s="3" t="s">
        <v>976</v>
      </c>
      <c r="D333" s="15" t="s">
        <v>872</v>
      </c>
      <c r="F333" s="3" t="s">
        <v>102</v>
      </c>
      <c r="G333" s="3" t="s">
        <v>851</v>
      </c>
      <c r="H333" s="4">
        <v>44199</v>
      </c>
      <c r="I333" s="15" t="s">
        <v>989</v>
      </c>
      <c r="J333" s="34" t="s">
        <v>989</v>
      </c>
      <c r="K333" s="3" t="s">
        <v>853</v>
      </c>
      <c r="L333" s="3" t="s">
        <v>990</v>
      </c>
    </row>
    <row r="334" spans="1:12" x14ac:dyDescent="0.2">
      <c r="A334" s="3" t="s">
        <v>848</v>
      </c>
      <c r="B334" s="3" t="s">
        <v>848</v>
      </c>
      <c r="C334" s="3" t="s">
        <v>976</v>
      </c>
      <c r="D334" s="15" t="s">
        <v>875</v>
      </c>
      <c r="F334" s="3" t="s">
        <v>102</v>
      </c>
      <c r="G334" s="3" t="s">
        <v>851</v>
      </c>
      <c r="H334" s="4">
        <v>44199</v>
      </c>
      <c r="I334" s="15" t="s">
        <v>991</v>
      </c>
      <c r="J334" s="34" t="s">
        <v>991</v>
      </c>
      <c r="K334" s="3" t="s">
        <v>853</v>
      </c>
      <c r="L334" s="3" t="s">
        <v>992</v>
      </c>
    </row>
    <row r="335" spans="1:12" x14ac:dyDescent="0.2">
      <c r="A335" s="3" t="s">
        <v>848</v>
      </c>
      <c r="B335" s="3" t="s">
        <v>848</v>
      </c>
      <c r="C335" s="3" t="s">
        <v>976</v>
      </c>
      <c r="D335" s="15" t="s">
        <v>878</v>
      </c>
      <c r="F335" s="3" t="s">
        <v>102</v>
      </c>
      <c r="G335" s="3" t="s">
        <v>851</v>
      </c>
      <c r="H335" s="4">
        <v>44199</v>
      </c>
      <c r="I335" s="15" t="s">
        <v>993</v>
      </c>
      <c r="J335" s="34" t="s">
        <v>993</v>
      </c>
      <c r="K335" s="3" t="s">
        <v>853</v>
      </c>
      <c r="L335" s="3" t="s">
        <v>994</v>
      </c>
    </row>
    <row r="336" spans="1:12" x14ac:dyDescent="0.2">
      <c r="A336" s="3" t="s">
        <v>848</v>
      </c>
      <c r="B336" s="3" t="s">
        <v>848</v>
      </c>
      <c r="C336" s="3" t="s">
        <v>995</v>
      </c>
      <c r="D336" s="15" t="s">
        <v>857</v>
      </c>
      <c r="F336" s="3" t="s">
        <v>102</v>
      </c>
      <c r="G336" s="3" t="s">
        <v>851</v>
      </c>
      <c r="H336" s="4">
        <v>44199</v>
      </c>
      <c r="I336" s="15" t="s">
        <v>996</v>
      </c>
      <c r="J336" s="34" t="s">
        <v>996</v>
      </c>
      <c r="K336" s="3" t="s">
        <v>853</v>
      </c>
      <c r="L336" s="3" t="s">
        <v>997</v>
      </c>
    </row>
    <row r="337" spans="1:12" x14ac:dyDescent="0.2">
      <c r="A337" s="3" t="s">
        <v>848</v>
      </c>
      <c r="B337" s="3" t="s">
        <v>848</v>
      </c>
      <c r="C337" s="3" t="s">
        <v>995</v>
      </c>
      <c r="D337" s="15" t="s">
        <v>863</v>
      </c>
      <c r="F337" s="3" t="s">
        <v>102</v>
      </c>
      <c r="G337" s="3" t="s">
        <v>851</v>
      </c>
      <c r="H337" s="4">
        <v>44199</v>
      </c>
      <c r="I337" s="15" t="s">
        <v>998</v>
      </c>
      <c r="J337" s="34" t="s">
        <v>998</v>
      </c>
      <c r="K337" s="3" t="s">
        <v>853</v>
      </c>
      <c r="L337" s="3" t="s">
        <v>999</v>
      </c>
    </row>
    <row r="338" spans="1:12" x14ac:dyDescent="0.2">
      <c r="A338" s="3" t="s">
        <v>848</v>
      </c>
      <c r="B338" s="3" t="s">
        <v>848</v>
      </c>
      <c r="C338" s="3" t="s">
        <v>995</v>
      </c>
      <c r="D338" s="15" t="s">
        <v>904</v>
      </c>
      <c r="F338" s="3" t="s">
        <v>102</v>
      </c>
      <c r="G338" s="3" t="s">
        <v>851</v>
      </c>
      <c r="H338" s="4">
        <v>44199</v>
      </c>
      <c r="I338" s="15" t="s">
        <v>1000</v>
      </c>
      <c r="J338" s="34" t="s">
        <v>1000</v>
      </c>
      <c r="K338" s="3" t="s">
        <v>853</v>
      </c>
      <c r="L338" s="3" t="s">
        <v>1001</v>
      </c>
    </row>
    <row r="339" spans="1:12" x14ac:dyDescent="0.2">
      <c r="A339" s="3" t="s">
        <v>848</v>
      </c>
      <c r="B339" s="3" t="s">
        <v>848</v>
      </c>
      <c r="C339" s="3" t="s">
        <v>995</v>
      </c>
      <c r="D339" s="15" t="s">
        <v>907</v>
      </c>
      <c r="F339" s="3" t="s">
        <v>102</v>
      </c>
      <c r="G339" s="3" t="s">
        <v>851</v>
      </c>
      <c r="H339" s="4">
        <v>44199</v>
      </c>
      <c r="I339" s="15" t="s">
        <v>1002</v>
      </c>
      <c r="J339" s="34" t="s">
        <v>1002</v>
      </c>
      <c r="K339" s="3" t="s">
        <v>853</v>
      </c>
      <c r="L339" s="3" t="s">
        <v>1003</v>
      </c>
    </row>
    <row r="340" spans="1:12" x14ac:dyDescent="0.2">
      <c r="A340" s="3" t="s">
        <v>848</v>
      </c>
      <c r="B340" s="3" t="s">
        <v>848</v>
      </c>
      <c r="C340" s="3" t="s">
        <v>995</v>
      </c>
      <c r="D340" s="15" t="s">
        <v>866</v>
      </c>
      <c r="F340" s="3" t="s">
        <v>102</v>
      </c>
      <c r="G340" s="3" t="s">
        <v>851</v>
      </c>
      <c r="H340" s="4">
        <v>44199</v>
      </c>
      <c r="I340" s="15" t="s">
        <v>1004</v>
      </c>
      <c r="J340" s="34" t="s">
        <v>1004</v>
      </c>
      <c r="K340" s="3" t="s">
        <v>853</v>
      </c>
      <c r="L340" s="3" t="s">
        <v>1005</v>
      </c>
    </row>
    <row r="341" spans="1:12" x14ac:dyDescent="0.2">
      <c r="A341" s="3" t="s">
        <v>848</v>
      </c>
      <c r="B341" s="3" t="s">
        <v>848</v>
      </c>
      <c r="C341" s="3" t="s">
        <v>995</v>
      </c>
      <c r="D341" s="15" t="s">
        <v>869</v>
      </c>
      <c r="F341" s="3" t="s">
        <v>102</v>
      </c>
      <c r="G341" s="3" t="s">
        <v>851</v>
      </c>
      <c r="H341" s="4">
        <v>44199</v>
      </c>
      <c r="I341" s="15" t="s">
        <v>1006</v>
      </c>
      <c r="J341" s="34" t="s">
        <v>1006</v>
      </c>
      <c r="K341" s="3" t="s">
        <v>853</v>
      </c>
      <c r="L341" s="3" t="s">
        <v>1007</v>
      </c>
    </row>
    <row r="342" spans="1:12" x14ac:dyDescent="0.2">
      <c r="A342" s="3" t="s">
        <v>848</v>
      </c>
      <c r="B342" s="3" t="s">
        <v>848</v>
      </c>
      <c r="C342" s="3" t="s">
        <v>995</v>
      </c>
      <c r="D342" s="15" t="s">
        <v>872</v>
      </c>
      <c r="F342" s="3" t="s">
        <v>102</v>
      </c>
      <c r="G342" s="3" t="s">
        <v>851</v>
      </c>
      <c r="H342" s="4">
        <v>44199</v>
      </c>
      <c r="I342" s="15" t="s">
        <v>1008</v>
      </c>
      <c r="J342" s="34" t="s">
        <v>1008</v>
      </c>
      <c r="K342" s="3" t="s">
        <v>853</v>
      </c>
      <c r="L342" s="3" t="s">
        <v>1009</v>
      </c>
    </row>
    <row r="343" spans="1:12" x14ac:dyDescent="0.2">
      <c r="A343" s="3" t="s">
        <v>848</v>
      </c>
      <c r="B343" s="3" t="s">
        <v>848</v>
      </c>
      <c r="C343" s="3" t="s">
        <v>995</v>
      </c>
      <c r="D343" s="15" t="s">
        <v>875</v>
      </c>
      <c r="F343" s="3" t="s">
        <v>102</v>
      </c>
      <c r="G343" s="3" t="s">
        <v>851</v>
      </c>
      <c r="H343" s="4">
        <v>44199</v>
      </c>
      <c r="I343" s="15" t="s">
        <v>1010</v>
      </c>
      <c r="J343" s="34" t="s">
        <v>1010</v>
      </c>
      <c r="K343" s="3" t="s">
        <v>853</v>
      </c>
      <c r="L343" s="3" t="s">
        <v>1011</v>
      </c>
    </row>
    <row r="344" spans="1:12" x14ac:dyDescent="0.2">
      <c r="A344" s="3" t="s">
        <v>848</v>
      </c>
      <c r="B344" s="3" t="s">
        <v>848</v>
      </c>
      <c r="C344" s="3" t="s">
        <v>995</v>
      </c>
      <c r="D344" s="15" t="s">
        <v>878</v>
      </c>
      <c r="F344" s="3" t="s">
        <v>102</v>
      </c>
      <c r="G344" s="3" t="s">
        <v>851</v>
      </c>
      <c r="H344" s="4">
        <v>44199</v>
      </c>
      <c r="I344" s="15" t="s">
        <v>1012</v>
      </c>
      <c r="J344" s="34" t="s">
        <v>1012</v>
      </c>
      <c r="K344" s="3" t="s">
        <v>853</v>
      </c>
      <c r="L344" s="3" t="s">
        <v>1013</v>
      </c>
    </row>
    <row r="345" spans="1:12" x14ac:dyDescent="0.2">
      <c r="A345" s="3" t="s">
        <v>848</v>
      </c>
      <c r="B345" s="3" t="s">
        <v>848</v>
      </c>
      <c r="C345" s="3" t="s">
        <v>1014</v>
      </c>
      <c r="D345" s="15" t="s">
        <v>857</v>
      </c>
      <c r="F345" s="3" t="s">
        <v>102</v>
      </c>
      <c r="G345" s="3" t="s">
        <v>851</v>
      </c>
      <c r="H345" s="4">
        <v>44199</v>
      </c>
      <c r="I345" s="15" t="s">
        <v>1015</v>
      </c>
      <c r="J345" s="34" t="s">
        <v>1015</v>
      </c>
      <c r="K345" s="3" t="s">
        <v>853</v>
      </c>
      <c r="L345" s="3" t="s">
        <v>1016</v>
      </c>
    </row>
    <row r="346" spans="1:12" x14ac:dyDescent="0.2">
      <c r="A346" s="3" t="s">
        <v>848</v>
      </c>
      <c r="B346" s="3" t="s">
        <v>848</v>
      </c>
      <c r="C346" s="3" t="s">
        <v>1014</v>
      </c>
      <c r="D346" s="15" t="s">
        <v>863</v>
      </c>
      <c r="F346" s="3" t="s">
        <v>102</v>
      </c>
      <c r="G346" s="3" t="s">
        <v>851</v>
      </c>
      <c r="H346" s="4">
        <v>44199</v>
      </c>
      <c r="I346" s="15" t="s">
        <v>1017</v>
      </c>
      <c r="J346" s="34" t="s">
        <v>1017</v>
      </c>
      <c r="K346" s="3" t="s">
        <v>853</v>
      </c>
      <c r="L346" s="3" t="s">
        <v>1018</v>
      </c>
    </row>
    <row r="347" spans="1:12" x14ac:dyDescent="0.2">
      <c r="A347" s="3" t="s">
        <v>848</v>
      </c>
      <c r="B347" s="3" t="s">
        <v>848</v>
      </c>
      <c r="C347" s="3" t="s">
        <v>1014</v>
      </c>
      <c r="D347" s="15" t="s">
        <v>904</v>
      </c>
      <c r="F347" s="3" t="s">
        <v>102</v>
      </c>
      <c r="G347" s="3" t="s">
        <v>851</v>
      </c>
      <c r="H347" s="4">
        <v>44199</v>
      </c>
      <c r="I347" s="15" t="s">
        <v>1017</v>
      </c>
      <c r="J347" s="34" t="s">
        <v>1017</v>
      </c>
      <c r="K347" s="3" t="s">
        <v>853</v>
      </c>
      <c r="L347" s="3" t="s">
        <v>1019</v>
      </c>
    </row>
    <row r="348" spans="1:12" x14ac:dyDescent="0.2">
      <c r="A348" s="3" t="s">
        <v>848</v>
      </c>
      <c r="B348" s="3" t="s">
        <v>848</v>
      </c>
      <c r="C348" s="3" t="s">
        <v>1014</v>
      </c>
      <c r="D348" s="15" t="s">
        <v>907</v>
      </c>
      <c r="F348" s="3" t="s">
        <v>102</v>
      </c>
      <c r="G348" s="3" t="s">
        <v>851</v>
      </c>
      <c r="H348" s="4">
        <v>44199</v>
      </c>
      <c r="I348" s="15" t="s">
        <v>1020</v>
      </c>
      <c r="J348" s="34" t="s">
        <v>1020</v>
      </c>
      <c r="K348" s="3" t="s">
        <v>853</v>
      </c>
      <c r="L348" s="3" t="s">
        <v>1021</v>
      </c>
    </row>
    <row r="349" spans="1:12" x14ac:dyDescent="0.2">
      <c r="A349" s="3" t="s">
        <v>848</v>
      </c>
      <c r="B349" s="3" t="s">
        <v>848</v>
      </c>
      <c r="C349" s="3" t="s">
        <v>1014</v>
      </c>
      <c r="D349" s="15" t="s">
        <v>866</v>
      </c>
      <c r="F349" s="3" t="s">
        <v>102</v>
      </c>
      <c r="G349" s="3" t="s">
        <v>851</v>
      </c>
      <c r="H349" s="4">
        <v>44199</v>
      </c>
      <c r="I349" s="15" t="s">
        <v>1022</v>
      </c>
      <c r="J349" s="34" t="s">
        <v>1022</v>
      </c>
      <c r="K349" s="3" t="s">
        <v>853</v>
      </c>
      <c r="L349" s="3" t="s">
        <v>1023</v>
      </c>
    </row>
    <row r="350" spans="1:12" x14ac:dyDescent="0.2">
      <c r="A350" s="3" t="s">
        <v>848</v>
      </c>
      <c r="B350" s="3" t="s">
        <v>848</v>
      </c>
      <c r="C350" s="3" t="s">
        <v>1014</v>
      </c>
      <c r="D350" s="15" t="s">
        <v>869</v>
      </c>
      <c r="F350" s="3" t="s">
        <v>102</v>
      </c>
      <c r="G350" s="3" t="s">
        <v>851</v>
      </c>
      <c r="H350" s="4">
        <v>44199</v>
      </c>
      <c r="I350" s="15" t="s">
        <v>1022</v>
      </c>
      <c r="J350" s="34" t="s">
        <v>1022</v>
      </c>
      <c r="K350" s="3" t="s">
        <v>853</v>
      </c>
      <c r="L350" s="3" t="s">
        <v>1024</v>
      </c>
    </row>
    <row r="351" spans="1:12" x14ac:dyDescent="0.2">
      <c r="A351" s="3" t="s">
        <v>848</v>
      </c>
      <c r="B351" s="3" t="s">
        <v>848</v>
      </c>
      <c r="C351" s="3" t="s">
        <v>1014</v>
      </c>
      <c r="D351" s="15" t="s">
        <v>872</v>
      </c>
      <c r="F351" s="3" t="s">
        <v>102</v>
      </c>
      <c r="G351" s="3" t="s">
        <v>851</v>
      </c>
      <c r="H351" s="4">
        <v>44199</v>
      </c>
      <c r="I351" s="15" t="s">
        <v>1025</v>
      </c>
      <c r="J351" s="34" t="s">
        <v>1025</v>
      </c>
      <c r="K351" s="3" t="s">
        <v>853</v>
      </c>
      <c r="L351" s="17" t="s">
        <v>1026</v>
      </c>
    </row>
    <row r="352" spans="1:12" x14ac:dyDescent="0.2">
      <c r="A352" s="3" t="s">
        <v>848</v>
      </c>
      <c r="B352" s="3" t="s">
        <v>848</v>
      </c>
      <c r="C352" s="3" t="s">
        <v>1014</v>
      </c>
      <c r="D352" s="15" t="s">
        <v>875</v>
      </c>
      <c r="F352" s="3" t="s">
        <v>102</v>
      </c>
      <c r="G352" s="3" t="s">
        <v>851</v>
      </c>
      <c r="H352" s="4">
        <v>44199</v>
      </c>
      <c r="I352" s="15" t="s">
        <v>1027</v>
      </c>
      <c r="J352" s="34" t="s">
        <v>1027</v>
      </c>
      <c r="K352" s="3" t="s">
        <v>853</v>
      </c>
      <c r="L352" s="17" t="s">
        <v>1028</v>
      </c>
    </row>
    <row r="353" spans="1:12" x14ac:dyDescent="0.2">
      <c r="A353" s="3" t="s">
        <v>848</v>
      </c>
      <c r="B353" s="3" t="s">
        <v>848</v>
      </c>
      <c r="C353" s="3" t="s">
        <v>1014</v>
      </c>
      <c r="D353" s="15" t="s">
        <v>878</v>
      </c>
      <c r="F353" s="3" t="s">
        <v>102</v>
      </c>
      <c r="G353" s="3" t="s">
        <v>851</v>
      </c>
      <c r="H353" s="4">
        <v>44199</v>
      </c>
      <c r="I353" s="15" t="s">
        <v>1029</v>
      </c>
      <c r="J353" s="34" t="s">
        <v>1029</v>
      </c>
      <c r="K353" s="3" t="s">
        <v>853</v>
      </c>
      <c r="L353" s="17" t="s">
        <v>1030</v>
      </c>
    </row>
    <row r="354" spans="1:12" x14ac:dyDescent="0.2">
      <c r="A354" s="3" t="s">
        <v>848</v>
      </c>
      <c r="B354" s="3" t="s">
        <v>848</v>
      </c>
      <c r="C354" s="3" t="s">
        <v>1031</v>
      </c>
      <c r="D354" s="15" t="s">
        <v>857</v>
      </c>
      <c r="F354" s="3" t="s">
        <v>102</v>
      </c>
      <c r="G354" s="3" t="s">
        <v>851</v>
      </c>
      <c r="H354" s="4">
        <v>44199</v>
      </c>
      <c r="I354" s="15" t="s">
        <v>1032</v>
      </c>
      <c r="J354" s="34" t="s">
        <v>1032</v>
      </c>
      <c r="K354" s="3" t="s">
        <v>853</v>
      </c>
      <c r="L354" s="17" t="s">
        <v>1033</v>
      </c>
    </row>
    <row r="355" spans="1:12" x14ac:dyDescent="0.2">
      <c r="A355" s="3" t="s">
        <v>848</v>
      </c>
      <c r="B355" s="3" t="s">
        <v>848</v>
      </c>
      <c r="C355" s="3" t="s">
        <v>1031</v>
      </c>
      <c r="D355" s="15" t="s">
        <v>863</v>
      </c>
      <c r="F355" s="3" t="s">
        <v>102</v>
      </c>
      <c r="G355" s="3" t="s">
        <v>851</v>
      </c>
      <c r="H355" s="4">
        <v>44199</v>
      </c>
      <c r="I355" s="15" t="s">
        <v>1034</v>
      </c>
      <c r="J355" s="34" t="s">
        <v>1034</v>
      </c>
      <c r="K355" s="3" t="s">
        <v>853</v>
      </c>
      <c r="L355" s="17" t="s">
        <v>1035</v>
      </c>
    </row>
    <row r="356" spans="1:12" x14ac:dyDescent="0.2">
      <c r="A356" s="3" t="s">
        <v>848</v>
      </c>
      <c r="B356" s="3" t="s">
        <v>848</v>
      </c>
      <c r="C356" s="3" t="s">
        <v>1031</v>
      </c>
      <c r="D356" s="15" t="s">
        <v>904</v>
      </c>
      <c r="F356" s="3" t="s">
        <v>102</v>
      </c>
      <c r="G356" s="3" t="s">
        <v>851</v>
      </c>
      <c r="H356" s="4">
        <v>44199</v>
      </c>
      <c r="I356" s="15" t="s">
        <v>1036</v>
      </c>
      <c r="J356" s="34" t="s">
        <v>1036</v>
      </c>
      <c r="K356" s="3" t="s">
        <v>853</v>
      </c>
      <c r="L356" s="17" t="s">
        <v>1037</v>
      </c>
    </row>
    <row r="357" spans="1:12" x14ac:dyDescent="0.2">
      <c r="A357" s="3" t="s">
        <v>848</v>
      </c>
      <c r="B357" s="3" t="s">
        <v>848</v>
      </c>
      <c r="C357" s="3" t="s">
        <v>1031</v>
      </c>
      <c r="D357" s="15" t="s">
        <v>907</v>
      </c>
      <c r="F357" s="3" t="s">
        <v>102</v>
      </c>
      <c r="G357" s="3" t="s">
        <v>851</v>
      </c>
      <c r="H357" s="4">
        <v>44199</v>
      </c>
      <c r="I357" s="15" t="s">
        <v>1038</v>
      </c>
      <c r="J357" s="34" t="s">
        <v>1038</v>
      </c>
      <c r="K357" s="3" t="s">
        <v>853</v>
      </c>
      <c r="L357" s="17" t="s">
        <v>1039</v>
      </c>
    </row>
    <row r="358" spans="1:12" x14ac:dyDescent="0.2">
      <c r="A358" s="3" t="s">
        <v>848</v>
      </c>
      <c r="B358" s="3" t="s">
        <v>848</v>
      </c>
      <c r="C358" s="3" t="s">
        <v>1031</v>
      </c>
      <c r="D358" s="15" t="s">
        <v>866</v>
      </c>
      <c r="F358" s="3" t="s">
        <v>102</v>
      </c>
      <c r="G358" s="3" t="s">
        <v>851</v>
      </c>
      <c r="H358" s="4">
        <v>44199</v>
      </c>
      <c r="I358" s="15" t="s">
        <v>1040</v>
      </c>
      <c r="J358" s="34" t="s">
        <v>1040</v>
      </c>
      <c r="K358" s="3" t="s">
        <v>853</v>
      </c>
      <c r="L358" s="3" t="s">
        <v>1041</v>
      </c>
    </row>
    <row r="359" spans="1:12" x14ac:dyDescent="0.2">
      <c r="A359" s="3" t="s">
        <v>848</v>
      </c>
      <c r="B359" s="3" t="s">
        <v>848</v>
      </c>
      <c r="C359" s="3" t="s">
        <v>1031</v>
      </c>
      <c r="D359" s="15" t="s">
        <v>869</v>
      </c>
      <c r="F359" s="3" t="s">
        <v>102</v>
      </c>
      <c r="G359" s="3" t="s">
        <v>851</v>
      </c>
      <c r="H359" s="4">
        <v>44199</v>
      </c>
      <c r="I359" s="15" t="s">
        <v>1042</v>
      </c>
      <c r="J359" s="34" t="s">
        <v>1042</v>
      </c>
      <c r="K359" s="3" t="s">
        <v>853</v>
      </c>
      <c r="L359" s="3" t="s">
        <v>1043</v>
      </c>
    </row>
    <row r="360" spans="1:12" x14ac:dyDescent="0.2">
      <c r="A360" s="3" t="s">
        <v>848</v>
      </c>
      <c r="B360" s="3" t="s">
        <v>848</v>
      </c>
      <c r="C360" s="3" t="s">
        <v>1031</v>
      </c>
      <c r="D360" s="15" t="s">
        <v>872</v>
      </c>
      <c r="F360" s="3" t="s">
        <v>102</v>
      </c>
      <c r="G360" s="3" t="s">
        <v>851</v>
      </c>
      <c r="H360" s="4">
        <v>44199</v>
      </c>
      <c r="I360" s="15" t="s">
        <v>1044</v>
      </c>
      <c r="J360" s="34" t="s">
        <v>1044</v>
      </c>
      <c r="K360" s="3" t="s">
        <v>853</v>
      </c>
      <c r="L360" s="3" t="s">
        <v>1045</v>
      </c>
    </row>
    <row r="361" spans="1:12" x14ac:dyDescent="0.2">
      <c r="A361" s="3" t="s">
        <v>848</v>
      </c>
      <c r="B361" s="3" t="s">
        <v>848</v>
      </c>
      <c r="C361" s="3" t="s">
        <v>1031</v>
      </c>
      <c r="D361" s="15" t="s">
        <v>875</v>
      </c>
      <c r="F361" s="3" t="s">
        <v>102</v>
      </c>
      <c r="G361" s="3" t="s">
        <v>851</v>
      </c>
      <c r="H361" s="4">
        <v>44199</v>
      </c>
      <c r="I361" s="15" t="s">
        <v>1046</v>
      </c>
      <c r="J361" s="34" t="s">
        <v>1046</v>
      </c>
      <c r="K361" s="3" t="s">
        <v>853</v>
      </c>
      <c r="L361" s="3" t="s">
        <v>1047</v>
      </c>
    </row>
    <row r="362" spans="1:12" x14ac:dyDescent="0.2">
      <c r="A362" s="3" t="s">
        <v>848</v>
      </c>
      <c r="B362" s="3" t="s">
        <v>848</v>
      </c>
      <c r="C362" s="3" t="s">
        <v>1031</v>
      </c>
      <c r="D362" s="15" t="s">
        <v>878</v>
      </c>
      <c r="F362" s="3" t="s">
        <v>102</v>
      </c>
      <c r="G362" s="3" t="s">
        <v>851</v>
      </c>
      <c r="H362" s="4">
        <v>44199</v>
      </c>
      <c r="I362" s="15" t="s">
        <v>1048</v>
      </c>
      <c r="J362" s="34" t="s">
        <v>1048</v>
      </c>
      <c r="K362" s="3" t="s">
        <v>853</v>
      </c>
      <c r="L362" s="3" t="s">
        <v>1049</v>
      </c>
    </row>
    <row r="363" spans="1:12" x14ac:dyDescent="0.2">
      <c r="A363" s="3" t="s">
        <v>848</v>
      </c>
      <c r="B363" s="3" t="s">
        <v>848</v>
      </c>
      <c r="C363" s="3" t="s">
        <v>1050</v>
      </c>
      <c r="D363" s="15" t="s">
        <v>857</v>
      </c>
      <c r="F363" s="3" t="s">
        <v>102</v>
      </c>
      <c r="G363" s="3" t="s">
        <v>851</v>
      </c>
      <c r="H363" s="4">
        <v>44199</v>
      </c>
      <c r="I363" s="15" t="s">
        <v>1051</v>
      </c>
      <c r="J363" s="34" t="s">
        <v>1051</v>
      </c>
      <c r="K363" s="3" t="s">
        <v>853</v>
      </c>
      <c r="L363" s="3" t="s">
        <v>1052</v>
      </c>
    </row>
    <row r="364" spans="1:12" x14ac:dyDescent="0.2">
      <c r="A364" s="3" t="s">
        <v>848</v>
      </c>
      <c r="B364" s="3" t="s">
        <v>848</v>
      </c>
      <c r="C364" s="3" t="s">
        <v>1050</v>
      </c>
      <c r="D364" s="15" t="s">
        <v>863</v>
      </c>
      <c r="F364" s="3" t="s">
        <v>102</v>
      </c>
      <c r="G364" s="3" t="s">
        <v>851</v>
      </c>
      <c r="H364" s="4">
        <v>44199</v>
      </c>
      <c r="I364" s="15" t="s">
        <v>1053</v>
      </c>
      <c r="J364" s="34" t="s">
        <v>1053</v>
      </c>
      <c r="K364" s="3" t="s">
        <v>853</v>
      </c>
      <c r="L364" s="3" t="s">
        <v>1054</v>
      </c>
    </row>
    <row r="365" spans="1:12" x14ac:dyDescent="0.2">
      <c r="A365" s="3" t="s">
        <v>848</v>
      </c>
      <c r="B365" s="3" t="s">
        <v>848</v>
      </c>
      <c r="C365" s="3" t="s">
        <v>1050</v>
      </c>
      <c r="D365" s="15" t="s">
        <v>904</v>
      </c>
      <c r="F365" s="3" t="s">
        <v>102</v>
      </c>
      <c r="G365" s="3" t="s">
        <v>851</v>
      </c>
      <c r="H365" s="4">
        <v>44199</v>
      </c>
      <c r="I365" s="15" t="s">
        <v>1055</v>
      </c>
      <c r="J365" s="34" t="s">
        <v>1055</v>
      </c>
      <c r="K365" s="3" t="s">
        <v>853</v>
      </c>
      <c r="L365" s="3" t="s">
        <v>1056</v>
      </c>
    </row>
    <row r="366" spans="1:12" x14ac:dyDescent="0.2">
      <c r="A366" s="3" t="s">
        <v>848</v>
      </c>
      <c r="B366" s="3" t="s">
        <v>848</v>
      </c>
      <c r="C366" s="3" t="s">
        <v>1050</v>
      </c>
      <c r="D366" s="15" t="s">
        <v>907</v>
      </c>
      <c r="F366" s="3" t="s">
        <v>102</v>
      </c>
      <c r="G366" s="3" t="s">
        <v>851</v>
      </c>
      <c r="H366" s="4">
        <v>44199</v>
      </c>
      <c r="I366" s="15" t="s">
        <v>1057</v>
      </c>
      <c r="J366" s="34" t="s">
        <v>1057</v>
      </c>
      <c r="K366" s="3" t="s">
        <v>853</v>
      </c>
      <c r="L366" s="3" t="s">
        <v>1058</v>
      </c>
    </row>
    <row r="367" spans="1:12" x14ac:dyDescent="0.2">
      <c r="A367" s="3" t="s">
        <v>848</v>
      </c>
      <c r="B367" s="3" t="s">
        <v>848</v>
      </c>
      <c r="C367" s="3" t="s">
        <v>1050</v>
      </c>
      <c r="D367" s="15" t="s">
        <v>866</v>
      </c>
      <c r="F367" s="3" t="s">
        <v>102</v>
      </c>
      <c r="G367" s="3" t="s">
        <v>851</v>
      </c>
      <c r="H367" s="4">
        <v>44199</v>
      </c>
      <c r="I367" s="15" t="s">
        <v>1059</v>
      </c>
      <c r="J367" s="34" t="s">
        <v>1059</v>
      </c>
      <c r="K367" s="3" t="s">
        <v>853</v>
      </c>
      <c r="L367" s="3" t="s">
        <v>1060</v>
      </c>
    </row>
    <row r="368" spans="1:12" x14ac:dyDescent="0.2">
      <c r="A368" s="3" t="s">
        <v>848</v>
      </c>
      <c r="B368" s="3" t="s">
        <v>848</v>
      </c>
      <c r="C368" s="3" t="s">
        <v>1050</v>
      </c>
      <c r="D368" s="15" t="s">
        <v>869</v>
      </c>
      <c r="F368" s="3" t="s">
        <v>102</v>
      </c>
      <c r="G368" s="3" t="s">
        <v>851</v>
      </c>
      <c r="H368" s="4">
        <v>44199</v>
      </c>
      <c r="I368" s="15" t="s">
        <v>1061</v>
      </c>
      <c r="J368" s="34" t="s">
        <v>1061</v>
      </c>
      <c r="K368" s="3" t="s">
        <v>853</v>
      </c>
      <c r="L368" s="3" t="s">
        <v>1062</v>
      </c>
    </row>
    <row r="369" spans="1:12" x14ac:dyDescent="0.2">
      <c r="A369" s="3" t="s">
        <v>848</v>
      </c>
      <c r="B369" s="3" t="s">
        <v>848</v>
      </c>
      <c r="C369" s="3" t="s">
        <v>1050</v>
      </c>
      <c r="D369" s="15" t="s">
        <v>872</v>
      </c>
      <c r="F369" s="3" t="s">
        <v>102</v>
      </c>
      <c r="G369" s="3" t="s">
        <v>851</v>
      </c>
      <c r="H369" s="4">
        <v>44199</v>
      </c>
      <c r="I369" s="15" t="s">
        <v>1063</v>
      </c>
      <c r="J369" s="34" t="s">
        <v>1063</v>
      </c>
      <c r="K369" s="3" t="s">
        <v>853</v>
      </c>
      <c r="L369" s="3" t="s">
        <v>1064</v>
      </c>
    </row>
    <row r="370" spans="1:12" x14ac:dyDescent="0.2">
      <c r="A370" s="3" t="s">
        <v>848</v>
      </c>
      <c r="B370" s="3" t="s">
        <v>848</v>
      </c>
      <c r="C370" s="3" t="s">
        <v>1050</v>
      </c>
      <c r="D370" s="15" t="s">
        <v>875</v>
      </c>
      <c r="F370" s="3" t="s">
        <v>102</v>
      </c>
      <c r="G370" s="3" t="s">
        <v>851</v>
      </c>
      <c r="H370" s="4">
        <v>44199</v>
      </c>
      <c r="I370" s="15" t="s">
        <v>1065</v>
      </c>
      <c r="J370" s="34" t="s">
        <v>1065</v>
      </c>
      <c r="K370" s="3" t="s">
        <v>853</v>
      </c>
      <c r="L370" s="3" t="s">
        <v>1066</v>
      </c>
    </row>
    <row r="371" spans="1:12" x14ac:dyDescent="0.2">
      <c r="A371" s="3" t="s">
        <v>848</v>
      </c>
      <c r="B371" s="3" t="s">
        <v>848</v>
      </c>
      <c r="C371" s="3" t="s">
        <v>1050</v>
      </c>
      <c r="D371" s="15" t="s">
        <v>878</v>
      </c>
      <c r="F371" s="3" t="s">
        <v>102</v>
      </c>
      <c r="G371" s="3" t="s">
        <v>851</v>
      </c>
      <c r="H371" s="4">
        <v>44199</v>
      </c>
      <c r="I371" s="15" t="s">
        <v>1067</v>
      </c>
      <c r="J371" s="34" t="s">
        <v>1067</v>
      </c>
      <c r="K371" s="3" t="s">
        <v>853</v>
      </c>
      <c r="L371" s="3" t="s">
        <v>1068</v>
      </c>
    </row>
    <row r="372" spans="1:12" x14ac:dyDescent="0.2">
      <c r="A372" s="3" t="s">
        <v>848</v>
      </c>
      <c r="B372" s="3" t="s">
        <v>848</v>
      </c>
      <c r="C372" s="3" t="s">
        <v>1069</v>
      </c>
      <c r="D372" s="15" t="s">
        <v>857</v>
      </c>
      <c r="F372" s="3" t="s">
        <v>17</v>
      </c>
      <c r="G372" s="3" t="s">
        <v>851</v>
      </c>
      <c r="H372" s="4">
        <v>44199</v>
      </c>
      <c r="I372" s="15" t="s">
        <v>1070</v>
      </c>
      <c r="J372" s="34">
        <v>4.3499999999999996</v>
      </c>
      <c r="K372" s="3" t="s">
        <v>853</v>
      </c>
      <c r="L372" s="3" t="s">
        <v>1071</v>
      </c>
    </row>
    <row r="373" spans="1:12" x14ac:dyDescent="0.2">
      <c r="A373" s="3" t="s">
        <v>848</v>
      </c>
      <c r="B373" s="3" t="s">
        <v>848</v>
      </c>
      <c r="C373" s="3" t="s">
        <v>1069</v>
      </c>
      <c r="D373" s="15" t="s">
        <v>863</v>
      </c>
      <c r="F373" s="3" t="s">
        <v>17</v>
      </c>
      <c r="G373" s="3" t="s">
        <v>851</v>
      </c>
      <c r="H373" s="4">
        <v>44199</v>
      </c>
      <c r="I373" s="15" t="s">
        <v>1072</v>
      </c>
      <c r="J373" s="34">
        <v>2.76</v>
      </c>
      <c r="K373" s="3" t="s">
        <v>853</v>
      </c>
      <c r="L373" s="3" t="s">
        <v>1073</v>
      </c>
    </row>
    <row r="374" spans="1:12" x14ac:dyDescent="0.2">
      <c r="A374" s="3" t="s">
        <v>848</v>
      </c>
      <c r="B374" s="3" t="s">
        <v>848</v>
      </c>
      <c r="C374" s="3" t="s">
        <v>1069</v>
      </c>
      <c r="D374" s="15" t="s">
        <v>904</v>
      </c>
      <c r="F374" s="3" t="s">
        <v>17</v>
      </c>
      <c r="G374" s="3" t="s">
        <v>851</v>
      </c>
      <c r="H374" s="4">
        <v>44199</v>
      </c>
      <c r="I374" s="15" t="s">
        <v>1074</v>
      </c>
      <c r="J374" s="34">
        <v>4.18</v>
      </c>
      <c r="K374" s="3" t="s">
        <v>853</v>
      </c>
      <c r="L374" s="3" t="s">
        <v>1075</v>
      </c>
    </row>
    <row r="375" spans="1:12" x14ac:dyDescent="0.2">
      <c r="A375" s="3" t="s">
        <v>848</v>
      </c>
      <c r="B375" s="3" t="s">
        <v>848</v>
      </c>
      <c r="C375" s="3" t="s">
        <v>1069</v>
      </c>
      <c r="D375" s="15" t="s">
        <v>907</v>
      </c>
      <c r="F375" s="3" t="s">
        <v>17</v>
      </c>
      <c r="G375" s="3" t="s">
        <v>851</v>
      </c>
      <c r="H375" s="4">
        <v>44199</v>
      </c>
      <c r="I375" s="15" t="s">
        <v>1076</v>
      </c>
      <c r="J375" s="34" t="s">
        <v>1076</v>
      </c>
      <c r="K375" s="3" t="s">
        <v>853</v>
      </c>
      <c r="L375" s="3" t="s">
        <v>1077</v>
      </c>
    </row>
    <row r="376" spans="1:12" x14ac:dyDescent="0.2">
      <c r="A376" s="3" t="s">
        <v>848</v>
      </c>
      <c r="B376" s="3" t="s">
        <v>848</v>
      </c>
      <c r="C376" s="3" t="s">
        <v>1069</v>
      </c>
      <c r="D376" s="15" t="s">
        <v>866</v>
      </c>
      <c r="F376" s="3" t="s">
        <v>17</v>
      </c>
      <c r="G376" s="3" t="s">
        <v>851</v>
      </c>
      <c r="H376" s="4">
        <v>44199</v>
      </c>
      <c r="I376" s="15" t="s">
        <v>1078</v>
      </c>
      <c r="J376" s="34">
        <v>2.35</v>
      </c>
      <c r="K376" s="3" t="s">
        <v>853</v>
      </c>
      <c r="L376" s="3" t="s">
        <v>1079</v>
      </c>
    </row>
    <row r="377" spans="1:12" x14ac:dyDescent="0.2">
      <c r="A377" s="3" t="s">
        <v>848</v>
      </c>
      <c r="B377" s="3" t="s">
        <v>848</v>
      </c>
      <c r="C377" s="3" t="s">
        <v>1069</v>
      </c>
      <c r="D377" s="15" t="s">
        <v>869</v>
      </c>
      <c r="F377" s="3" t="s">
        <v>17</v>
      </c>
      <c r="G377" s="3" t="s">
        <v>851</v>
      </c>
      <c r="H377" s="4">
        <v>44199</v>
      </c>
      <c r="I377" s="15" t="s">
        <v>1080</v>
      </c>
      <c r="J377" s="34" t="s">
        <v>1080</v>
      </c>
      <c r="K377" s="3" t="s">
        <v>853</v>
      </c>
      <c r="L377" s="3" t="s">
        <v>1081</v>
      </c>
    </row>
    <row r="378" spans="1:12" x14ac:dyDescent="0.2">
      <c r="A378" s="3" t="s">
        <v>848</v>
      </c>
      <c r="B378" s="3" t="s">
        <v>848</v>
      </c>
      <c r="C378" s="3" t="s">
        <v>1069</v>
      </c>
      <c r="D378" s="15" t="s">
        <v>872</v>
      </c>
      <c r="F378" s="3" t="s">
        <v>17</v>
      </c>
      <c r="G378" s="3" t="s">
        <v>851</v>
      </c>
      <c r="H378" s="4">
        <v>44199</v>
      </c>
      <c r="I378" s="15" t="s">
        <v>1082</v>
      </c>
      <c r="J378" s="34" t="s">
        <v>1082</v>
      </c>
      <c r="K378" s="3" t="s">
        <v>853</v>
      </c>
      <c r="L378" s="3" t="s">
        <v>1083</v>
      </c>
    </row>
    <row r="379" spans="1:12" x14ac:dyDescent="0.2">
      <c r="A379" s="3" t="s">
        <v>848</v>
      </c>
      <c r="B379" s="3" t="s">
        <v>848</v>
      </c>
      <c r="C379" s="3" t="s">
        <v>1069</v>
      </c>
      <c r="D379" s="15" t="s">
        <v>875</v>
      </c>
      <c r="F379" s="3" t="s">
        <v>17</v>
      </c>
      <c r="G379" s="3" t="s">
        <v>851</v>
      </c>
      <c r="H379" s="4">
        <v>44199</v>
      </c>
      <c r="I379" s="15" t="s">
        <v>1084</v>
      </c>
      <c r="J379" s="34" t="s">
        <v>1084</v>
      </c>
      <c r="K379" s="3" t="s">
        <v>853</v>
      </c>
      <c r="L379" s="3" t="s">
        <v>1085</v>
      </c>
    </row>
    <row r="380" spans="1:12" x14ac:dyDescent="0.2">
      <c r="A380" s="3" t="s">
        <v>848</v>
      </c>
      <c r="B380" s="3" t="s">
        <v>848</v>
      </c>
      <c r="C380" s="3" t="s">
        <v>1069</v>
      </c>
      <c r="D380" s="15" t="s">
        <v>878</v>
      </c>
      <c r="F380" s="3" t="s">
        <v>17</v>
      </c>
      <c r="G380" s="3" t="s">
        <v>851</v>
      </c>
      <c r="H380" s="4">
        <v>44199</v>
      </c>
      <c r="I380" s="15" t="s">
        <v>1086</v>
      </c>
      <c r="J380" s="34">
        <v>2.59</v>
      </c>
      <c r="K380" s="3" t="s">
        <v>853</v>
      </c>
      <c r="L380" s="3" t="s">
        <v>1087</v>
      </c>
    </row>
    <row r="381" spans="1:12" x14ac:dyDescent="0.2">
      <c r="A381" s="3" t="s">
        <v>848</v>
      </c>
      <c r="B381" s="3" t="s">
        <v>848</v>
      </c>
      <c r="C381" s="3" t="s">
        <v>1088</v>
      </c>
      <c r="D381" s="15" t="s">
        <v>857</v>
      </c>
      <c r="F381" s="3" t="s">
        <v>17</v>
      </c>
      <c r="G381" s="3" t="s">
        <v>851</v>
      </c>
      <c r="H381" s="4">
        <v>44199</v>
      </c>
      <c r="I381" s="15" t="s">
        <v>1089</v>
      </c>
      <c r="J381" s="34" t="s">
        <v>1089</v>
      </c>
      <c r="K381" s="3" t="s">
        <v>853</v>
      </c>
      <c r="L381" s="3" t="s">
        <v>1090</v>
      </c>
    </row>
    <row r="382" spans="1:12" x14ac:dyDescent="0.2">
      <c r="A382" s="3" t="s">
        <v>848</v>
      </c>
      <c r="B382" s="3" t="s">
        <v>848</v>
      </c>
      <c r="C382" s="3" t="s">
        <v>1088</v>
      </c>
      <c r="D382" s="15" t="s">
        <v>863</v>
      </c>
      <c r="F382" s="3" t="s">
        <v>17</v>
      </c>
      <c r="G382" s="3" t="s">
        <v>851</v>
      </c>
      <c r="H382" s="4">
        <v>44199</v>
      </c>
      <c r="I382" s="15" t="s">
        <v>1091</v>
      </c>
      <c r="J382" s="34" t="s">
        <v>1091</v>
      </c>
      <c r="K382" s="3" t="s">
        <v>853</v>
      </c>
      <c r="L382" s="3" t="s">
        <v>1092</v>
      </c>
    </row>
    <row r="383" spans="1:12" x14ac:dyDescent="0.2">
      <c r="A383" s="3" t="s">
        <v>848</v>
      </c>
      <c r="B383" s="3" t="s">
        <v>848</v>
      </c>
      <c r="C383" s="3" t="s">
        <v>1088</v>
      </c>
      <c r="D383" s="15" t="s">
        <v>904</v>
      </c>
      <c r="F383" s="3" t="s">
        <v>17</v>
      </c>
      <c r="G383" s="3" t="s">
        <v>851</v>
      </c>
      <c r="H383" s="4">
        <v>44199</v>
      </c>
      <c r="I383" s="15" t="s">
        <v>1093</v>
      </c>
      <c r="J383" s="34" t="s">
        <v>1093</v>
      </c>
      <c r="K383" s="3" t="s">
        <v>853</v>
      </c>
      <c r="L383" s="3" t="s">
        <v>1094</v>
      </c>
    </row>
    <row r="384" spans="1:12" x14ac:dyDescent="0.2">
      <c r="A384" s="3" t="s">
        <v>848</v>
      </c>
      <c r="B384" s="3" t="s">
        <v>848</v>
      </c>
      <c r="C384" s="3" t="s">
        <v>1088</v>
      </c>
      <c r="D384" s="15" t="s">
        <v>907</v>
      </c>
      <c r="F384" s="3" t="s">
        <v>17</v>
      </c>
      <c r="G384" s="3" t="s">
        <v>851</v>
      </c>
      <c r="H384" s="4">
        <v>44199</v>
      </c>
      <c r="I384" s="15" t="s">
        <v>1095</v>
      </c>
      <c r="J384" s="34" t="s">
        <v>1095</v>
      </c>
      <c r="K384" s="3" t="s">
        <v>853</v>
      </c>
      <c r="L384" s="3" t="s">
        <v>1096</v>
      </c>
    </row>
    <row r="385" spans="1:12" x14ac:dyDescent="0.2">
      <c r="A385" s="3" t="s">
        <v>848</v>
      </c>
      <c r="B385" s="3" t="s">
        <v>848</v>
      </c>
      <c r="C385" s="3" t="s">
        <v>1088</v>
      </c>
      <c r="D385" s="15" t="s">
        <v>866</v>
      </c>
      <c r="F385" s="3" t="s">
        <v>17</v>
      </c>
      <c r="G385" s="3" t="s">
        <v>851</v>
      </c>
      <c r="H385" s="4">
        <v>44199</v>
      </c>
      <c r="I385" s="15" t="s">
        <v>1097</v>
      </c>
      <c r="J385" s="34" t="s">
        <v>1097</v>
      </c>
      <c r="K385" s="3" t="s">
        <v>853</v>
      </c>
      <c r="L385" s="3" t="s">
        <v>1098</v>
      </c>
    </row>
    <row r="386" spans="1:12" x14ac:dyDescent="0.2">
      <c r="A386" s="3" t="s">
        <v>848</v>
      </c>
      <c r="B386" s="3" t="s">
        <v>848</v>
      </c>
      <c r="C386" s="3" t="s">
        <v>1088</v>
      </c>
      <c r="D386" s="15" t="s">
        <v>869</v>
      </c>
      <c r="F386" s="3" t="s">
        <v>17</v>
      </c>
      <c r="G386" s="3" t="s">
        <v>851</v>
      </c>
      <c r="H386" s="4">
        <v>44199</v>
      </c>
      <c r="I386" s="15" t="s">
        <v>1099</v>
      </c>
      <c r="J386" s="34" t="s">
        <v>1099</v>
      </c>
      <c r="K386" s="3" t="s">
        <v>853</v>
      </c>
      <c r="L386" s="3" t="s">
        <v>1100</v>
      </c>
    </row>
    <row r="387" spans="1:12" x14ac:dyDescent="0.2">
      <c r="A387" s="3" t="s">
        <v>848</v>
      </c>
      <c r="B387" s="3" t="s">
        <v>848</v>
      </c>
      <c r="C387" s="3" t="s">
        <v>1088</v>
      </c>
      <c r="D387" s="15" t="s">
        <v>872</v>
      </c>
      <c r="F387" s="3" t="s">
        <v>17</v>
      </c>
      <c r="G387" s="3" t="s">
        <v>851</v>
      </c>
      <c r="H387" s="4">
        <v>44199</v>
      </c>
      <c r="I387" s="15" t="s">
        <v>1101</v>
      </c>
      <c r="J387" s="34" t="s">
        <v>1101</v>
      </c>
      <c r="K387" s="3" t="s">
        <v>853</v>
      </c>
      <c r="L387" s="3" t="s">
        <v>1102</v>
      </c>
    </row>
    <row r="388" spans="1:12" x14ac:dyDescent="0.2">
      <c r="A388" s="3" t="s">
        <v>848</v>
      </c>
      <c r="B388" s="3" t="s">
        <v>848</v>
      </c>
      <c r="C388" s="3" t="s">
        <v>1088</v>
      </c>
      <c r="D388" s="15" t="s">
        <v>875</v>
      </c>
      <c r="F388" s="3" t="s">
        <v>17</v>
      </c>
      <c r="G388" s="3" t="s">
        <v>851</v>
      </c>
      <c r="H388" s="4">
        <v>44199</v>
      </c>
      <c r="I388" s="15" t="s">
        <v>1103</v>
      </c>
      <c r="J388" s="34" t="s">
        <v>1103</v>
      </c>
      <c r="K388" s="3" t="s">
        <v>853</v>
      </c>
      <c r="L388" s="3" t="s">
        <v>1104</v>
      </c>
    </row>
    <row r="389" spans="1:12" x14ac:dyDescent="0.2">
      <c r="A389" s="3" t="s">
        <v>848</v>
      </c>
      <c r="B389" s="3" t="s">
        <v>848</v>
      </c>
      <c r="C389" s="3" t="s">
        <v>1088</v>
      </c>
      <c r="D389" s="15" t="s">
        <v>878</v>
      </c>
      <c r="F389" s="3" t="s">
        <v>17</v>
      </c>
      <c r="G389" s="3" t="s">
        <v>851</v>
      </c>
      <c r="H389" s="4">
        <v>44199</v>
      </c>
      <c r="I389" s="15" t="s">
        <v>1105</v>
      </c>
      <c r="J389" s="34" t="s">
        <v>1105</v>
      </c>
      <c r="K389" s="3" t="s">
        <v>853</v>
      </c>
      <c r="L389" s="3" t="s">
        <v>1106</v>
      </c>
    </row>
    <row r="390" spans="1:12" x14ac:dyDescent="0.2">
      <c r="A390" s="3" t="s">
        <v>848</v>
      </c>
      <c r="B390" s="3" t="s">
        <v>848</v>
      </c>
      <c r="C390" s="3" t="s">
        <v>1107</v>
      </c>
      <c r="D390" s="15" t="s">
        <v>857</v>
      </c>
      <c r="F390" s="3" t="s">
        <v>17</v>
      </c>
      <c r="G390" s="3" t="s">
        <v>851</v>
      </c>
      <c r="H390" s="4">
        <v>44199</v>
      </c>
      <c r="I390" s="15" t="s">
        <v>1108</v>
      </c>
      <c r="J390" s="34" t="s">
        <v>1108</v>
      </c>
      <c r="K390" s="3" t="s">
        <v>853</v>
      </c>
      <c r="L390" s="3" t="s">
        <v>1109</v>
      </c>
    </row>
    <row r="391" spans="1:12" x14ac:dyDescent="0.2">
      <c r="A391" s="3" t="s">
        <v>848</v>
      </c>
      <c r="B391" s="3" t="s">
        <v>848</v>
      </c>
      <c r="C391" s="3" t="s">
        <v>1107</v>
      </c>
      <c r="D391" s="15" t="s">
        <v>863</v>
      </c>
      <c r="F391" s="3" t="s">
        <v>17</v>
      </c>
      <c r="G391" s="3" t="s">
        <v>851</v>
      </c>
      <c r="H391" s="4">
        <v>44199</v>
      </c>
      <c r="I391" s="15" t="s">
        <v>1110</v>
      </c>
      <c r="J391" s="34" t="s">
        <v>1110</v>
      </c>
      <c r="K391" s="3" t="s">
        <v>853</v>
      </c>
      <c r="L391" s="3" t="s">
        <v>1111</v>
      </c>
    </row>
    <row r="392" spans="1:12" x14ac:dyDescent="0.2">
      <c r="A392" s="3" t="s">
        <v>848</v>
      </c>
      <c r="B392" s="3" t="s">
        <v>848</v>
      </c>
      <c r="C392" s="3" t="s">
        <v>1107</v>
      </c>
      <c r="D392" s="15" t="s">
        <v>904</v>
      </c>
      <c r="F392" s="3" t="s">
        <v>17</v>
      </c>
      <c r="G392" s="3" t="s">
        <v>851</v>
      </c>
      <c r="H392" s="4">
        <v>44199</v>
      </c>
      <c r="I392" s="15" t="s">
        <v>1112</v>
      </c>
      <c r="J392" s="34" t="s">
        <v>1112</v>
      </c>
      <c r="K392" s="3" t="s">
        <v>853</v>
      </c>
      <c r="L392" s="3" t="s">
        <v>1113</v>
      </c>
    </row>
    <row r="393" spans="1:12" x14ac:dyDescent="0.2">
      <c r="A393" s="3" t="s">
        <v>848</v>
      </c>
      <c r="B393" s="3" t="s">
        <v>848</v>
      </c>
      <c r="C393" s="3" t="s">
        <v>1107</v>
      </c>
      <c r="D393" s="15" t="s">
        <v>907</v>
      </c>
      <c r="F393" s="3" t="s">
        <v>17</v>
      </c>
      <c r="G393" s="3" t="s">
        <v>851</v>
      </c>
      <c r="H393" s="4">
        <v>44199</v>
      </c>
      <c r="I393" s="15" t="s">
        <v>1036</v>
      </c>
      <c r="J393" s="34" t="s">
        <v>1036</v>
      </c>
      <c r="K393" s="3" t="s">
        <v>853</v>
      </c>
      <c r="L393" s="3" t="s">
        <v>1114</v>
      </c>
    </row>
    <row r="394" spans="1:12" x14ac:dyDescent="0.2">
      <c r="A394" s="3" t="s">
        <v>848</v>
      </c>
      <c r="B394" s="3" t="s">
        <v>848</v>
      </c>
      <c r="C394" s="3" t="s">
        <v>1107</v>
      </c>
      <c r="D394" s="15" t="s">
        <v>866</v>
      </c>
      <c r="F394" s="3" t="s">
        <v>17</v>
      </c>
      <c r="G394" s="3" t="s">
        <v>851</v>
      </c>
      <c r="H394" s="4">
        <v>44199</v>
      </c>
      <c r="I394" s="15" t="s">
        <v>1115</v>
      </c>
      <c r="J394" s="34" t="s">
        <v>1115</v>
      </c>
      <c r="K394" s="3" t="s">
        <v>853</v>
      </c>
      <c r="L394" s="3" t="s">
        <v>1116</v>
      </c>
    </row>
    <row r="395" spans="1:12" x14ac:dyDescent="0.2">
      <c r="A395" s="3" t="s">
        <v>848</v>
      </c>
      <c r="B395" s="3" t="s">
        <v>848</v>
      </c>
      <c r="C395" s="3" t="s">
        <v>1107</v>
      </c>
      <c r="D395" s="15" t="s">
        <v>869</v>
      </c>
      <c r="F395" s="3" t="s">
        <v>17</v>
      </c>
      <c r="G395" s="3" t="s">
        <v>851</v>
      </c>
      <c r="H395" s="4">
        <v>44199</v>
      </c>
      <c r="I395" s="15" t="s">
        <v>1117</v>
      </c>
      <c r="J395" s="34" t="s">
        <v>1117</v>
      </c>
      <c r="K395" s="3" t="s">
        <v>853</v>
      </c>
      <c r="L395" s="3" t="s">
        <v>1118</v>
      </c>
    </row>
    <row r="396" spans="1:12" x14ac:dyDescent="0.2">
      <c r="A396" s="3" t="s">
        <v>848</v>
      </c>
      <c r="B396" s="3" t="s">
        <v>848</v>
      </c>
      <c r="C396" s="3" t="s">
        <v>1107</v>
      </c>
      <c r="D396" s="15" t="s">
        <v>872</v>
      </c>
      <c r="F396" s="3" t="s">
        <v>17</v>
      </c>
      <c r="G396" s="3" t="s">
        <v>851</v>
      </c>
      <c r="H396" s="4">
        <v>44199</v>
      </c>
      <c r="I396" s="15" t="s">
        <v>1119</v>
      </c>
      <c r="J396" s="34" t="s">
        <v>1119</v>
      </c>
      <c r="K396" s="3" t="s">
        <v>853</v>
      </c>
      <c r="L396" s="3" t="s">
        <v>1120</v>
      </c>
    </row>
    <row r="397" spans="1:12" x14ac:dyDescent="0.2">
      <c r="A397" s="3" t="s">
        <v>848</v>
      </c>
      <c r="B397" s="3" t="s">
        <v>848</v>
      </c>
      <c r="C397" s="3" t="s">
        <v>1107</v>
      </c>
      <c r="D397" s="15" t="s">
        <v>875</v>
      </c>
      <c r="F397" s="3" t="s">
        <v>17</v>
      </c>
      <c r="G397" s="3" t="s">
        <v>851</v>
      </c>
      <c r="H397" s="4">
        <v>44199</v>
      </c>
      <c r="I397" s="15" t="s">
        <v>1121</v>
      </c>
      <c r="J397" s="34" t="s">
        <v>1121</v>
      </c>
      <c r="K397" s="3" t="s">
        <v>853</v>
      </c>
      <c r="L397" s="3" t="s">
        <v>1122</v>
      </c>
    </row>
    <row r="398" spans="1:12" x14ac:dyDescent="0.2">
      <c r="A398" s="3" t="s">
        <v>848</v>
      </c>
      <c r="B398" s="3" t="s">
        <v>848</v>
      </c>
      <c r="C398" s="3" t="s">
        <v>1107</v>
      </c>
      <c r="D398" s="15" t="s">
        <v>878</v>
      </c>
      <c r="F398" s="3" t="s">
        <v>17</v>
      </c>
      <c r="G398" s="3" t="s">
        <v>851</v>
      </c>
      <c r="H398" s="4">
        <v>44199</v>
      </c>
      <c r="I398" s="15" t="s">
        <v>1123</v>
      </c>
      <c r="J398" s="34" t="s">
        <v>1123</v>
      </c>
      <c r="K398" s="3" t="s">
        <v>853</v>
      </c>
      <c r="L398" s="3" t="s">
        <v>1124</v>
      </c>
    </row>
    <row r="399" spans="1:12" x14ac:dyDescent="0.2">
      <c r="A399" s="3" t="s">
        <v>848</v>
      </c>
      <c r="B399" s="3" t="s">
        <v>848</v>
      </c>
      <c r="C399" s="3" t="s">
        <v>1125</v>
      </c>
      <c r="D399" s="15" t="s">
        <v>857</v>
      </c>
      <c r="F399" s="3" t="s">
        <v>17</v>
      </c>
      <c r="G399" s="3" t="s">
        <v>851</v>
      </c>
      <c r="H399" s="4">
        <v>44199</v>
      </c>
      <c r="I399" s="15" t="s">
        <v>1126</v>
      </c>
      <c r="J399" s="34" t="s">
        <v>1126</v>
      </c>
      <c r="K399" s="3" t="s">
        <v>853</v>
      </c>
      <c r="L399" s="3" t="s">
        <v>1127</v>
      </c>
    </row>
    <row r="400" spans="1:12" x14ac:dyDescent="0.2">
      <c r="A400" s="3" t="s">
        <v>848</v>
      </c>
      <c r="B400" s="3" t="s">
        <v>848</v>
      </c>
      <c r="C400" s="3" t="s">
        <v>1125</v>
      </c>
      <c r="D400" s="15" t="s">
        <v>863</v>
      </c>
      <c r="F400" s="3" t="s">
        <v>17</v>
      </c>
      <c r="G400" s="3" t="s">
        <v>851</v>
      </c>
      <c r="H400" s="4">
        <v>44199</v>
      </c>
      <c r="I400" s="15" t="s">
        <v>1128</v>
      </c>
      <c r="J400" s="34" t="s">
        <v>1128</v>
      </c>
      <c r="K400" s="3" t="s">
        <v>853</v>
      </c>
      <c r="L400" s="3" t="s">
        <v>1129</v>
      </c>
    </row>
    <row r="401" spans="1:12" x14ac:dyDescent="0.2">
      <c r="A401" s="3" t="s">
        <v>848</v>
      </c>
      <c r="B401" s="3" t="s">
        <v>848</v>
      </c>
      <c r="C401" s="3" t="s">
        <v>1125</v>
      </c>
      <c r="D401" s="15" t="s">
        <v>904</v>
      </c>
      <c r="F401" s="3" t="s">
        <v>17</v>
      </c>
      <c r="G401" s="3" t="s">
        <v>851</v>
      </c>
      <c r="H401" s="4">
        <v>44199</v>
      </c>
      <c r="I401" s="15" t="s">
        <v>1130</v>
      </c>
      <c r="J401" s="34" t="s">
        <v>1130</v>
      </c>
      <c r="K401" s="3" t="s">
        <v>853</v>
      </c>
      <c r="L401" s="3" t="s">
        <v>1131</v>
      </c>
    </row>
    <row r="402" spans="1:12" x14ac:dyDescent="0.2">
      <c r="A402" s="3" t="s">
        <v>848</v>
      </c>
      <c r="B402" s="3" t="s">
        <v>848</v>
      </c>
      <c r="C402" s="3" t="s">
        <v>1125</v>
      </c>
      <c r="D402" s="15" t="s">
        <v>907</v>
      </c>
      <c r="F402" s="3" t="s">
        <v>17</v>
      </c>
      <c r="G402" s="3" t="s">
        <v>851</v>
      </c>
      <c r="H402" s="4">
        <v>44199</v>
      </c>
      <c r="I402" s="15" t="s">
        <v>1132</v>
      </c>
      <c r="J402" s="34" t="s">
        <v>1132</v>
      </c>
      <c r="K402" s="3" t="s">
        <v>853</v>
      </c>
      <c r="L402" s="3" t="s">
        <v>1133</v>
      </c>
    </row>
    <row r="403" spans="1:12" x14ac:dyDescent="0.2">
      <c r="A403" s="3" t="s">
        <v>848</v>
      </c>
      <c r="B403" s="3" t="s">
        <v>848</v>
      </c>
      <c r="C403" s="3" t="s">
        <v>1125</v>
      </c>
      <c r="D403" s="15" t="s">
        <v>866</v>
      </c>
      <c r="F403" s="3" t="s">
        <v>17</v>
      </c>
      <c r="G403" s="3" t="s">
        <v>851</v>
      </c>
      <c r="H403" s="4">
        <v>44199</v>
      </c>
      <c r="I403" s="15" t="s">
        <v>421</v>
      </c>
      <c r="J403" s="34" t="s">
        <v>421</v>
      </c>
      <c r="K403" s="3" t="s">
        <v>853</v>
      </c>
      <c r="L403" s="3" t="s">
        <v>1134</v>
      </c>
    </row>
    <row r="404" spans="1:12" x14ac:dyDescent="0.2">
      <c r="A404" s="3" t="s">
        <v>848</v>
      </c>
      <c r="B404" s="3" t="s">
        <v>848</v>
      </c>
      <c r="C404" s="3" t="s">
        <v>1125</v>
      </c>
      <c r="D404" s="15" t="s">
        <v>869</v>
      </c>
      <c r="F404" s="3" t="s">
        <v>17</v>
      </c>
      <c r="G404" s="3" t="s">
        <v>851</v>
      </c>
      <c r="H404" s="4">
        <v>44199</v>
      </c>
      <c r="I404" s="15" t="s">
        <v>1135</v>
      </c>
      <c r="J404" s="34" t="s">
        <v>1135</v>
      </c>
      <c r="K404" s="3" t="s">
        <v>853</v>
      </c>
      <c r="L404" s="3" t="s">
        <v>1136</v>
      </c>
    </row>
    <row r="405" spans="1:12" x14ac:dyDescent="0.2">
      <c r="A405" s="3" t="s">
        <v>848</v>
      </c>
      <c r="B405" s="3" t="s">
        <v>848</v>
      </c>
      <c r="C405" s="3" t="s">
        <v>1125</v>
      </c>
      <c r="D405" s="15" t="s">
        <v>872</v>
      </c>
      <c r="F405" s="3" t="s">
        <v>17</v>
      </c>
      <c r="G405" s="3" t="s">
        <v>851</v>
      </c>
      <c r="H405" s="4">
        <v>44199</v>
      </c>
      <c r="I405" s="15" t="s">
        <v>1137</v>
      </c>
      <c r="J405" s="34" t="s">
        <v>1137</v>
      </c>
      <c r="K405" s="3" t="s">
        <v>853</v>
      </c>
      <c r="L405" s="3" t="s">
        <v>1138</v>
      </c>
    </row>
    <row r="406" spans="1:12" x14ac:dyDescent="0.2">
      <c r="A406" s="3" t="s">
        <v>848</v>
      </c>
      <c r="B406" s="3" t="s">
        <v>848</v>
      </c>
      <c r="C406" s="3" t="s">
        <v>1125</v>
      </c>
      <c r="D406" s="15" t="s">
        <v>875</v>
      </c>
      <c r="F406" s="3" t="s">
        <v>17</v>
      </c>
      <c r="G406" s="3" t="s">
        <v>851</v>
      </c>
      <c r="H406" s="4">
        <v>44199</v>
      </c>
      <c r="I406" s="15" t="s">
        <v>1139</v>
      </c>
      <c r="J406" s="34" t="s">
        <v>1139</v>
      </c>
      <c r="K406" s="3" t="s">
        <v>853</v>
      </c>
      <c r="L406" s="3" t="s">
        <v>1140</v>
      </c>
    </row>
    <row r="407" spans="1:12" x14ac:dyDescent="0.2">
      <c r="A407" s="3" t="s">
        <v>848</v>
      </c>
      <c r="B407" s="3" t="s">
        <v>848</v>
      </c>
      <c r="C407" s="3" t="s">
        <v>1125</v>
      </c>
      <c r="D407" s="15" t="s">
        <v>878</v>
      </c>
      <c r="F407" s="3" t="s">
        <v>17</v>
      </c>
      <c r="G407" s="3" t="s">
        <v>851</v>
      </c>
      <c r="H407" s="4">
        <v>44199</v>
      </c>
      <c r="I407" s="15" t="s">
        <v>1141</v>
      </c>
      <c r="J407" s="34" t="s">
        <v>1141</v>
      </c>
      <c r="K407" s="3" t="s">
        <v>853</v>
      </c>
      <c r="L407" s="3" t="s">
        <v>1142</v>
      </c>
    </row>
    <row r="408" spans="1:12" x14ac:dyDescent="0.2">
      <c r="A408" s="3" t="s">
        <v>848</v>
      </c>
      <c r="B408" s="3" t="s">
        <v>848</v>
      </c>
      <c r="C408" s="3" t="s">
        <v>1143</v>
      </c>
      <c r="D408" s="15" t="s">
        <v>857</v>
      </c>
      <c r="F408" s="3" t="s">
        <v>17</v>
      </c>
      <c r="G408" s="3" t="s">
        <v>851</v>
      </c>
      <c r="H408" s="4">
        <v>44199</v>
      </c>
      <c r="I408" s="15" t="s">
        <v>1144</v>
      </c>
      <c r="J408" s="34" t="s">
        <v>1144</v>
      </c>
      <c r="K408" s="3" t="s">
        <v>853</v>
      </c>
      <c r="L408" s="3" t="s">
        <v>1145</v>
      </c>
    </row>
    <row r="409" spans="1:12" x14ac:dyDescent="0.2">
      <c r="A409" s="3" t="s">
        <v>848</v>
      </c>
      <c r="B409" s="3" t="s">
        <v>848</v>
      </c>
      <c r="C409" s="3" t="s">
        <v>1143</v>
      </c>
      <c r="D409" s="15" t="s">
        <v>863</v>
      </c>
      <c r="F409" s="3" t="s">
        <v>17</v>
      </c>
      <c r="G409" s="3" t="s">
        <v>851</v>
      </c>
      <c r="H409" s="4">
        <v>44199</v>
      </c>
      <c r="I409" s="15" t="s">
        <v>1146</v>
      </c>
      <c r="J409" s="34" t="s">
        <v>1146</v>
      </c>
      <c r="K409" s="3" t="s">
        <v>853</v>
      </c>
      <c r="L409" s="3" t="s">
        <v>1147</v>
      </c>
    </row>
    <row r="410" spans="1:12" x14ac:dyDescent="0.2">
      <c r="A410" s="3" t="s">
        <v>848</v>
      </c>
      <c r="B410" s="3" t="s">
        <v>848</v>
      </c>
      <c r="C410" s="3" t="s">
        <v>1143</v>
      </c>
      <c r="D410" s="15" t="s">
        <v>866</v>
      </c>
      <c r="F410" s="3" t="s">
        <v>17</v>
      </c>
      <c r="G410" s="3" t="s">
        <v>851</v>
      </c>
      <c r="H410" s="4">
        <v>44199</v>
      </c>
      <c r="I410" s="15" t="s">
        <v>1148</v>
      </c>
      <c r="J410" s="34" t="s">
        <v>1148</v>
      </c>
      <c r="K410" s="3" t="s">
        <v>853</v>
      </c>
      <c r="L410" s="3" t="s">
        <v>1149</v>
      </c>
    </row>
    <row r="411" spans="1:12" x14ac:dyDescent="0.2">
      <c r="A411" s="3" t="s">
        <v>848</v>
      </c>
      <c r="B411" s="3" t="s">
        <v>848</v>
      </c>
      <c r="C411" s="3" t="s">
        <v>1143</v>
      </c>
      <c r="D411" s="15" t="s">
        <v>869</v>
      </c>
      <c r="F411" s="3" t="s">
        <v>17</v>
      </c>
      <c r="G411" s="3" t="s">
        <v>851</v>
      </c>
      <c r="H411" s="4">
        <v>44199</v>
      </c>
      <c r="I411" s="15" t="s">
        <v>1150</v>
      </c>
      <c r="J411" s="34" t="s">
        <v>1150</v>
      </c>
      <c r="K411" s="3" t="s">
        <v>853</v>
      </c>
      <c r="L411" s="3" t="s">
        <v>1151</v>
      </c>
    </row>
    <row r="412" spans="1:12" x14ac:dyDescent="0.2">
      <c r="A412" s="3" t="s">
        <v>848</v>
      </c>
      <c r="B412" s="3" t="s">
        <v>848</v>
      </c>
      <c r="C412" s="3" t="s">
        <v>1143</v>
      </c>
      <c r="D412" s="15" t="s">
        <v>872</v>
      </c>
      <c r="F412" s="3" t="s">
        <v>17</v>
      </c>
      <c r="G412" s="3" t="s">
        <v>851</v>
      </c>
      <c r="H412" s="4">
        <v>44199</v>
      </c>
      <c r="I412" s="15" t="s">
        <v>1150</v>
      </c>
      <c r="J412" s="34" t="s">
        <v>1150</v>
      </c>
      <c r="K412" s="3" t="s">
        <v>853</v>
      </c>
      <c r="L412" s="3" t="s">
        <v>1152</v>
      </c>
    </row>
    <row r="413" spans="1:12" x14ac:dyDescent="0.2">
      <c r="A413" s="3" t="s">
        <v>848</v>
      </c>
      <c r="B413" s="3" t="s">
        <v>848</v>
      </c>
      <c r="C413" s="3" t="s">
        <v>1143</v>
      </c>
      <c r="D413" s="15" t="s">
        <v>875</v>
      </c>
      <c r="F413" s="3" t="s">
        <v>17</v>
      </c>
      <c r="G413" s="3" t="s">
        <v>851</v>
      </c>
      <c r="H413" s="4">
        <v>44199</v>
      </c>
      <c r="I413" s="15" t="s">
        <v>1153</v>
      </c>
      <c r="J413" s="34" t="s">
        <v>1153</v>
      </c>
      <c r="K413" s="3" t="s">
        <v>853</v>
      </c>
      <c r="L413" s="3" t="s">
        <v>1154</v>
      </c>
    </row>
    <row r="414" spans="1:12" x14ac:dyDescent="0.2">
      <c r="A414" s="3" t="s">
        <v>848</v>
      </c>
      <c r="B414" s="3" t="s">
        <v>848</v>
      </c>
      <c r="C414" s="3" t="s">
        <v>1143</v>
      </c>
      <c r="D414" s="15" t="s">
        <v>878</v>
      </c>
      <c r="F414" s="3" t="s">
        <v>17</v>
      </c>
      <c r="G414" s="3" t="s">
        <v>851</v>
      </c>
      <c r="H414" s="4">
        <v>44199</v>
      </c>
      <c r="I414" s="15" t="s">
        <v>1155</v>
      </c>
      <c r="J414" s="34" t="s">
        <v>1155</v>
      </c>
      <c r="K414" s="3" t="s">
        <v>853</v>
      </c>
      <c r="L414" s="3" t="s">
        <v>1156</v>
      </c>
    </row>
    <row r="415" spans="1:12" x14ac:dyDescent="0.2">
      <c r="A415" s="3" t="s">
        <v>1157</v>
      </c>
      <c r="B415" s="3" t="s">
        <v>1157</v>
      </c>
      <c r="C415" s="3" t="s">
        <v>1158</v>
      </c>
      <c r="D415" s="3" t="s">
        <v>1159</v>
      </c>
      <c r="F415" s="3" t="s">
        <v>121</v>
      </c>
      <c r="G415" s="3">
        <v>1.2</v>
      </c>
      <c r="H415" s="4">
        <v>44481</v>
      </c>
      <c r="I415" s="3" t="s">
        <v>1160</v>
      </c>
      <c r="J415" s="30">
        <v>5.63</v>
      </c>
      <c r="K415" s="3" t="s">
        <v>1161</v>
      </c>
      <c r="L415" s="3" t="s">
        <v>1162</v>
      </c>
    </row>
    <row r="416" spans="1:12" x14ac:dyDescent="0.2">
      <c r="A416" s="3" t="s">
        <v>1157</v>
      </c>
      <c r="B416" s="3" t="s">
        <v>1157</v>
      </c>
      <c r="C416" s="3" t="s">
        <v>1158</v>
      </c>
      <c r="D416" s="3" t="s">
        <v>1163</v>
      </c>
      <c r="F416" s="3" t="s">
        <v>713</v>
      </c>
      <c r="I416" s="3" t="s">
        <v>1164</v>
      </c>
      <c r="J416" s="30">
        <v>24.3</v>
      </c>
      <c r="K416" s="3" t="s">
        <v>1161</v>
      </c>
      <c r="L416" s="3" t="s">
        <v>1165</v>
      </c>
    </row>
    <row r="417" spans="1:12" x14ac:dyDescent="0.2">
      <c r="A417" s="3" t="s">
        <v>1157</v>
      </c>
      <c r="B417" s="3" t="s">
        <v>1157</v>
      </c>
      <c r="C417" s="3" t="s">
        <v>1158</v>
      </c>
      <c r="D417" s="3" t="s">
        <v>1166</v>
      </c>
      <c r="F417" s="3" t="s">
        <v>713</v>
      </c>
      <c r="I417" s="18" t="s">
        <v>1167</v>
      </c>
      <c r="J417" s="36">
        <v>27</v>
      </c>
      <c r="K417" s="3" t="s">
        <v>1161</v>
      </c>
      <c r="L417" s="3" t="s">
        <v>1168</v>
      </c>
    </row>
    <row r="418" spans="1:12" x14ac:dyDescent="0.2">
      <c r="A418" s="3" t="s">
        <v>1157</v>
      </c>
      <c r="B418" s="3" t="s">
        <v>1157</v>
      </c>
      <c r="C418" s="3" t="s">
        <v>1158</v>
      </c>
      <c r="D418" s="3" t="s">
        <v>1169</v>
      </c>
      <c r="F418" s="3" t="s">
        <v>713</v>
      </c>
      <c r="I418" s="18" t="s">
        <v>1170</v>
      </c>
      <c r="J418" s="36">
        <v>15.2</v>
      </c>
      <c r="K418" s="3" t="s">
        <v>1161</v>
      </c>
      <c r="L418" s="3" t="s">
        <v>1171</v>
      </c>
    </row>
    <row r="419" spans="1:12" x14ac:dyDescent="0.2">
      <c r="A419" s="3" t="s">
        <v>1157</v>
      </c>
      <c r="B419" s="3" t="s">
        <v>1157</v>
      </c>
      <c r="C419" s="3" t="s">
        <v>1158</v>
      </c>
      <c r="D419" s="3" t="s">
        <v>1172</v>
      </c>
      <c r="F419" s="3" t="s">
        <v>713</v>
      </c>
      <c r="I419" s="18" t="s">
        <v>1173</v>
      </c>
      <c r="J419" s="36" t="s">
        <v>1173</v>
      </c>
      <c r="K419" s="3" t="s">
        <v>1161</v>
      </c>
      <c r="L419" s="3" t="s">
        <v>1174</v>
      </c>
    </row>
    <row r="420" spans="1:12" x14ac:dyDescent="0.2">
      <c r="A420" s="3" t="s">
        <v>1157</v>
      </c>
      <c r="B420" s="3" t="s">
        <v>1157</v>
      </c>
      <c r="C420" s="3" t="s">
        <v>1158</v>
      </c>
      <c r="D420" s="3" t="s">
        <v>1175</v>
      </c>
      <c r="F420" s="3" t="s">
        <v>121</v>
      </c>
      <c r="I420" s="18" t="s">
        <v>1176</v>
      </c>
      <c r="J420" s="36">
        <v>6.28</v>
      </c>
      <c r="K420" s="3" t="s">
        <v>1161</v>
      </c>
      <c r="L420" s="3" t="s">
        <v>1177</v>
      </c>
    </row>
    <row r="421" spans="1:12" x14ac:dyDescent="0.2">
      <c r="A421" s="3" t="s">
        <v>1157</v>
      </c>
      <c r="B421" s="3" t="s">
        <v>1157</v>
      </c>
      <c r="C421" s="3" t="s">
        <v>1158</v>
      </c>
      <c r="D421" s="3" t="s">
        <v>1178</v>
      </c>
      <c r="F421" s="3" t="s">
        <v>713</v>
      </c>
      <c r="I421" s="18" t="s">
        <v>1179</v>
      </c>
      <c r="J421" s="36">
        <v>29.1</v>
      </c>
      <c r="K421" s="3" t="s">
        <v>1161</v>
      </c>
      <c r="L421" s="3" t="s">
        <v>1180</v>
      </c>
    </row>
    <row r="422" spans="1:12" x14ac:dyDescent="0.2">
      <c r="A422" s="3" t="s">
        <v>1157</v>
      </c>
      <c r="B422" s="3" t="s">
        <v>1157</v>
      </c>
      <c r="C422" s="3" t="s">
        <v>1158</v>
      </c>
      <c r="D422" s="3" t="s">
        <v>1181</v>
      </c>
      <c r="F422" s="3" t="s">
        <v>493</v>
      </c>
      <c r="I422" s="18" t="s">
        <v>1182</v>
      </c>
      <c r="J422" s="36">
        <v>14.5</v>
      </c>
      <c r="K422" s="3" t="s">
        <v>1161</v>
      </c>
      <c r="L422" s="3" t="s">
        <v>1183</v>
      </c>
    </row>
    <row r="423" spans="1:12" x14ac:dyDescent="0.2">
      <c r="A423" s="3" t="s">
        <v>1157</v>
      </c>
      <c r="B423" s="3" t="s">
        <v>1157</v>
      </c>
      <c r="C423" s="3" t="s">
        <v>1158</v>
      </c>
      <c r="D423" s="3" t="s">
        <v>1184</v>
      </c>
      <c r="F423" s="3" t="s">
        <v>121</v>
      </c>
      <c r="I423" s="18" t="s">
        <v>1160</v>
      </c>
      <c r="J423" s="36">
        <v>5.63</v>
      </c>
      <c r="K423" s="3" t="s">
        <v>1161</v>
      </c>
      <c r="L423" s="3" t="s">
        <v>1185</v>
      </c>
    </row>
    <row r="424" spans="1:12" x14ac:dyDescent="0.2">
      <c r="A424" s="3" t="s">
        <v>1157</v>
      </c>
      <c r="B424" s="3" t="s">
        <v>1157</v>
      </c>
      <c r="C424" s="3" t="s">
        <v>1158</v>
      </c>
      <c r="D424" s="3" t="s">
        <v>1186</v>
      </c>
      <c r="F424" s="3" t="s">
        <v>713</v>
      </c>
      <c r="I424" s="18" t="s">
        <v>1164</v>
      </c>
      <c r="J424" s="36">
        <v>24.3</v>
      </c>
      <c r="K424" s="3" t="s">
        <v>1161</v>
      </c>
      <c r="L424" s="3" t="s">
        <v>1187</v>
      </c>
    </row>
    <row r="425" spans="1:12" x14ac:dyDescent="0.2">
      <c r="A425" s="3" t="s">
        <v>1157</v>
      </c>
      <c r="B425" s="3" t="s">
        <v>1157</v>
      </c>
      <c r="C425" s="3" t="s">
        <v>1158</v>
      </c>
      <c r="D425" s="3" t="s">
        <v>1188</v>
      </c>
      <c r="F425" s="3" t="s">
        <v>493</v>
      </c>
      <c r="I425" s="18" t="s">
        <v>1189</v>
      </c>
      <c r="J425" s="36">
        <v>17.8</v>
      </c>
      <c r="K425" s="3" t="s">
        <v>1161</v>
      </c>
      <c r="L425" s="3" t="s">
        <v>1190</v>
      </c>
    </row>
    <row r="426" spans="1:12" x14ac:dyDescent="0.2">
      <c r="A426" s="3" t="s">
        <v>1157</v>
      </c>
      <c r="B426" s="3" t="s">
        <v>1157</v>
      </c>
      <c r="C426" s="3" t="s">
        <v>1158</v>
      </c>
      <c r="D426" s="3" t="s">
        <v>1191</v>
      </c>
      <c r="F426" s="3" t="s">
        <v>121</v>
      </c>
      <c r="I426" s="18" t="s">
        <v>1192</v>
      </c>
      <c r="J426" s="36">
        <v>5.8</v>
      </c>
      <c r="K426" s="3" t="s">
        <v>1161</v>
      </c>
      <c r="L426" s="3" t="s">
        <v>1193</v>
      </c>
    </row>
    <row r="427" spans="1:12" x14ac:dyDescent="0.2">
      <c r="A427" s="3" t="s">
        <v>1157</v>
      </c>
      <c r="B427" s="3" t="s">
        <v>1157</v>
      </c>
      <c r="C427" s="3" t="s">
        <v>1158</v>
      </c>
      <c r="D427" s="3" t="s">
        <v>1194</v>
      </c>
      <c r="F427" s="3" t="s">
        <v>713</v>
      </c>
      <c r="I427" s="18" t="s">
        <v>1195</v>
      </c>
      <c r="J427" s="36">
        <v>27.1</v>
      </c>
      <c r="K427" s="3" t="s">
        <v>1161</v>
      </c>
      <c r="L427" s="3" t="s">
        <v>1196</v>
      </c>
    </row>
    <row r="428" spans="1:12" x14ac:dyDescent="0.2">
      <c r="A428" s="3" t="s">
        <v>1157</v>
      </c>
      <c r="B428" s="3" t="s">
        <v>1157</v>
      </c>
      <c r="C428" s="3" t="s">
        <v>1158</v>
      </c>
      <c r="D428" s="3" t="s">
        <v>1197</v>
      </c>
      <c r="F428" s="3" t="s">
        <v>713</v>
      </c>
      <c r="I428" s="18" t="s">
        <v>1198</v>
      </c>
      <c r="J428" s="36" t="s">
        <v>1198</v>
      </c>
      <c r="K428" s="3" t="s">
        <v>1161</v>
      </c>
      <c r="L428" s="3" t="s">
        <v>1199</v>
      </c>
    </row>
    <row r="429" spans="1:12" x14ac:dyDescent="0.2">
      <c r="A429" s="3" t="s">
        <v>1200</v>
      </c>
      <c r="B429" s="3" t="s">
        <v>1201</v>
      </c>
      <c r="C429" s="3" t="s">
        <v>1202</v>
      </c>
      <c r="D429" s="3" t="s">
        <v>1203</v>
      </c>
      <c r="E429" s="3" t="s">
        <v>1204</v>
      </c>
      <c r="F429" s="3" t="s">
        <v>66</v>
      </c>
      <c r="H429" s="3"/>
      <c r="K429" s="3" t="s">
        <v>1205</v>
      </c>
      <c r="L429" s="3" t="s">
        <v>1206</v>
      </c>
    </row>
    <row r="430" spans="1:12" x14ac:dyDescent="0.2">
      <c r="A430" s="3" t="s">
        <v>1200</v>
      </c>
      <c r="B430" s="3" t="s">
        <v>1201</v>
      </c>
      <c r="C430" s="3" t="s">
        <v>1202</v>
      </c>
      <c r="D430" s="3" t="s">
        <v>1207</v>
      </c>
      <c r="E430" s="3" t="s">
        <v>1208</v>
      </c>
      <c r="F430" s="3" t="s">
        <v>66</v>
      </c>
      <c r="H430" s="3"/>
      <c r="K430" s="3" t="s">
        <v>1205</v>
      </c>
      <c r="L430" s="3" t="s">
        <v>1209</v>
      </c>
    </row>
    <row r="431" spans="1:12" x14ac:dyDescent="0.2">
      <c r="A431" s="3" t="s">
        <v>1200</v>
      </c>
      <c r="B431" s="3" t="s">
        <v>1201</v>
      </c>
      <c r="C431" s="3" t="s">
        <v>1202</v>
      </c>
      <c r="D431" s="3" t="s">
        <v>1210</v>
      </c>
      <c r="E431" s="3" t="s">
        <v>1211</v>
      </c>
      <c r="F431" s="3" t="s">
        <v>66</v>
      </c>
      <c r="H431" s="3"/>
      <c r="K431" s="3" t="s">
        <v>1205</v>
      </c>
      <c r="L431" s="3" t="s">
        <v>1209</v>
      </c>
    </row>
    <row r="432" spans="1:12" x14ac:dyDescent="0.2">
      <c r="A432" s="3" t="s">
        <v>1200</v>
      </c>
      <c r="B432" s="3" t="s">
        <v>1201</v>
      </c>
      <c r="C432" s="3" t="s">
        <v>1202</v>
      </c>
      <c r="D432" s="3" t="s">
        <v>1212</v>
      </c>
      <c r="E432" s="3" t="s">
        <v>1213</v>
      </c>
      <c r="F432" s="3" t="s">
        <v>66</v>
      </c>
      <c r="H432" s="3"/>
      <c r="K432" s="3" t="s">
        <v>1205</v>
      </c>
      <c r="L432" s="3" t="s">
        <v>1209</v>
      </c>
    </row>
    <row r="433" spans="1:13" x14ac:dyDescent="0.2">
      <c r="A433" s="3" t="s">
        <v>1214</v>
      </c>
      <c r="B433" s="3" t="s">
        <v>1214</v>
      </c>
      <c r="C433" s="3" t="s">
        <v>1215</v>
      </c>
      <c r="K433" s="3" t="s">
        <v>1216</v>
      </c>
      <c r="L433" s="3" t="s">
        <v>1217</v>
      </c>
    </row>
    <row r="434" spans="1:13" x14ac:dyDescent="0.2">
      <c r="A434" s="3" t="s">
        <v>1218</v>
      </c>
      <c r="B434" s="3" t="s">
        <v>1218</v>
      </c>
      <c r="C434" s="3" t="s">
        <v>1219</v>
      </c>
      <c r="H434" s="4">
        <v>44473</v>
      </c>
      <c r="L434" s="3" t="s">
        <v>1220</v>
      </c>
      <c r="M434" s="3" t="s">
        <v>1221</v>
      </c>
    </row>
    <row r="435" spans="1:13" x14ac:dyDescent="0.2">
      <c r="A435" s="3" t="s">
        <v>1218</v>
      </c>
      <c r="B435" s="3" t="s">
        <v>1218</v>
      </c>
      <c r="C435" s="3" t="s">
        <v>1222</v>
      </c>
      <c r="H435" s="4">
        <v>44473</v>
      </c>
      <c r="L435" s="3" t="s">
        <v>1223</v>
      </c>
      <c r="M435" s="3" t="s">
        <v>1224</v>
      </c>
    </row>
    <row r="436" spans="1:13" s="7" customFormat="1" x14ac:dyDescent="0.2">
      <c r="A436" s="7" t="s">
        <v>1225</v>
      </c>
      <c r="B436" s="7" t="s">
        <v>1225</v>
      </c>
      <c r="C436" s="7" t="s">
        <v>1226</v>
      </c>
      <c r="E436" s="7" t="s">
        <v>1227</v>
      </c>
      <c r="F436" s="7" t="s">
        <v>102</v>
      </c>
      <c r="G436" s="7" t="s">
        <v>1228</v>
      </c>
      <c r="H436" s="8">
        <v>43928</v>
      </c>
      <c r="I436" s="7" t="s">
        <v>1229</v>
      </c>
      <c r="J436" s="32" t="s">
        <v>1229</v>
      </c>
      <c r="K436" s="7" t="s">
        <v>1230</v>
      </c>
      <c r="L436" s="7" t="s">
        <v>1231</v>
      </c>
    </row>
    <row r="437" spans="1:13" s="7" customFormat="1" x14ac:dyDescent="0.2">
      <c r="A437" s="7" t="s">
        <v>1225</v>
      </c>
      <c r="B437" s="7" t="s">
        <v>1225</v>
      </c>
      <c r="C437" s="7" t="s">
        <v>1226</v>
      </c>
      <c r="E437" s="7" t="s">
        <v>1227</v>
      </c>
      <c r="F437" s="7" t="s">
        <v>33</v>
      </c>
      <c r="G437" s="7" t="s">
        <v>1228</v>
      </c>
      <c r="H437" s="8">
        <v>43928</v>
      </c>
      <c r="I437" s="7" t="s">
        <v>1232</v>
      </c>
      <c r="J437" s="32" t="s">
        <v>1232</v>
      </c>
      <c r="K437" s="7" t="s">
        <v>1230</v>
      </c>
      <c r="L437" s="7" t="s">
        <v>1233</v>
      </c>
    </row>
    <row r="438" spans="1:13" s="7" customFormat="1" x14ac:dyDescent="0.2">
      <c r="A438" s="7" t="s">
        <v>1225</v>
      </c>
      <c r="B438" s="7" t="s">
        <v>1225</v>
      </c>
      <c r="C438" s="7" t="s">
        <v>1226</v>
      </c>
      <c r="E438" s="7" t="s">
        <v>1227</v>
      </c>
      <c r="F438" s="7" t="s">
        <v>493</v>
      </c>
      <c r="G438" s="7" t="s">
        <v>1228</v>
      </c>
      <c r="H438" s="8">
        <v>43928</v>
      </c>
      <c r="I438" s="7" t="s">
        <v>1234</v>
      </c>
      <c r="J438" s="32" t="s">
        <v>1234</v>
      </c>
      <c r="K438" s="7" t="s">
        <v>1230</v>
      </c>
      <c r="L438" s="7" t="s">
        <v>1235</v>
      </c>
    </row>
    <row r="439" spans="1:13" s="7" customFormat="1" x14ac:dyDescent="0.2">
      <c r="A439" s="7" t="s">
        <v>1225</v>
      </c>
      <c r="B439" s="7" t="s">
        <v>1225</v>
      </c>
      <c r="C439" s="7" t="s">
        <v>1226</v>
      </c>
      <c r="E439" s="7" t="s">
        <v>1227</v>
      </c>
      <c r="F439" s="7" t="s">
        <v>1236</v>
      </c>
      <c r="G439" s="7" t="s">
        <v>1228</v>
      </c>
      <c r="H439" s="8">
        <v>43928</v>
      </c>
      <c r="I439" s="7" t="s">
        <v>1237</v>
      </c>
      <c r="J439" s="32" t="s">
        <v>1237</v>
      </c>
      <c r="K439" s="7" t="s">
        <v>1230</v>
      </c>
      <c r="L439" s="7" t="s">
        <v>1238</v>
      </c>
    </row>
    <row r="440" spans="1:13" x14ac:dyDescent="0.2">
      <c r="A440" s="3" t="s">
        <v>1239</v>
      </c>
      <c r="B440" s="3" t="s">
        <v>1240</v>
      </c>
      <c r="C440" s="3" t="s">
        <v>1241</v>
      </c>
      <c r="D440" s="3" t="s">
        <v>1242</v>
      </c>
      <c r="F440" s="3" t="s">
        <v>33</v>
      </c>
      <c r="H440" s="3"/>
      <c r="K440" s="3" t="s">
        <v>1243</v>
      </c>
      <c r="L440" s="3" t="s">
        <v>1244</v>
      </c>
    </row>
    <row r="441" spans="1:13" x14ac:dyDescent="0.2">
      <c r="A441" s="3" t="s">
        <v>1239</v>
      </c>
      <c r="B441" s="3" t="s">
        <v>1240</v>
      </c>
      <c r="C441" s="3" t="s">
        <v>1241</v>
      </c>
      <c r="D441" s="3" t="s">
        <v>1245</v>
      </c>
      <c r="F441" s="3" t="s">
        <v>33</v>
      </c>
      <c r="H441" s="3"/>
      <c r="K441" s="3" t="s">
        <v>1243</v>
      </c>
      <c r="L441" s="3" t="s">
        <v>1246</v>
      </c>
    </row>
    <row r="442" spans="1:13" s="5" customFormat="1" x14ac:dyDescent="0.2">
      <c r="A442" s="5" t="s">
        <v>1247</v>
      </c>
      <c r="B442" s="5" t="s">
        <v>1240</v>
      </c>
      <c r="C442" s="5" t="s">
        <v>1248</v>
      </c>
      <c r="D442" s="5" t="s">
        <v>1249</v>
      </c>
      <c r="F442" s="5" t="s">
        <v>102</v>
      </c>
      <c r="J442" s="31"/>
      <c r="K442" s="5" t="s">
        <v>1243</v>
      </c>
      <c r="L442" s="5" t="s">
        <v>1250</v>
      </c>
    </row>
    <row r="443" spans="1:13" s="5" customFormat="1" x14ac:dyDescent="0.2">
      <c r="A443" s="5" t="s">
        <v>1247</v>
      </c>
      <c r="B443" s="5" t="s">
        <v>1240</v>
      </c>
      <c r="C443" s="5" t="s">
        <v>1248</v>
      </c>
      <c r="D443" s="5" t="s">
        <v>1251</v>
      </c>
      <c r="F443" s="5" t="s">
        <v>102</v>
      </c>
      <c r="J443" s="31"/>
      <c r="K443" s="5" t="s">
        <v>1243</v>
      </c>
      <c r="L443" s="5" t="s">
        <v>1252</v>
      </c>
    </row>
    <row r="444" spans="1:13" s="5" customFormat="1" x14ac:dyDescent="0.2">
      <c r="A444" s="5" t="s">
        <v>1247</v>
      </c>
      <c r="B444" s="5" t="s">
        <v>1240</v>
      </c>
      <c r="C444" s="5" t="s">
        <v>1248</v>
      </c>
      <c r="D444" s="5" t="s">
        <v>1253</v>
      </c>
      <c r="F444" s="5" t="s">
        <v>102</v>
      </c>
      <c r="J444" s="31"/>
      <c r="K444" s="5" t="s">
        <v>1243</v>
      </c>
      <c r="L444" s="5" t="s">
        <v>1254</v>
      </c>
    </row>
    <row r="445" spans="1:13" s="7" customFormat="1" x14ac:dyDescent="0.2">
      <c r="A445" s="7" t="s">
        <v>1247</v>
      </c>
      <c r="B445" s="7" t="s">
        <v>1240</v>
      </c>
      <c r="C445" s="7" t="s">
        <v>1248</v>
      </c>
      <c r="D445" s="7" t="s">
        <v>1249</v>
      </c>
      <c r="F445" s="7" t="s">
        <v>493</v>
      </c>
      <c r="J445" s="32"/>
      <c r="K445" s="7" t="s">
        <v>1243</v>
      </c>
      <c r="L445" s="7" t="s">
        <v>1255</v>
      </c>
    </row>
    <row r="446" spans="1:13" s="7" customFormat="1" x14ac:dyDescent="0.2">
      <c r="A446" s="7" t="s">
        <v>1247</v>
      </c>
      <c r="B446" s="7" t="s">
        <v>1240</v>
      </c>
      <c r="C446" s="7" t="s">
        <v>1248</v>
      </c>
      <c r="D446" s="7" t="s">
        <v>1251</v>
      </c>
      <c r="F446" s="7" t="s">
        <v>493</v>
      </c>
      <c r="J446" s="32"/>
      <c r="K446" s="7" t="s">
        <v>1243</v>
      </c>
      <c r="L446" s="7" t="s">
        <v>1256</v>
      </c>
    </row>
    <row r="447" spans="1:13" s="7" customFormat="1" x14ac:dyDescent="0.2">
      <c r="A447" s="7" t="s">
        <v>1247</v>
      </c>
      <c r="B447" s="7" t="s">
        <v>1240</v>
      </c>
      <c r="C447" s="7" t="s">
        <v>1248</v>
      </c>
      <c r="D447" s="7" t="s">
        <v>1253</v>
      </c>
      <c r="F447" s="7" t="s">
        <v>493</v>
      </c>
      <c r="J447" s="32"/>
      <c r="K447" s="7" t="s">
        <v>1243</v>
      </c>
      <c r="L447" s="7" t="s">
        <v>1257</v>
      </c>
    </row>
    <row r="448" spans="1:13" x14ac:dyDescent="0.2">
      <c r="A448" s="3" t="s">
        <v>1247</v>
      </c>
      <c r="B448" s="3" t="s">
        <v>1240</v>
      </c>
      <c r="C448" s="3" t="s">
        <v>1258</v>
      </c>
      <c r="D448" s="3" t="s">
        <v>1259</v>
      </c>
      <c r="F448" s="3" t="s">
        <v>27</v>
      </c>
      <c r="H448" s="3"/>
      <c r="K448" s="3" t="s">
        <v>1243</v>
      </c>
      <c r="L448" s="3" t="s">
        <v>1260</v>
      </c>
    </row>
    <row r="449" spans="1:12" x14ac:dyDescent="0.2">
      <c r="A449" s="3" t="s">
        <v>1247</v>
      </c>
      <c r="B449" s="3" t="s">
        <v>1240</v>
      </c>
      <c r="C449" s="3" t="s">
        <v>1261</v>
      </c>
      <c r="D449" s="3" t="s">
        <v>16</v>
      </c>
      <c r="F449" s="3" t="s">
        <v>17</v>
      </c>
      <c r="H449" s="3"/>
      <c r="K449" s="3" t="s">
        <v>1243</v>
      </c>
      <c r="L449" s="3" t="s">
        <v>1262</v>
      </c>
    </row>
    <row r="450" spans="1:12" x14ac:dyDescent="0.2">
      <c r="A450" s="3" t="s">
        <v>1247</v>
      </c>
      <c r="B450" s="3" t="s">
        <v>1240</v>
      </c>
      <c r="C450" s="3" t="s">
        <v>1261</v>
      </c>
      <c r="D450" s="3" t="s">
        <v>22</v>
      </c>
      <c r="F450" s="3" t="s">
        <v>17</v>
      </c>
      <c r="H450" s="3"/>
      <c r="K450" s="3" t="s">
        <v>1243</v>
      </c>
      <c r="L450" s="3" t="s">
        <v>1263</v>
      </c>
    </row>
    <row r="451" spans="1:12" x14ac:dyDescent="0.2">
      <c r="A451" s="3" t="s">
        <v>1264</v>
      </c>
      <c r="B451" s="3" t="s">
        <v>1265</v>
      </c>
      <c r="C451" s="3" t="s">
        <v>1266</v>
      </c>
      <c r="D451" s="15" t="s">
        <v>1267</v>
      </c>
      <c r="F451" s="3" t="s">
        <v>102</v>
      </c>
      <c r="H451" s="4">
        <v>43591</v>
      </c>
      <c r="I451" s="15" t="s">
        <v>797</v>
      </c>
      <c r="J451" s="34">
        <v>1.2</v>
      </c>
      <c r="K451" s="20" t="s">
        <v>1268</v>
      </c>
      <c r="L451" t="s">
        <v>1269</v>
      </c>
    </row>
    <row r="452" spans="1:12" x14ac:dyDescent="0.2">
      <c r="A452" s="3" t="s">
        <v>1264</v>
      </c>
      <c r="B452" s="3" t="s">
        <v>1265</v>
      </c>
      <c r="C452" s="3" t="s">
        <v>1266</v>
      </c>
      <c r="D452" s="15" t="s">
        <v>1270</v>
      </c>
      <c r="F452" s="3" t="s">
        <v>102</v>
      </c>
      <c r="H452" s="4">
        <v>43357</v>
      </c>
      <c r="I452" s="15" t="s">
        <v>1271</v>
      </c>
      <c r="J452" s="34">
        <v>159</v>
      </c>
      <c r="K452" s="20" t="s">
        <v>1268</v>
      </c>
      <c r="L452" t="s">
        <v>1272</v>
      </c>
    </row>
    <row r="453" spans="1:12" x14ac:dyDescent="0.2">
      <c r="A453" s="3" t="s">
        <v>1264</v>
      </c>
      <c r="B453" s="3" t="s">
        <v>1265</v>
      </c>
      <c r="C453" s="3" t="s">
        <v>1266</v>
      </c>
      <c r="D453" s="15" t="s">
        <v>1273</v>
      </c>
      <c r="F453" s="3" t="s">
        <v>102</v>
      </c>
      <c r="H453" s="4">
        <v>43357</v>
      </c>
      <c r="I453" s="15" t="s">
        <v>1274</v>
      </c>
      <c r="J453" s="34">
        <v>26.8</v>
      </c>
      <c r="K453" s="20" t="s">
        <v>1268</v>
      </c>
      <c r="L453" t="s">
        <v>1275</v>
      </c>
    </row>
    <row r="454" spans="1:12" x14ac:dyDescent="0.2">
      <c r="A454" s="3" t="s">
        <v>1264</v>
      </c>
      <c r="B454" s="3" t="s">
        <v>1265</v>
      </c>
      <c r="C454" s="3" t="s">
        <v>1266</v>
      </c>
      <c r="D454" s="15" t="s">
        <v>1276</v>
      </c>
      <c r="F454" s="3" t="s">
        <v>1277</v>
      </c>
      <c r="H454" s="4">
        <v>43357</v>
      </c>
      <c r="I454" s="15" t="s">
        <v>1278</v>
      </c>
      <c r="J454" s="34">
        <v>300</v>
      </c>
      <c r="K454" s="20" t="s">
        <v>1268</v>
      </c>
      <c r="L454" t="s">
        <v>1279</v>
      </c>
    </row>
    <row r="455" spans="1:12" x14ac:dyDescent="0.2">
      <c r="A455" s="3" t="s">
        <v>1264</v>
      </c>
      <c r="B455" s="3" t="s">
        <v>1265</v>
      </c>
      <c r="C455" s="3" t="s">
        <v>1266</v>
      </c>
      <c r="D455" s="15" t="s">
        <v>1280</v>
      </c>
      <c r="F455" s="3" t="s">
        <v>1281</v>
      </c>
      <c r="H455" s="4">
        <v>43357</v>
      </c>
      <c r="I455" s="15" t="s">
        <v>1271</v>
      </c>
      <c r="J455" s="34">
        <v>159</v>
      </c>
      <c r="K455" s="20" t="s">
        <v>1268</v>
      </c>
      <c r="L455" t="s">
        <v>1282</v>
      </c>
    </row>
    <row r="456" spans="1:12" x14ac:dyDescent="0.2">
      <c r="A456" s="3" t="s">
        <v>1264</v>
      </c>
      <c r="B456" s="3" t="s">
        <v>1265</v>
      </c>
      <c r="C456" s="3" t="s">
        <v>1266</v>
      </c>
      <c r="D456" s="15" t="s">
        <v>1283</v>
      </c>
      <c r="F456" s="3" t="s">
        <v>1284</v>
      </c>
      <c r="H456" s="4">
        <v>43357</v>
      </c>
      <c r="I456" s="15" t="s">
        <v>1285</v>
      </c>
      <c r="J456" s="34">
        <v>388</v>
      </c>
      <c r="K456" s="20" t="s">
        <v>1268</v>
      </c>
      <c r="L456" t="s">
        <v>1286</v>
      </c>
    </row>
    <row r="457" spans="1:12" x14ac:dyDescent="0.2">
      <c r="A457" s="3" t="s">
        <v>1264</v>
      </c>
      <c r="B457" s="3" t="s">
        <v>1265</v>
      </c>
      <c r="C457" s="3" t="s">
        <v>1266</v>
      </c>
      <c r="D457" s="15" t="s">
        <v>1287</v>
      </c>
      <c r="F457" s="3" t="s">
        <v>1288</v>
      </c>
      <c r="H457" s="4">
        <v>43357</v>
      </c>
      <c r="I457" s="15" t="s">
        <v>1289</v>
      </c>
      <c r="J457" s="34" t="s">
        <v>1289</v>
      </c>
      <c r="K457" s="20" t="s">
        <v>1268</v>
      </c>
      <c r="L457" t="s">
        <v>1290</v>
      </c>
    </row>
    <row r="458" spans="1:12" x14ac:dyDescent="0.2">
      <c r="A458" s="3" t="s">
        <v>1264</v>
      </c>
      <c r="B458" s="3" t="s">
        <v>1265</v>
      </c>
      <c r="C458" s="3" t="s">
        <v>1291</v>
      </c>
      <c r="D458" s="15" t="s">
        <v>1292</v>
      </c>
      <c r="F458" s="3" t="s">
        <v>1293</v>
      </c>
      <c r="H458" s="4">
        <v>43874</v>
      </c>
      <c r="I458" s="15" t="s">
        <v>1294</v>
      </c>
      <c r="J458" s="34">
        <v>232</v>
      </c>
      <c r="K458" s="20" t="s">
        <v>1268</v>
      </c>
      <c r="L458" t="s">
        <v>1295</v>
      </c>
    </row>
    <row r="459" spans="1:12" x14ac:dyDescent="0.2">
      <c r="A459" s="3" t="s">
        <v>1264</v>
      </c>
      <c r="B459" s="3" t="s">
        <v>1265</v>
      </c>
      <c r="C459" s="3" t="s">
        <v>1291</v>
      </c>
      <c r="D459" s="15" t="s">
        <v>1296</v>
      </c>
      <c r="F459" s="3" t="s">
        <v>1297</v>
      </c>
      <c r="H459" s="4">
        <v>43357</v>
      </c>
      <c r="I459" s="15" t="s">
        <v>1298</v>
      </c>
      <c r="J459" s="34" t="s">
        <v>1298</v>
      </c>
      <c r="K459" s="20" t="s">
        <v>1268</v>
      </c>
      <c r="L459" t="s">
        <v>1299</v>
      </c>
    </row>
    <row r="460" spans="1:12" x14ac:dyDescent="0.2">
      <c r="A460" s="3" t="s">
        <v>1264</v>
      </c>
      <c r="B460" s="3" t="s">
        <v>1265</v>
      </c>
      <c r="C460" s="3" t="s">
        <v>1300</v>
      </c>
      <c r="D460" s="15" t="s">
        <v>16</v>
      </c>
      <c r="F460" s="3" t="s">
        <v>17</v>
      </c>
      <c r="H460" s="4">
        <v>43357</v>
      </c>
      <c r="I460" s="15" t="s">
        <v>900</v>
      </c>
      <c r="J460" s="34" t="s">
        <v>900</v>
      </c>
      <c r="K460" s="20" t="s">
        <v>1268</v>
      </c>
      <c r="L460" t="s">
        <v>1301</v>
      </c>
    </row>
    <row r="461" spans="1:12" x14ac:dyDescent="0.2">
      <c r="A461" s="3" t="s">
        <v>1264</v>
      </c>
      <c r="B461" s="3" t="s">
        <v>1265</v>
      </c>
      <c r="C461" s="3" t="s">
        <v>1300</v>
      </c>
      <c r="D461" s="3" t="s">
        <v>22</v>
      </c>
      <c r="F461" s="3" t="s">
        <v>17</v>
      </c>
      <c r="H461" s="4">
        <v>43357</v>
      </c>
      <c r="I461" s="3" t="s">
        <v>1302</v>
      </c>
      <c r="J461" s="30" t="s">
        <v>1302</v>
      </c>
      <c r="K461" s="3" t="s">
        <v>1268</v>
      </c>
      <c r="L461" s="3" t="s">
        <v>1303</v>
      </c>
    </row>
    <row r="462" spans="1:12" x14ac:dyDescent="0.2">
      <c r="A462" s="3" t="s">
        <v>1264</v>
      </c>
      <c r="B462" s="3" t="s">
        <v>1265</v>
      </c>
      <c r="C462" s="3" t="s">
        <v>25</v>
      </c>
      <c r="D462" s="3" t="s">
        <v>25</v>
      </c>
      <c r="F462" s="3" t="s">
        <v>27</v>
      </c>
      <c r="H462" s="4">
        <v>43357</v>
      </c>
      <c r="I462" s="3" t="s">
        <v>1304</v>
      </c>
      <c r="J462" s="30">
        <v>22.3</v>
      </c>
      <c r="K462" s="3" t="s">
        <v>1268</v>
      </c>
      <c r="L462" s="3" t="s">
        <v>1305</v>
      </c>
    </row>
    <row r="463" spans="1:12" x14ac:dyDescent="0.2">
      <c r="A463" s="3" t="s">
        <v>1306</v>
      </c>
      <c r="B463" s="3" t="s">
        <v>1307</v>
      </c>
      <c r="C463" s="3" t="s">
        <v>1308</v>
      </c>
      <c r="D463" s="3" t="s">
        <v>1309</v>
      </c>
      <c r="F463" s="3" t="s">
        <v>33</v>
      </c>
      <c r="H463" s="4">
        <v>44084</v>
      </c>
      <c r="K463" s="3" t="s">
        <v>1310</v>
      </c>
      <c r="L463" s="3" t="s">
        <v>1311</v>
      </c>
    </row>
    <row r="464" spans="1:12" x14ac:dyDescent="0.2">
      <c r="A464" s="3" t="s">
        <v>1306</v>
      </c>
      <c r="B464" s="3" t="s">
        <v>1307</v>
      </c>
      <c r="C464" s="3" t="s">
        <v>25</v>
      </c>
      <c r="D464" s="3" t="s">
        <v>1312</v>
      </c>
      <c r="F464" s="3" t="s">
        <v>27</v>
      </c>
      <c r="H464" s="4">
        <v>44084</v>
      </c>
      <c r="K464" s="3" t="s">
        <v>1310</v>
      </c>
      <c r="L464" s="3" t="s">
        <v>1313</v>
      </c>
    </row>
    <row r="465" spans="1:12" x14ac:dyDescent="0.2">
      <c r="A465" s="3" t="s">
        <v>1314</v>
      </c>
      <c r="B465" s="3" t="s">
        <v>1315</v>
      </c>
      <c r="C465" s="3" t="s">
        <v>1308</v>
      </c>
      <c r="D465" s="3" t="s">
        <v>1316</v>
      </c>
      <c r="F465" s="3" t="s">
        <v>33</v>
      </c>
      <c r="H465" s="4">
        <v>44084</v>
      </c>
      <c r="K465" s="3" t="s">
        <v>1317</v>
      </c>
      <c r="L465" s="3" t="s">
        <v>1318</v>
      </c>
    </row>
    <row r="466" spans="1:12" x14ac:dyDescent="0.2">
      <c r="A466" s="3" t="s">
        <v>1314</v>
      </c>
      <c r="B466" s="3" t="s">
        <v>1315</v>
      </c>
      <c r="C466" s="3" t="s">
        <v>25</v>
      </c>
      <c r="D466" s="3" t="s">
        <v>1319</v>
      </c>
      <c r="F466" s="3" t="s">
        <v>27</v>
      </c>
      <c r="H466" s="4">
        <v>44084</v>
      </c>
      <c r="K466" s="3" t="s">
        <v>1317</v>
      </c>
      <c r="L466" s="3" t="s">
        <v>1320</v>
      </c>
    </row>
    <row r="467" spans="1:12" x14ac:dyDescent="0.2">
      <c r="A467" s="3" t="s">
        <v>1321</v>
      </c>
      <c r="B467" s="3" t="s">
        <v>1322</v>
      </c>
      <c r="C467" s="3" t="s">
        <v>1323</v>
      </c>
      <c r="D467" s="3" t="s">
        <v>1324</v>
      </c>
      <c r="F467" s="3" t="s">
        <v>493</v>
      </c>
      <c r="H467" s="3"/>
      <c r="K467" s="3" t="s">
        <v>1325</v>
      </c>
      <c r="L467" t="s">
        <v>1326</v>
      </c>
    </row>
    <row r="468" spans="1:12" x14ac:dyDescent="0.2">
      <c r="A468" s="3" t="s">
        <v>1321</v>
      </c>
      <c r="B468" s="3" t="s">
        <v>1322</v>
      </c>
      <c r="C468" s="3" t="s">
        <v>25</v>
      </c>
      <c r="D468" s="3" t="s">
        <v>32</v>
      </c>
      <c r="F468" s="3" t="s">
        <v>27</v>
      </c>
      <c r="H468" s="3"/>
      <c r="K468" s="3" t="s">
        <v>1325</v>
      </c>
      <c r="L468" t="s">
        <v>1327</v>
      </c>
    </row>
    <row r="469" spans="1:12" x14ac:dyDescent="0.2">
      <c r="A469" s="3" t="s">
        <v>1321</v>
      </c>
      <c r="B469" s="3" t="s">
        <v>1322</v>
      </c>
      <c r="C469" s="3" t="s">
        <v>14</v>
      </c>
      <c r="D469" s="3" t="s">
        <v>16</v>
      </c>
      <c r="F469" s="3" t="s">
        <v>17</v>
      </c>
      <c r="H469" s="3"/>
      <c r="K469" s="3" t="s">
        <v>1325</v>
      </c>
      <c r="L469" t="s">
        <v>1328</v>
      </c>
    </row>
    <row r="470" spans="1:12" x14ac:dyDescent="0.2">
      <c r="A470" s="3" t="s">
        <v>1329</v>
      </c>
      <c r="B470" s="3" t="s">
        <v>1329</v>
      </c>
    </row>
    <row r="471" spans="1:12" x14ac:dyDescent="0.2">
      <c r="A471" s="3" t="s">
        <v>1330</v>
      </c>
      <c r="B471" s="3" t="s">
        <v>1331</v>
      </c>
      <c r="K471" t="s">
        <v>1332</v>
      </c>
    </row>
    <row r="472" spans="1:12" x14ac:dyDescent="0.2">
      <c r="A472" s="3" t="s">
        <v>1333</v>
      </c>
      <c r="B472" s="3" t="s">
        <v>1333</v>
      </c>
      <c r="C472" s="22" t="s">
        <v>1334</v>
      </c>
      <c r="F472" s="22" t="s">
        <v>1335</v>
      </c>
      <c r="H472" s="23">
        <v>44281</v>
      </c>
      <c r="I472" s="22" t="s">
        <v>1336</v>
      </c>
      <c r="J472" s="37" t="s">
        <v>1336</v>
      </c>
      <c r="K472" t="s">
        <v>1337</v>
      </c>
      <c r="L472" t="s">
        <v>1338</v>
      </c>
    </row>
    <row r="473" spans="1:12" x14ac:dyDescent="0.2">
      <c r="A473" s="3" t="s">
        <v>1333</v>
      </c>
      <c r="B473" s="3" t="s">
        <v>1333</v>
      </c>
      <c r="C473" s="22" t="s">
        <v>1339</v>
      </c>
      <c r="F473" s="22" t="s">
        <v>1335</v>
      </c>
      <c r="H473" s="23">
        <v>44281</v>
      </c>
      <c r="I473" s="22" t="s">
        <v>1340</v>
      </c>
      <c r="J473" s="37" t="s">
        <v>1340</v>
      </c>
      <c r="K473" t="s">
        <v>1337</v>
      </c>
      <c r="L473" t="s">
        <v>1341</v>
      </c>
    </row>
    <row r="474" spans="1:12" x14ac:dyDescent="0.2">
      <c r="A474" s="3" t="s">
        <v>1333</v>
      </c>
      <c r="B474" s="3" t="s">
        <v>1333</v>
      </c>
      <c r="C474" s="22" t="s">
        <v>1342</v>
      </c>
      <c r="F474" s="22" t="s">
        <v>1335</v>
      </c>
      <c r="H474" s="23">
        <v>44281</v>
      </c>
      <c r="I474" s="22" t="s">
        <v>1343</v>
      </c>
      <c r="J474" s="37" t="s">
        <v>1343</v>
      </c>
      <c r="K474" t="s">
        <v>1337</v>
      </c>
      <c r="L474" t="s">
        <v>1344</v>
      </c>
    </row>
    <row r="475" spans="1:12" x14ac:dyDescent="0.2">
      <c r="A475" s="3" t="s">
        <v>1333</v>
      </c>
      <c r="B475" s="3" t="s">
        <v>1333</v>
      </c>
      <c r="C475" s="22" t="s">
        <v>1345</v>
      </c>
      <c r="F475" s="22" t="s">
        <v>1335</v>
      </c>
      <c r="H475" s="23">
        <v>44281</v>
      </c>
      <c r="I475" s="22" t="s">
        <v>1346</v>
      </c>
      <c r="J475" s="37" t="s">
        <v>1346</v>
      </c>
      <c r="K475" t="s">
        <v>1337</v>
      </c>
      <c r="L475" t="s">
        <v>1347</v>
      </c>
    </row>
    <row r="476" spans="1:12" x14ac:dyDescent="0.2">
      <c r="A476" s="3" t="s">
        <v>1333</v>
      </c>
      <c r="B476" s="3" t="s">
        <v>1333</v>
      </c>
      <c r="C476" s="22" t="s">
        <v>1348</v>
      </c>
      <c r="F476" s="22" t="s">
        <v>1335</v>
      </c>
      <c r="H476" s="23">
        <v>44281</v>
      </c>
      <c r="I476" s="22" t="s">
        <v>1349</v>
      </c>
      <c r="J476" s="37" t="s">
        <v>1349</v>
      </c>
      <c r="K476" t="s">
        <v>1337</v>
      </c>
      <c r="L476" t="s">
        <v>1350</v>
      </c>
    </row>
    <row r="477" spans="1:12" x14ac:dyDescent="0.2">
      <c r="A477" s="3" t="s">
        <v>1333</v>
      </c>
      <c r="B477" s="3" t="s">
        <v>1333</v>
      </c>
      <c r="C477" s="22" t="s">
        <v>1351</v>
      </c>
      <c r="F477" s="22" t="s">
        <v>1335</v>
      </c>
      <c r="H477" s="23">
        <v>44281</v>
      </c>
      <c r="I477" s="22" t="s">
        <v>1352</v>
      </c>
      <c r="J477" s="37" t="s">
        <v>1352</v>
      </c>
      <c r="K477" t="s">
        <v>1337</v>
      </c>
      <c r="L477" t="s">
        <v>1353</v>
      </c>
    </row>
    <row r="478" spans="1:12" x14ac:dyDescent="0.2">
      <c r="A478" s="3" t="s">
        <v>1333</v>
      </c>
      <c r="B478" s="3" t="s">
        <v>1333</v>
      </c>
      <c r="C478" s="22" t="s">
        <v>1354</v>
      </c>
      <c r="F478" s="22" t="s">
        <v>1335</v>
      </c>
      <c r="H478" s="23">
        <v>44281</v>
      </c>
      <c r="I478" s="22" t="s">
        <v>1355</v>
      </c>
      <c r="J478" s="37" t="s">
        <v>1355</v>
      </c>
      <c r="K478" t="s">
        <v>1337</v>
      </c>
      <c r="L478" t="s">
        <v>1356</v>
      </c>
    </row>
    <row r="479" spans="1:12" x14ac:dyDescent="0.2">
      <c r="A479" s="3" t="s">
        <v>1333</v>
      </c>
      <c r="B479" s="3" t="s">
        <v>1333</v>
      </c>
      <c r="C479" s="22" t="s">
        <v>1357</v>
      </c>
      <c r="F479" s="22" t="s">
        <v>1335</v>
      </c>
      <c r="H479" s="23">
        <v>44281</v>
      </c>
      <c r="I479" s="22" t="s">
        <v>1358</v>
      </c>
      <c r="J479" s="37" t="s">
        <v>1358</v>
      </c>
      <c r="K479" t="s">
        <v>1337</v>
      </c>
      <c r="L479" t="s">
        <v>1359</v>
      </c>
    </row>
    <row r="480" spans="1:12" x14ac:dyDescent="0.2">
      <c r="A480" s="3" t="s">
        <v>1333</v>
      </c>
      <c r="B480" s="3" t="s">
        <v>1333</v>
      </c>
      <c r="C480" s="22" t="s">
        <v>1360</v>
      </c>
      <c r="F480" s="22" t="s">
        <v>1335</v>
      </c>
      <c r="H480" s="23">
        <v>44281</v>
      </c>
      <c r="I480" s="22" t="s">
        <v>1361</v>
      </c>
      <c r="J480" s="37" t="s">
        <v>1361</v>
      </c>
      <c r="K480" t="s">
        <v>1337</v>
      </c>
      <c r="L480" t="s">
        <v>1362</v>
      </c>
    </row>
    <row r="481" spans="1:12" x14ac:dyDescent="0.2">
      <c r="A481" s="3" t="s">
        <v>1363</v>
      </c>
      <c r="B481" s="3" t="s">
        <v>1363</v>
      </c>
      <c r="C481" s="15" t="s">
        <v>1364</v>
      </c>
      <c r="F481" s="3" t="s">
        <v>1365</v>
      </c>
      <c r="G481" s="3">
        <v>3.6</v>
      </c>
      <c r="H481" s="4">
        <v>42714</v>
      </c>
      <c r="K481" s="3" t="s">
        <v>1366</v>
      </c>
      <c r="L481" t="s">
        <v>1367</v>
      </c>
    </row>
    <row r="482" spans="1:12" s="5" customFormat="1" x14ac:dyDescent="0.2">
      <c r="A482" s="5" t="s">
        <v>1363</v>
      </c>
      <c r="B482" s="5" t="s">
        <v>1363</v>
      </c>
      <c r="C482" s="38" t="s">
        <v>1368</v>
      </c>
      <c r="F482" s="5" t="s">
        <v>1369</v>
      </c>
      <c r="G482" s="5">
        <v>3.6</v>
      </c>
      <c r="H482" s="6">
        <v>42714</v>
      </c>
      <c r="J482" s="31"/>
      <c r="K482" s="5" t="s">
        <v>1366</v>
      </c>
      <c r="L482" s="25" t="s">
        <v>1370</v>
      </c>
    </row>
    <row r="483" spans="1:12" s="5" customFormat="1" x14ac:dyDescent="0.2">
      <c r="A483" s="5" t="s">
        <v>1363</v>
      </c>
      <c r="B483" s="5" t="s">
        <v>1363</v>
      </c>
      <c r="C483" s="38" t="s">
        <v>1371</v>
      </c>
      <c r="F483" s="5" t="s">
        <v>1369</v>
      </c>
      <c r="G483" s="5">
        <v>3.6</v>
      </c>
      <c r="H483" s="6">
        <v>42714</v>
      </c>
      <c r="J483" s="31"/>
      <c r="K483" s="5" t="s">
        <v>1366</v>
      </c>
      <c r="L483" s="25" t="s">
        <v>1372</v>
      </c>
    </row>
    <row r="484" spans="1:12" s="5" customFormat="1" x14ac:dyDescent="0.2">
      <c r="A484" s="5" t="s">
        <v>1363</v>
      </c>
      <c r="B484" s="5" t="s">
        <v>1363</v>
      </c>
      <c r="C484" s="38" t="s">
        <v>1373</v>
      </c>
      <c r="F484" s="5" t="s">
        <v>1369</v>
      </c>
      <c r="G484" s="5">
        <v>3.6</v>
      </c>
      <c r="H484" s="6">
        <v>42714</v>
      </c>
      <c r="J484" s="31"/>
      <c r="K484" s="5" t="s">
        <v>1366</v>
      </c>
      <c r="L484" s="25" t="s">
        <v>1374</v>
      </c>
    </row>
    <row r="485" spans="1:12" s="5" customFormat="1" x14ac:dyDescent="0.2">
      <c r="A485" s="5" t="s">
        <v>1363</v>
      </c>
      <c r="B485" s="5" t="s">
        <v>1363</v>
      </c>
      <c r="C485" s="38" t="s">
        <v>1375</v>
      </c>
      <c r="F485" s="5" t="s">
        <v>1369</v>
      </c>
      <c r="G485" s="5">
        <v>3.6</v>
      </c>
      <c r="H485" s="6">
        <v>42714</v>
      </c>
      <c r="J485" s="31"/>
      <c r="K485" s="5" t="s">
        <v>1366</v>
      </c>
      <c r="L485" s="25" t="s">
        <v>1376</v>
      </c>
    </row>
    <row r="486" spans="1:12" s="5" customFormat="1" x14ac:dyDescent="0.2">
      <c r="A486" s="5" t="s">
        <v>1363</v>
      </c>
      <c r="B486" s="5" t="s">
        <v>1363</v>
      </c>
      <c r="C486" s="38" t="s">
        <v>1377</v>
      </c>
      <c r="F486" s="5" t="s">
        <v>1369</v>
      </c>
      <c r="G486" s="5">
        <v>3.6</v>
      </c>
      <c r="H486" s="6">
        <v>42714</v>
      </c>
      <c r="J486" s="31"/>
      <c r="K486" s="5" t="s">
        <v>1366</v>
      </c>
      <c r="L486" s="25" t="s">
        <v>1378</v>
      </c>
    </row>
    <row r="487" spans="1:12" s="5" customFormat="1" x14ac:dyDescent="0.2">
      <c r="A487" s="5" t="s">
        <v>1363</v>
      </c>
      <c r="B487" s="5" t="s">
        <v>1363</v>
      </c>
      <c r="C487" s="38" t="s">
        <v>1379</v>
      </c>
      <c r="F487" s="5" t="s">
        <v>1369</v>
      </c>
      <c r="G487" s="5">
        <v>3.6</v>
      </c>
      <c r="H487" s="6">
        <v>42714</v>
      </c>
      <c r="J487" s="31"/>
      <c r="K487" s="5" t="s">
        <v>1366</v>
      </c>
      <c r="L487" s="25" t="s">
        <v>1380</v>
      </c>
    </row>
    <row r="488" spans="1:12" s="7" customFormat="1" x14ac:dyDescent="0.2">
      <c r="A488" s="7" t="s">
        <v>1363</v>
      </c>
      <c r="B488" s="7" t="s">
        <v>1363</v>
      </c>
      <c r="C488" s="39" t="s">
        <v>1368</v>
      </c>
      <c r="F488" s="7" t="s">
        <v>102</v>
      </c>
      <c r="G488" s="7">
        <v>3.6</v>
      </c>
      <c r="H488" s="8">
        <v>42714</v>
      </c>
      <c r="J488" s="32"/>
      <c r="K488" s="7" t="s">
        <v>1366</v>
      </c>
      <c r="L488" s="24" t="s">
        <v>1381</v>
      </c>
    </row>
    <row r="489" spans="1:12" s="7" customFormat="1" x14ac:dyDescent="0.2">
      <c r="A489" s="7" t="s">
        <v>1363</v>
      </c>
      <c r="B489" s="7" t="s">
        <v>1363</v>
      </c>
      <c r="C489" s="39" t="s">
        <v>1371</v>
      </c>
      <c r="F489" s="7" t="s">
        <v>102</v>
      </c>
      <c r="G489" s="7">
        <v>3.6</v>
      </c>
      <c r="H489" s="8">
        <v>42714</v>
      </c>
      <c r="J489" s="32"/>
      <c r="K489" s="7" t="s">
        <v>1366</v>
      </c>
      <c r="L489" s="24" t="s">
        <v>1382</v>
      </c>
    </row>
    <row r="490" spans="1:12" s="7" customFormat="1" x14ac:dyDescent="0.2">
      <c r="A490" s="7" t="s">
        <v>1363</v>
      </c>
      <c r="B490" s="7" t="s">
        <v>1363</v>
      </c>
      <c r="C490" s="39" t="s">
        <v>1373</v>
      </c>
      <c r="F490" s="7" t="s">
        <v>102</v>
      </c>
      <c r="G490" s="7">
        <v>3.6</v>
      </c>
      <c r="H490" s="8">
        <v>42714</v>
      </c>
      <c r="J490" s="32"/>
      <c r="K490" s="7" t="s">
        <v>1366</v>
      </c>
      <c r="L490" s="24" t="s">
        <v>1383</v>
      </c>
    </row>
    <row r="491" spans="1:12" s="7" customFormat="1" x14ac:dyDescent="0.2">
      <c r="A491" s="7" t="s">
        <v>1363</v>
      </c>
      <c r="B491" s="7" t="s">
        <v>1363</v>
      </c>
      <c r="C491" s="39" t="s">
        <v>1375</v>
      </c>
      <c r="F491" s="7" t="s">
        <v>102</v>
      </c>
      <c r="G491" s="7">
        <v>3.6</v>
      </c>
      <c r="H491" s="8">
        <v>42714</v>
      </c>
      <c r="J491" s="32"/>
      <c r="K491" s="7" t="s">
        <v>1366</v>
      </c>
      <c r="L491" s="24" t="s">
        <v>1384</v>
      </c>
    </row>
    <row r="492" spans="1:12" s="7" customFormat="1" x14ac:dyDescent="0.2">
      <c r="A492" s="7" t="s">
        <v>1363</v>
      </c>
      <c r="B492" s="7" t="s">
        <v>1363</v>
      </c>
      <c r="C492" s="39" t="s">
        <v>1377</v>
      </c>
      <c r="F492" s="7" t="s">
        <v>102</v>
      </c>
      <c r="G492" s="7">
        <v>3.6</v>
      </c>
      <c r="H492" s="8">
        <v>42714</v>
      </c>
      <c r="J492" s="32"/>
      <c r="K492" s="7" t="s">
        <v>1366</v>
      </c>
      <c r="L492" s="24" t="s">
        <v>1385</v>
      </c>
    </row>
    <row r="493" spans="1:12" s="7" customFormat="1" x14ac:dyDescent="0.2">
      <c r="A493" s="7" t="s">
        <v>1363</v>
      </c>
      <c r="B493" s="7" t="s">
        <v>1363</v>
      </c>
      <c r="C493" s="39" t="s">
        <v>1379</v>
      </c>
      <c r="F493" s="7" t="s">
        <v>102</v>
      </c>
      <c r="G493" s="7">
        <v>3.6</v>
      </c>
      <c r="H493" s="8">
        <v>42714</v>
      </c>
      <c r="J493" s="32"/>
      <c r="K493" s="7" t="s">
        <v>1366</v>
      </c>
      <c r="L493" s="24" t="s">
        <v>1386</v>
      </c>
    </row>
    <row r="494" spans="1:12" x14ac:dyDescent="0.2">
      <c r="A494" s="3" t="s">
        <v>1363</v>
      </c>
      <c r="B494" s="3" t="s">
        <v>1363</v>
      </c>
      <c r="C494" s="15" t="s">
        <v>1387</v>
      </c>
      <c r="F494" s="3" t="s">
        <v>102</v>
      </c>
      <c r="G494" s="3">
        <v>3.6</v>
      </c>
      <c r="H494" s="4">
        <v>42714</v>
      </c>
      <c r="K494" s="3" t="s">
        <v>1366</v>
      </c>
      <c r="L494" t="s">
        <v>1388</v>
      </c>
    </row>
    <row r="495" spans="1:12" x14ac:dyDescent="0.2">
      <c r="A495" s="3" t="s">
        <v>1363</v>
      </c>
      <c r="B495" s="3" t="s">
        <v>1363</v>
      </c>
      <c r="C495" s="15" t="s">
        <v>1389</v>
      </c>
      <c r="F495" s="3" t="s">
        <v>102</v>
      </c>
      <c r="G495" s="3">
        <v>3.6</v>
      </c>
      <c r="H495" s="4">
        <v>42714</v>
      </c>
      <c r="K495" s="3" t="s">
        <v>1366</v>
      </c>
      <c r="L495" t="s">
        <v>1390</v>
      </c>
    </row>
    <row r="496" spans="1:12" x14ac:dyDescent="0.2">
      <c r="A496" s="3" t="s">
        <v>1391</v>
      </c>
      <c r="B496" s="3" t="s">
        <v>1392</v>
      </c>
      <c r="C496" s="3" t="s">
        <v>1393</v>
      </c>
      <c r="K496" s="3" t="s">
        <v>1394</v>
      </c>
      <c r="L496" s="3" t="s">
        <v>1395</v>
      </c>
    </row>
    <row r="497" spans="1:12" x14ac:dyDescent="0.2">
      <c r="A497" s="3" t="s">
        <v>1391</v>
      </c>
      <c r="B497" s="3" t="s">
        <v>1392</v>
      </c>
      <c r="C497" s="3" t="s">
        <v>1396</v>
      </c>
      <c r="K497" s="3" t="s">
        <v>1394</v>
      </c>
      <c r="L497" s="3" t="s">
        <v>1397</v>
      </c>
    </row>
    <row r="498" spans="1:12" x14ac:dyDescent="0.2">
      <c r="A498" s="3" t="s">
        <v>1391</v>
      </c>
      <c r="B498" s="3" t="s">
        <v>1392</v>
      </c>
      <c r="C498" s="3" t="s">
        <v>1398</v>
      </c>
      <c r="K498" s="3" t="s">
        <v>1394</v>
      </c>
      <c r="L498" s="3" t="s">
        <v>1399</v>
      </c>
    </row>
    <row r="499" spans="1:12" x14ac:dyDescent="0.2">
      <c r="A499" s="3" t="s">
        <v>1391</v>
      </c>
      <c r="B499" s="3" t="s">
        <v>1392</v>
      </c>
      <c r="C499" s="3" t="s">
        <v>1400</v>
      </c>
      <c r="D499" s="3" t="s">
        <v>1401</v>
      </c>
      <c r="K499" s="3" t="s">
        <v>1394</v>
      </c>
      <c r="L499" s="3" t="s">
        <v>1402</v>
      </c>
    </row>
    <row r="500" spans="1:12" x14ac:dyDescent="0.2">
      <c r="A500" s="3" t="s">
        <v>1391</v>
      </c>
      <c r="B500" s="3" t="s">
        <v>1392</v>
      </c>
      <c r="C500" s="3" t="s">
        <v>1400</v>
      </c>
      <c r="D500" s="3" t="s">
        <v>1403</v>
      </c>
      <c r="K500" s="3" t="s">
        <v>1394</v>
      </c>
      <c r="L500" s="3" t="s">
        <v>1404</v>
      </c>
    </row>
    <row r="501" spans="1:12" x14ac:dyDescent="0.2">
      <c r="A501" s="3" t="s">
        <v>1391</v>
      </c>
      <c r="B501" s="3" t="s">
        <v>1392</v>
      </c>
      <c r="C501" s="3" t="s">
        <v>1400</v>
      </c>
      <c r="D501" s="3" t="s">
        <v>1405</v>
      </c>
      <c r="K501" s="3" t="s">
        <v>1394</v>
      </c>
      <c r="L501" s="3" t="s">
        <v>1406</v>
      </c>
    </row>
    <row r="502" spans="1:12" x14ac:dyDescent="0.2">
      <c r="A502" s="3" t="s">
        <v>1407</v>
      </c>
      <c r="B502" s="3" t="s">
        <v>1408</v>
      </c>
      <c r="C502" s="3" t="s">
        <v>1308</v>
      </c>
      <c r="D502" s="3" t="s">
        <v>1409</v>
      </c>
      <c r="F502" s="3" t="s">
        <v>33</v>
      </c>
      <c r="H502" s="4">
        <v>44084</v>
      </c>
      <c r="K502" s="3" t="s">
        <v>1410</v>
      </c>
      <c r="L502" s="3" t="s">
        <v>1411</v>
      </c>
    </row>
    <row r="503" spans="1:12" x14ac:dyDescent="0.2">
      <c r="A503" s="3" t="s">
        <v>1407</v>
      </c>
      <c r="B503" s="3" t="s">
        <v>1408</v>
      </c>
      <c r="C503" s="3" t="s">
        <v>25</v>
      </c>
      <c r="D503" s="3" t="s">
        <v>1412</v>
      </c>
      <c r="F503" s="3" t="s">
        <v>27</v>
      </c>
      <c r="H503" s="4">
        <v>44084</v>
      </c>
      <c r="K503" s="3" t="s">
        <v>1410</v>
      </c>
      <c r="L503" s="3" t="s">
        <v>1413</v>
      </c>
    </row>
    <row r="504" spans="1:12" x14ac:dyDescent="0.2">
      <c r="A504" s="3" t="s">
        <v>1414</v>
      </c>
      <c r="B504" s="3" t="s">
        <v>1415</v>
      </c>
      <c r="C504" s="3" t="s">
        <v>1308</v>
      </c>
      <c r="D504" s="3" t="s">
        <v>1416</v>
      </c>
      <c r="F504" s="3" t="s">
        <v>33</v>
      </c>
      <c r="H504" s="4">
        <v>44084</v>
      </c>
      <c r="K504" s="3" t="s">
        <v>1417</v>
      </c>
      <c r="L504" s="3" t="s">
        <v>1418</v>
      </c>
    </row>
    <row r="505" spans="1:12" x14ac:dyDescent="0.2">
      <c r="A505" s="3" t="s">
        <v>1414</v>
      </c>
      <c r="B505" s="3" t="s">
        <v>1415</v>
      </c>
      <c r="C505" s="3" t="s">
        <v>25</v>
      </c>
      <c r="D505" s="3" t="s">
        <v>1419</v>
      </c>
      <c r="F505" s="3" t="s">
        <v>27</v>
      </c>
      <c r="H505" s="4">
        <v>44084</v>
      </c>
      <c r="K505" s="3" t="s">
        <v>1417</v>
      </c>
      <c r="L505" s="3" t="s">
        <v>1420</v>
      </c>
    </row>
    <row r="506" spans="1:12" x14ac:dyDescent="0.2">
      <c r="A506" s="3" t="s">
        <v>1421</v>
      </c>
      <c r="B506" s="3" t="s">
        <v>1422</v>
      </c>
      <c r="C506" s="3" t="s">
        <v>1308</v>
      </c>
      <c r="D506" s="3" t="s">
        <v>1423</v>
      </c>
      <c r="F506" s="3" t="s">
        <v>33</v>
      </c>
      <c r="H506" s="4">
        <v>44084</v>
      </c>
      <c r="K506" s="3" t="s">
        <v>1424</v>
      </c>
      <c r="L506" s="3" t="s">
        <v>1425</v>
      </c>
    </row>
    <row r="507" spans="1:12" x14ac:dyDescent="0.2">
      <c r="A507" s="3" t="s">
        <v>1421</v>
      </c>
      <c r="B507" s="3" t="s">
        <v>1422</v>
      </c>
      <c r="C507" s="3" t="s">
        <v>25</v>
      </c>
      <c r="D507" s="3" t="s">
        <v>1426</v>
      </c>
      <c r="F507" s="3" t="s">
        <v>27</v>
      </c>
      <c r="H507" s="4">
        <v>44084</v>
      </c>
      <c r="K507" s="3" t="s">
        <v>1424</v>
      </c>
      <c r="L507" s="3" t="s">
        <v>1427</v>
      </c>
    </row>
    <row r="508" spans="1:12" x14ac:dyDescent="0.2">
      <c r="A508" s="3" t="s">
        <v>1428</v>
      </c>
      <c r="B508" s="3" t="s">
        <v>1429</v>
      </c>
      <c r="C508" s="3" t="s">
        <v>1430</v>
      </c>
      <c r="F508" s="3" t="s">
        <v>33</v>
      </c>
      <c r="H508" s="4">
        <v>44434</v>
      </c>
      <c r="I508" s="3" t="s">
        <v>1431</v>
      </c>
      <c r="J508" s="30">
        <v>24.4</v>
      </c>
      <c r="K508" s="3" t="s">
        <v>1432</v>
      </c>
      <c r="L508" s="3" t="s">
        <v>1433</v>
      </c>
    </row>
    <row r="509" spans="1:12" x14ac:dyDescent="0.2">
      <c r="A509" s="3" t="s">
        <v>1428</v>
      </c>
      <c r="B509" s="3" t="s">
        <v>1429</v>
      </c>
      <c r="C509" s="3" t="s">
        <v>1430</v>
      </c>
      <c r="F509" s="3" t="s">
        <v>493</v>
      </c>
      <c r="H509" s="4">
        <v>44434</v>
      </c>
      <c r="I509" s="3" t="s">
        <v>1434</v>
      </c>
      <c r="J509" s="30">
        <v>25.4</v>
      </c>
      <c r="K509" s="3" t="s">
        <v>1432</v>
      </c>
      <c r="L509" s="3" t="s">
        <v>1435</v>
      </c>
    </row>
    <row r="510" spans="1:12" x14ac:dyDescent="0.2">
      <c r="A510" s="3" t="s">
        <v>1428</v>
      </c>
      <c r="B510" s="3" t="s">
        <v>1429</v>
      </c>
      <c r="C510" s="3" t="s">
        <v>25</v>
      </c>
      <c r="F510" s="3" t="s">
        <v>27</v>
      </c>
      <c r="H510" s="4">
        <v>44435</v>
      </c>
      <c r="I510" s="3" t="s">
        <v>1436</v>
      </c>
      <c r="J510" s="30">
        <v>57.9</v>
      </c>
      <c r="K510" s="3" t="s">
        <v>1432</v>
      </c>
      <c r="L510" s="3" t="s">
        <v>1437</v>
      </c>
    </row>
    <row r="511" spans="1:12" x14ac:dyDescent="0.2">
      <c r="A511" s="3" t="s">
        <v>1428</v>
      </c>
      <c r="B511" s="3" t="s">
        <v>1429</v>
      </c>
      <c r="C511" s="3" t="s">
        <v>25</v>
      </c>
      <c r="F511" s="3" t="s">
        <v>102</v>
      </c>
      <c r="H511" s="4">
        <v>44435</v>
      </c>
      <c r="I511" s="3" t="s">
        <v>1438</v>
      </c>
      <c r="J511" s="30">
        <v>1.34</v>
      </c>
      <c r="K511" s="3" t="s">
        <v>1432</v>
      </c>
      <c r="L511" s="3" t="s">
        <v>1439</v>
      </c>
    </row>
    <row r="512" spans="1:12" x14ac:dyDescent="0.2">
      <c r="A512" s="3" t="s">
        <v>1428</v>
      </c>
      <c r="B512" s="3" t="s">
        <v>1429</v>
      </c>
      <c r="C512" s="3" t="s">
        <v>57</v>
      </c>
      <c r="F512" s="3" t="s">
        <v>62</v>
      </c>
      <c r="H512" s="4">
        <v>44477</v>
      </c>
      <c r="I512" s="3" t="s">
        <v>1440</v>
      </c>
      <c r="J512" s="30" t="s">
        <v>1440</v>
      </c>
      <c r="K512" s="3" t="s">
        <v>1432</v>
      </c>
      <c r="L512" s="3" t="s">
        <v>1441</v>
      </c>
    </row>
    <row r="513" spans="1:12" x14ac:dyDescent="0.2">
      <c r="A513" s="3" t="s">
        <v>1428</v>
      </c>
      <c r="B513" s="3" t="s">
        <v>1429</v>
      </c>
      <c r="C513" s="3" t="s">
        <v>57</v>
      </c>
      <c r="F513" s="3" t="s">
        <v>66</v>
      </c>
      <c r="H513" s="4">
        <v>44477</v>
      </c>
      <c r="I513" s="3" t="s">
        <v>1442</v>
      </c>
      <c r="J513" s="30">
        <v>23.7</v>
      </c>
      <c r="K513" s="3" t="s">
        <v>1432</v>
      </c>
      <c r="L513" s="3" t="s">
        <v>1443</v>
      </c>
    </row>
    <row r="514" spans="1:12" x14ac:dyDescent="0.2">
      <c r="A514" s="3" t="s">
        <v>1428</v>
      </c>
      <c r="B514" s="3" t="s">
        <v>1429</v>
      </c>
      <c r="C514" s="3" t="s">
        <v>57</v>
      </c>
      <c r="H514" s="4">
        <v>44482</v>
      </c>
      <c r="I514" s="3" t="s">
        <v>1444</v>
      </c>
      <c r="J514" s="30">
        <v>832</v>
      </c>
      <c r="K514" s="3" t="s">
        <v>1432</v>
      </c>
      <c r="L514" s="3" t="s">
        <v>1445</v>
      </c>
    </row>
    <row r="515" spans="1:12" x14ac:dyDescent="0.2">
      <c r="A515" s="3" t="s">
        <v>1428</v>
      </c>
      <c r="B515" s="3" t="s">
        <v>1429</v>
      </c>
      <c r="C515" s="3" t="s">
        <v>57</v>
      </c>
      <c r="F515" s="3" t="s">
        <v>1446</v>
      </c>
      <c r="H515" s="4">
        <v>44482</v>
      </c>
      <c r="I515" s="3" t="s">
        <v>1447</v>
      </c>
      <c r="J515" s="30" t="s">
        <v>1447</v>
      </c>
      <c r="K515" s="3" t="s">
        <v>1432</v>
      </c>
      <c r="L515" s="3" t="s">
        <v>1448</v>
      </c>
    </row>
    <row r="516" spans="1:12" x14ac:dyDescent="0.2">
      <c r="A516" s="3" t="s">
        <v>1428</v>
      </c>
      <c r="B516" s="3" t="s">
        <v>1429</v>
      </c>
      <c r="C516" s="3" t="s">
        <v>57</v>
      </c>
      <c r="F516" s="3" t="s">
        <v>33</v>
      </c>
      <c r="H516" s="4">
        <v>44476</v>
      </c>
      <c r="I516" s="3" t="s">
        <v>1449</v>
      </c>
      <c r="J516" s="30">
        <v>1010</v>
      </c>
      <c r="K516" s="3" t="s">
        <v>1432</v>
      </c>
      <c r="L516" s="3" t="s">
        <v>1450</v>
      </c>
    </row>
    <row r="517" spans="1:12" x14ac:dyDescent="0.2">
      <c r="A517" s="3" t="s">
        <v>1451</v>
      </c>
      <c r="B517" s="3" t="s">
        <v>1452</v>
      </c>
      <c r="C517" s="3" t="s">
        <v>1453</v>
      </c>
      <c r="H517" s="3"/>
      <c r="K517" t="s">
        <v>1454</v>
      </c>
    </row>
    <row r="518" spans="1:12" x14ac:dyDescent="0.2">
      <c r="A518" s="3" t="s">
        <v>1455</v>
      </c>
      <c r="B518" s="3" t="s">
        <v>1455</v>
      </c>
      <c r="C518" s="26" t="s">
        <v>1456</v>
      </c>
      <c r="D518" s="26" t="s">
        <v>1456</v>
      </c>
      <c r="I518" s="15"/>
      <c r="J518" s="34"/>
      <c r="K518" t="s">
        <v>1457</v>
      </c>
      <c r="L518" s="21"/>
    </row>
    <row r="519" spans="1:12" x14ac:dyDescent="0.2">
      <c r="A519" s="3" t="s">
        <v>1458</v>
      </c>
      <c r="B519" s="3" t="s">
        <v>1458</v>
      </c>
      <c r="C519" s="26" t="s">
        <v>1456</v>
      </c>
      <c r="D519" s="26" t="s">
        <v>1456</v>
      </c>
      <c r="I519" s="15"/>
      <c r="J519" s="34"/>
      <c r="K519" t="s">
        <v>1457</v>
      </c>
      <c r="L519" s="21"/>
    </row>
    <row r="520" spans="1:12" x14ac:dyDescent="0.2">
      <c r="A520" s="3" t="s">
        <v>1459</v>
      </c>
      <c r="B520" s="3" t="s">
        <v>1459</v>
      </c>
      <c r="C520" s="26" t="s">
        <v>1456</v>
      </c>
      <c r="D520" s="26" t="s">
        <v>1456</v>
      </c>
      <c r="I520" s="15"/>
      <c r="J520" s="34"/>
      <c r="K520" t="s">
        <v>1457</v>
      </c>
      <c r="L520" s="21"/>
    </row>
    <row r="521" spans="1:12" x14ac:dyDescent="0.2">
      <c r="A521" s="3" t="s">
        <v>1460</v>
      </c>
      <c r="B521" s="3" t="s">
        <v>1460</v>
      </c>
      <c r="C521" s="26" t="s">
        <v>1456</v>
      </c>
      <c r="D521" s="26" t="s">
        <v>1456</v>
      </c>
      <c r="I521" s="15"/>
      <c r="J521" s="34"/>
      <c r="K521" t="s">
        <v>1457</v>
      </c>
      <c r="L521" s="21"/>
    </row>
    <row r="522" spans="1:12" x14ac:dyDescent="0.2">
      <c r="A522" s="3" t="s">
        <v>1461</v>
      </c>
      <c r="B522" s="3" t="s">
        <v>1461</v>
      </c>
      <c r="C522" s="26" t="s">
        <v>1456</v>
      </c>
      <c r="D522" s="26" t="s">
        <v>1456</v>
      </c>
      <c r="I522" s="15"/>
      <c r="J522" s="34"/>
      <c r="K522" t="s">
        <v>1457</v>
      </c>
      <c r="L522" s="21"/>
    </row>
    <row r="523" spans="1:12" x14ac:dyDescent="0.2">
      <c r="A523" s="3" t="s">
        <v>1462</v>
      </c>
      <c r="B523" s="3" t="s">
        <v>1462</v>
      </c>
      <c r="C523" s="3" t="s">
        <v>1463</v>
      </c>
      <c r="D523" s="26" t="s">
        <v>1456</v>
      </c>
      <c r="H523" s="3"/>
      <c r="K523" t="s">
        <v>1464</v>
      </c>
    </row>
    <row r="524" spans="1:12" x14ac:dyDescent="0.2">
      <c r="A524" s="3" t="s">
        <v>1462</v>
      </c>
      <c r="B524" s="3" t="s">
        <v>1462</v>
      </c>
      <c r="C524" s="3" t="s">
        <v>1465</v>
      </c>
      <c r="D524" s="26" t="s">
        <v>1456</v>
      </c>
      <c r="H524" s="3"/>
      <c r="K524" t="s">
        <v>1464</v>
      </c>
    </row>
    <row r="525" spans="1:12" ht="46" x14ac:dyDescent="0.2">
      <c r="A525" s="3" t="s">
        <v>1462</v>
      </c>
      <c r="B525" s="3" t="s">
        <v>1462</v>
      </c>
      <c r="C525" s="3" t="s">
        <v>1466</v>
      </c>
      <c r="D525" s="26" t="s">
        <v>1456</v>
      </c>
      <c r="F525" s="27" t="s">
        <v>1467</v>
      </c>
      <c r="H525" s="3"/>
      <c r="K525" t="s">
        <v>1464</v>
      </c>
    </row>
    <row r="526" spans="1:12" x14ac:dyDescent="0.2">
      <c r="A526" s="3" t="s">
        <v>1468</v>
      </c>
      <c r="B526" s="3" t="s">
        <v>1468</v>
      </c>
      <c r="C526" s="3" t="s">
        <v>1469</v>
      </c>
      <c r="D526" s="3" t="s">
        <v>1467</v>
      </c>
      <c r="F526" s="3" t="s">
        <v>1467</v>
      </c>
      <c r="K526" t="s">
        <v>1470</v>
      </c>
      <c r="L526" t="s">
        <v>1471</v>
      </c>
    </row>
    <row r="527" spans="1:12" x14ac:dyDescent="0.2">
      <c r="A527" s="3" t="s">
        <v>1468</v>
      </c>
      <c r="B527" s="3" t="s">
        <v>1468</v>
      </c>
      <c r="C527" s="3" t="s">
        <v>1469</v>
      </c>
      <c r="D527" s="3" t="s">
        <v>1467</v>
      </c>
      <c r="F527" s="3" t="s">
        <v>1472</v>
      </c>
      <c r="K527" t="s">
        <v>1470</v>
      </c>
      <c r="L527" t="s">
        <v>1473</v>
      </c>
    </row>
    <row r="528" spans="1:12" x14ac:dyDescent="0.2">
      <c r="A528" s="3" t="s">
        <v>1468</v>
      </c>
      <c r="B528" s="3" t="s">
        <v>1468</v>
      </c>
      <c r="C528" s="3" t="s">
        <v>1469</v>
      </c>
      <c r="D528" s="3" t="s">
        <v>1472</v>
      </c>
      <c r="F528" s="3" t="s">
        <v>1472</v>
      </c>
      <c r="K528" t="s">
        <v>1470</v>
      </c>
      <c r="L528" t="s">
        <v>1474</v>
      </c>
    </row>
    <row r="529" spans="1:12" x14ac:dyDescent="0.2">
      <c r="A529" s="3" t="s">
        <v>1468</v>
      </c>
      <c r="B529" s="3" t="s">
        <v>1468</v>
      </c>
      <c r="C529" s="3" t="s">
        <v>1469</v>
      </c>
      <c r="D529" s="3" t="s">
        <v>1472</v>
      </c>
      <c r="F529" s="3" t="s">
        <v>1475</v>
      </c>
      <c r="K529" t="s">
        <v>1470</v>
      </c>
      <c r="L529" t="s">
        <v>1476</v>
      </c>
    </row>
    <row r="530" spans="1:12" x14ac:dyDescent="0.2">
      <c r="A530" s="3" t="s">
        <v>1468</v>
      </c>
      <c r="B530" s="3" t="s">
        <v>1468</v>
      </c>
      <c r="C530" s="3" t="s">
        <v>1469</v>
      </c>
      <c r="D530" s="3" t="s">
        <v>1475</v>
      </c>
      <c r="F530" s="3" t="s">
        <v>1475</v>
      </c>
      <c r="K530" t="s">
        <v>1470</v>
      </c>
      <c r="L530" t="s">
        <v>1477</v>
      </c>
    </row>
    <row r="531" spans="1:12" x14ac:dyDescent="0.2">
      <c r="A531" s="3" t="s">
        <v>1468</v>
      </c>
      <c r="B531" s="3" t="s">
        <v>1468</v>
      </c>
      <c r="C531" s="3" t="s">
        <v>1469</v>
      </c>
      <c r="D531" s="3" t="s">
        <v>1475</v>
      </c>
      <c r="F531" s="3" t="s">
        <v>1478</v>
      </c>
      <c r="K531" t="s">
        <v>1470</v>
      </c>
      <c r="L531" t="s">
        <v>1479</v>
      </c>
    </row>
    <row r="532" spans="1:12" x14ac:dyDescent="0.2">
      <c r="A532" s="3" t="s">
        <v>1468</v>
      </c>
      <c r="B532" s="3" t="s">
        <v>1468</v>
      </c>
      <c r="C532" s="3" t="s">
        <v>1469</v>
      </c>
      <c r="D532" s="3" t="s">
        <v>1478</v>
      </c>
      <c r="F532" s="3" t="s">
        <v>1478</v>
      </c>
      <c r="K532" t="s">
        <v>1470</v>
      </c>
      <c r="L532" t="s">
        <v>1480</v>
      </c>
    </row>
    <row r="533" spans="1:12" x14ac:dyDescent="0.2">
      <c r="A533" s="3" t="s">
        <v>1468</v>
      </c>
      <c r="B533" s="3" t="s">
        <v>1468</v>
      </c>
      <c r="C533" s="3" t="s">
        <v>1469</v>
      </c>
      <c r="D533" s="3" t="s">
        <v>1478</v>
      </c>
      <c r="F533" s="3" t="s">
        <v>1481</v>
      </c>
      <c r="K533" t="s">
        <v>1470</v>
      </c>
      <c r="L533" t="s">
        <v>1482</v>
      </c>
    </row>
    <row r="534" spans="1:12" x14ac:dyDescent="0.2">
      <c r="A534" s="3" t="s">
        <v>1468</v>
      </c>
      <c r="B534" s="3" t="s">
        <v>1468</v>
      </c>
      <c r="C534" s="3" t="s">
        <v>1469</v>
      </c>
      <c r="D534" s="3" t="s">
        <v>1481</v>
      </c>
      <c r="F534" s="3" t="s">
        <v>1481</v>
      </c>
      <c r="K534" t="s">
        <v>1470</v>
      </c>
      <c r="L534" t="s">
        <v>1483</v>
      </c>
    </row>
    <row r="535" spans="1:12" x14ac:dyDescent="0.2">
      <c r="A535" s="3" t="s">
        <v>1468</v>
      </c>
      <c r="B535" s="3" t="s">
        <v>1468</v>
      </c>
      <c r="C535" s="3" t="s">
        <v>1469</v>
      </c>
      <c r="D535" s="3" t="s">
        <v>1481</v>
      </c>
      <c r="F535" s="3" t="s">
        <v>33</v>
      </c>
      <c r="K535" t="s">
        <v>1470</v>
      </c>
      <c r="L535" t="s">
        <v>1484</v>
      </c>
    </row>
    <row r="536" spans="1:12" x14ac:dyDescent="0.2">
      <c r="A536" s="3" t="s">
        <v>1468</v>
      </c>
      <c r="B536" s="3" t="s">
        <v>1468</v>
      </c>
      <c r="C536" s="3" t="s">
        <v>1469</v>
      </c>
      <c r="D536" s="3" t="s">
        <v>33</v>
      </c>
      <c r="F536" s="3" t="s">
        <v>33</v>
      </c>
      <c r="K536" t="s">
        <v>1470</v>
      </c>
      <c r="L536" t="s">
        <v>1485</v>
      </c>
    </row>
    <row r="537" spans="1:12" x14ac:dyDescent="0.2">
      <c r="A537" s="3" t="s">
        <v>1468</v>
      </c>
      <c r="B537" s="3" t="s">
        <v>1468</v>
      </c>
      <c r="C537" s="3" t="s">
        <v>1469</v>
      </c>
      <c r="D537" s="3" t="s">
        <v>33</v>
      </c>
      <c r="F537" s="3" t="s">
        <v>1486</v>
      </c>
      <c r="K537" t="s">
        <v>1470</v>
      </c>
      <c r="L537" t="s">
        <v>1487</v>
      </c>
    </row>
    <row r="538" spans="1:12" x14ac:dyDescent="0.2">
      <c r="A538" s="3" t="s">
        <v>1468</v>
      </c>
      <c r="B538" s="3" t="s">
        <v>1468</v>
      </c>
      <c r="C538" s="3" t="s">
        <v>1469</v>
      </c>
      <c r="D538" s="3" t="s">
        <v>1486</v>
      </c>
      <c r="F538" s="3" t="s">
        <v>1486</v>
      </c>
      <c r="K538" t="s">
        <v>1470</v>
      </c>
      <c r="L538" t="s">
        <v>1488</v>
      </c>
    </row>
    <row r="539" spans="1:12" x14ac:dyDescent="0.2">
      <c r="A539" s="3" t="s">
        <v>1468</v>
      </c>
      <c r="B539" s="3" t="s">
        <v>1468</v>
      </c>
      <c r="C539" s="3" t="s">
        <v>1469</v>
      </c>
      <c r="D539" s="3" t="s">
        <v>1486</v>
      </c>
      <c r="F539" s="3" t="s">
        <v>1467</v>
      </c>
      <c r="K539" t="s">
        <v>1470</v>
      </c>
      <c r="L539" t="s">
        <v>1489</v>
      </c>
    </row>
    <row r="540" spans="1:12" x14ac:dyDescent="0.2">
      <c r="A540" s="3" t="s">
        <v>1468</v>
      </c>
      <c r="B540" s="3" t="s">
        <v>1468</v>
      </c>
      <c r="C540" s="3" t="s">
        <v>1469</v>
      </c>
      <c r="D540" s="3" t="s">
        <v>1467</v>
      </c>
      <c r="F540" s="3" t="s">
        <v>1472</v>
      </c>
      <c r="K540" t="s">
        <v>1470</v>
      </c>
      <c r="L540" t="s">
        <v>1490</v>
      </c>
    </row>
    <row r="541" spans="1:12" x14ac:dyDescent="0.2">
      <c r="A541" s="3" t="s">
        <v>1468</v>
      </c>
      <c r="B541" s="3" t="s">
        <v>1468</v>
      </c>
      <c r="C541" s="3" t="s">
        <v>1469</v>
      </c>
      <c r="D541" s="3" t="s">
        <v>1472</v>
      </c>
      <c r="F541" s="3" t="s">
        <v>1475</v>
      </c>
      <c r="K541" t="s">
        <v>1470</v>
      </c>
      <c r="L541" t="s">
        <v>1491</v>
      </c>
    </row>
    <row r="542" spans="1:12" x14ac:dyDescent="0.2">
      <c r="A542" s="3" t="s">
        <v>1468</v>
      </c>
      <c r="B542" s="3" t="s">
        <v>1468</v>
      </c>
      <c r="C542" s="3" t="s">
        <v>1469</v>
      </c>
      <c r="D542" s="3" t="s">
        <v>1475</v>
      </c>
      <c r="F542" s="3" t="s">
        <v>1492</v>
      </c>
      <c r="K542" t="s">
        <v>1470</v>
      </c>
      <c r="L542" t="s">
        <v>1493</v>
      </c>
    </row>
    <row r="543" spans="1:12" x14ac:dyDescent="0.2">
      <c r="A543" s="3" t="s">
        <v>1468</v>
      </c>
      <c r="B543" s="3" t="s">
        <v>1468</v>
      </c>
      <c r="C543" s="3" t="s">
        <v>1469</v>
      </c>
      <c r="D543" s="3" t="s">
        <v>1492</v>
      </c>
      <c r="F543" s="3" t="s">
        <v>1481</v>
      </c>
      <c r="K543" t="s">
        <v>1470</v>
      </c>
      <c r="L543" t="s">
        <v>1494</v>
      </c>
    </row>
    <row r="544" spans="1:12" x14ac:dyDescent="0.2">
      <c r="A544" s="3" t="s">
        <v>1468</v>
      </c>
      <c r="B544" s="3" t="s">
        <v>1468</v>
      </c>
      <c r="C544" s="3" t="s">
        <v>1469</v>
      </c>
      <c r="D544" s="3" t="s">
        <v>1481</v>
      </c>
      <c r="F544" s="3" t="s">
        <v>1495</v>
      </c>
      <c r="K544" t="s">
        <v>1470</v>
      </c>
      <c r="L544" t="s">
        <v>1496</v>
      </c>
    </row>
    <row r="545" spans="1:12" x14ac:dyDescent="0.2">
      <c r="A545" s="3" t="s">
        <v>1468</v>
      </c>
      <c r="B545" s="3" t="s">
        <v>1468</v>
      </c>
      <c r="C545" s="3" t="s">
        <v>1469</v>
      </c>
      <c r="D545" s="3" t="s">
        <v>1495</v>
      </c>
      <c r="F545" s="3" t="s">
        <v>1486</v>
      </c>
      <c r="K545" t="s">
        <v>1470</v>
      </c>
      <c r="L545" t="s">
        <v>1497</v>
      </c>
    </row>
    <row r="546" spans="1:12" x14ac:dyDescent="0.2">
      <c r="A546" s="3" t="s">
        <v>1468</v>
      </c>
      <c r="B546" s="3" t="s">
        <v>1468</v>
      </c>
      <c r="C546" s="3" t="s">
        <v>1469</v>
      </c>
      <c r="D546" s="3" t="s">
        <v>1486</v>
      </c>
      <c r="K546" t="s">
        <v>1470</v>
      </c>
      <c r="L546" t="s">
        <v>1498</v>
      </c>
    </row>
    <row r="547" spans="1:12" x14ac:dyDescent="0.2">
      <c r="A547" s="3" t="s">
        <v>1468</v>
      </c>
      <c r="B547" s="3" t="s">
        <v>1468</v>
      </c>
      <c r="C547" s="3" t="s">
        <v>1499</v>
      </c>
      <c r="K547" t="s">
        <v>1470</v>
      </c>
      <c r="L547" t="s">
        <v>1500</v>
      </c>
    </row>
    <row r="548" spans="1:12" x14ac:dyDescent="0.2">
      <c r="A548" s="3" t="s">
        <v>1468</v>
      </c>
      <c r="B548" s="3" t="s">
        <v>1468</v>
      </c>
      <c r="C548" s="3" t="s">
        <v>1499</v>
      </c>
      <c r="D548" s="3" t="s">
        <v>1501</v>
      </c>
      <c r="K548" t="s">
        <v>1470</v>
      </c>
      <c r="L548" t="s">
        <v>1502</v>
      </c>
    </row>
    <row r="549" spans="1:12" x14ac:dyDescent="0.2">
      <c r="A549" s="3" t="s">
        <v>1468</v>
      </c>
      <c r="B549" s="3" t="s">
        <v>1468</v>
      </c>
      <c r="C549" s="3" t="s">
        <v>1499</v>
      </c>
      <c r="D549" s="3" t="s">
        <v>1503</v>
      </c>
      <c r="K549" t="s">
        <v>1470</v>
      </c>
      <c r="L549" t="s">
        <v>1504</v>
      </c>
    </row>
    <row r="550" spans="1:12" x14ac:dyDescent="0.2">
      <c r="A550" s="3" t="s">
        <v>1468</v>
      </c>
      <c r="B550" s="3" t="s">
        <v>1468</v>
      </c>
      <c r="C550" s="3" t="s">
        <v>1499</v>
      </c>
      <c r="D550" s="3" t="s">
        <v>1505</v>
      </c>
      <c r="K550" t="s">
        <v>1470</v>
      </c>
      <c r="L550" t="s">
        <v>1506</v>
      </c>
    </row>
    <row r="551" spans="1:12" x14ac:dyDescent="0.2">
      <c r="A551" s="3" t="s">
        <v>1468</v>
      </c>
      <c r="B551" s="3" t="s">
        <v>1468</v>
      </c>
      <c r="C551" s="3" t="s">
        <v>1507</v>
      </c>
      <c r="D551" s="3" t="s">
        <v>1508</v>
      </c>
      <c r="F551" s="3" t="s">
        <v>1509</v>
      </c>
      <c r="K551" t="s">
        <v>1470</v>
      </c>
      <c r="L551" t="s">
        <v>1510</v>
      </c>
    </row>
    <row r="552" spans="1:12" x14ac:dyDescent="0.2">
      <c r="A552" s="3" t="s">
        <v>1468</v>
      </c>
      <c r="B552" s="3" t="s">
        <v>1468</v>
      </c>
      <c r="C552" s="3" t="s">
        <v>1507</v>
      </c>
      <c r="D552" s="3" t="s">
        <v>1511</v>
      </c>
      <c r="F552" s="3" t="s">
        <v>1509</v>
      </c>
      <c r="K552" t="s">
        <v>1470</v>
      </c>
      <c r="L552" t="s">
        <v>1512</v>
      </c>
    </row>
    <row r="553" spans="1:12" x14ac:dyDescent="0.2">
      <c r="A553" s="3" t="s">
        <v>1468</v>
      </c>
      <c r="B553" s="3" t="s">
        <v>1468</v>
      </c>
      <c r="C553" s="3" t="s">
        <v>1507</v>
      </c>
      <c r="D553" s="3" t="s">
        <v>1513</v>
      </c>
      <c r="F553" s="3" t="s">
        <v>1509</v>
      </c>
      <c r="K553" t="s">
        <v>1470</v>
      </c>
      <c r="L553" t="s">
        <v>1514</v>
      </c>
    </row>
    <row r="554" spans="1:12" x14ac:dyDescent="0.2">
      <c r="A554" s="3" t="s">
        <v>1468</v>
      </c>
      <c r="B554" s="3" t="s">
        <v>1468</v>
      </c>
      <c r="C554" s="3" t="s">
        <v>1507</v>
      </c>
      <c r="D554" s="3" t="s">
        <v>1513</v>
      </c>
      <c r="F554" s="3" t="s">
        <v>33</v>
      </c>
      <c r="K554" t="s">
        <v>1470</v>
      </c>
      <c r="L554" t="s">
        <v>1515</v>
      </c>
    </row>
    <row r="555" spans="1:12" x14ac:dyDescent="0.2">
      <c r="A555" s="3" t="s">
        <v>1468</v>
      </c>
      <c r="B555" s="3" t="s">
        <v>1468</v>
      </c>
      <c r="C555" s="3" t="s">
        <v>1507</v>
      </c>
      <c r="D555" s="3" t="s">
        <v>1516</v>
      </c>
      <c r="F555" s="3" t="s">
        <v>27</v>
      </c>
      <c r="K555" t="s">
        <v>1470</v>
      </c>
      <c r="L555" t="s">
        <v>1517</v>
      </c>
    </row>
    <row r="556" spans="1:12" x14ac:dyDescent="0.2">
      <c r="A556" s="3" t="s">
        <v>1468</v>
      </c>
      <c r="B556" s="3" t="s">
        <v>1468</v>
      </c>
      <c r="C556" s="3" t="s">
        <v>1507</v>
      </c>
      <c r="D556" s="3" t="s">
        <v>1516</v>
      </c>
      <c r="F556" s="3" t="s">
        <v>1518</v>
      </c>
      <c r="K556" t="s">
        <v>1470</v>
      </c>
      <c r="L556" t="s">
        <v>1519</v>
      </c>
    </row>
    <row r="557" spans="1:12" x14ac:dyDescent="0.2">
      <c r="A557" s="3" t="s">
        <v>1468</v>
      </c>
      <c r="B557" s="3" t="s">
        <v>1468</v>
      </c>
      <c r="C557" s="3" t="s">
        <v>1507</v>
      </c>
      <c r="D557" s="3" t="s">
        <v>1520</v>
      </c>
      <c r="F557" s="3" t="s">
        <v>27</v>
      </c>
      <c r="K557" t="s">
        <v>1470</v>
      </c>
      <c r="L557" t="s">
        <v>1521</v>
      </c>
    </row>
    <row r="558" spans="1:12" x14ac:dyDescent="0.2">
      <c r="A558" s="3" t="s">
        <v>1468</v>
      </c>
      <c r="B558" s="3" t="s">
        <v>1468</v>
      </c>
      <c r="C558" s="3" t="s">
        <v>1507</v>
      </c>
      <c r="D558" s="3" t="s">
        <v>1520</v>
      </c>
      <c r="F558" s="3" t="s">
        <v>1518</v>
      </c>
      <c r="K558" t="s">
        <v>1470</v>
      </c>
      <c r="L558" t="s">
        <v>1522</v>
      </c>
    </row>
    <row r="559" spans="1:12" x14ac:dyDescent="0.2">
      <c r="A559" s="3" t="s">
        <v>1468</v>
      </c>
      <c r="B559" s="3" t="s">
        <v>1468</v>
      </c>
      <c r="C559" s="3" t="s">
        <v>1507</v>
      </c>
      <c r="D559" s="3" t="s">
        <v>1508</v>
      </c>
      <c r="F559" s="3" t="s">
        <v>1509</v>
      </c>
      <c r="K559" t="s">
        <v>1470</v>
      </c>
      <c r="L559" t="s">
        <v>1523</v>
      </c>
    </row>
    <row r="560" spans="1:12" x14ac:dyDescent="0.2">
      <c r="A560" s="3" t="s">
        <v>1468</v>
      </c>
      <c r="B560" s="3" t="s">
        <v>1468</v>
      </c>
      <c r="C560" s="3" t="s">
        <v>1507</v>
      </c>
      <c r="D560" s="3" t="s">
        <v>1511</v>
      </c>
      <c r="F560" s="3" t="s">
        <v>1509</v>
      </c>
      <c r="K560" t="s">
        <v>1470</v>
      </c>
      <c r="L560" t="s">
        <v>1524</v>
      </c>
    </row>
    <row r="561" spans="1:12" x14ac:dyDescent="0.2">
      <c r="A561" s="3" t="s">
        <v>1468</v>
      </c>
      <c r="B561" s="3" t="s">
        <v>1468</v>
      </c>
      <c r="C561" s="3" t="s">
        <v>1507</v>
      </c>
      <c r="D561" s="3" t="s">
        <v>1525</v>
      </c>
      <c r="F561" s="3" t="s">
        <v>27</v>
      </c>
      <c r="K561" t="s">
        <v>1470</v>
      </c>
      <c r="L561" t="s">
        <v>1526</v>
      </c>
    </row>
    <row r="562" spans="1:12" x14ac:dyDescent="0.2">
      <c r="A562" s="3" t="s">
        <v>1468</v>
      </c>
      <c r="B562" s="3" t="s">
        <v>1468</v>
      </c>
      <c r="C562" s="3" t="s">
        <v>1507</v>
      </c>
      <c r="D562" s="3" t="s">
        <v>1525</v>
      </c>
      <c r="F562" s="3" t="s">
        <v>1527</v>
      </c>
      <c r="K562" t="s">
        <v>1470</v>
      </c>
      <c r="L562" t="s">
        <v>1528</v>
      </c>
    </row>
    <row r="563" spans="1:12" x14ac:dyDescent="0.2">
      <c r="A563" s="3" t="s">
        <v>1468</v>
      </c>
      <c r="B563" s="3" t="s">
        <v>1468</v>
      </c>
      <c r="C563" s="3" t="s">
        <v>1507</v>
      </c>
      <c r="D563" s="3" t="s">
        <v>1525</v>
      </c>
      <c r="F563" s="3" t="s">
        <v>1518</v>
      </c>
      <c r="K563" t="s">
        <v>1470</v>
      </c>
      <c r="L563" t="s">
        <v>1529</v>
      </c>
    </row>
    <row r="564" spans="1:12" x14ac:dyDescent="0.2">
      <c r="A564" s="3" t="s">
        <v>1468</v>
      </c>
      <c r="B564" s="3" t="s">
        <v>1468</v>
      </c>
      <c r="C564" s="3" t="s">
        <v>1507</v>
      </c>
      <c r="D564" s="3" t="s">
        <v>1513</v>
      </c>
      <c r="F564" s="3" t="s">
        <v>1509</v>
      </c>
      <c r="K564" t="s">
        <v>1470</v>
      </c>
      <c r="L564" t="s">
        <v>1530</v>
      </c>
    </row>
    <row r="565" spans="1:12" x14ac:dyDescent="0.2">
      <c r="A565" s="3" t="s">
        <v>1468</v>
      </c>
      <c r="B565" s="3" t="s">
        <v>1468</v>
      </c>
      <c r="C565" s="3" t="s">
        <v>1507</v>
      </c>
      <c r="D565" s="3" t="s">
        <v>1513</v>
      </c>
      <c r="F565" s="3" t="s">
        <v>33</v>
      </c>
      <c r="K565" t="s">
        <v>1470</v>
      </c>
      <c r="L565" t="s">
        <v>1531</v>
      </c>
    </row>
    <row r="566" spans="1:12" x14ac:dyDescent="0.2">
      <c r="A566" s="3" t="s">
        <v>1468</v>
      </c>
      <c r="B566" s="3" t="s">
        <v>1468</v>
      </c>
      <c r="C566" s="3" t="s">
        <v>1507</v>
      </c>
      <c r="D566" s="3" t="s">
        <v>1516</v>
      </c>
      <c r="F566" s="3" t="s">
        <v>27</v>
      </c>
      <c r="K566" t="s">
        <v>1470</v>
      </c>
      <c r="L566" t="s">
        <v>1532</v>
      </c>
    </row>
    <row r="567" spans="1:12" x14ac:dyDescent="0.2">
      <c r="A567" s="3" t="s">
        <v>1468</v>
      </c>
      <c r="B567" s="3" t="s">
        <v>1468</v>
      </c>
      <c r="C567" s="3" t="s">
        <v>1507</v>
      </c>
      <c r="D567" s="3" t="s">
        <v>1516</v>
      </c>
      <c r="F567" s="3" t="s">
        <v>1518</v>
      </c>
      <c r="K567" t="s">
        <v>1470</v>
      </c>
      <c r="L567" t="s">
        <v>1533</v>
      </c>
    </row>
    <row r="568" spans="1:12" x14ac:dyDescent="0.2">
      <c r="A568" s="3" t="s">
        <v>1468</v>
      </c>
      <c r="B568" s="3" t="s">
        <v>1468</v>
      </c>
      <c r="C568" s="3" t="s">
        <v>1507</v>
      </c>
      <c r="D568" s="3" t="s">
        <v>1520</v>
      </c>
      <c r="F568" s="3" t="s">
        <v>27</v>
      </c>
      <c r="K568" t="s">
        <v>1470</v>
      </c>
      <c r="L568" t="s">
        <v>1534</v>
      </c>
    </row>
    <row r="569" spans="1:12" x14ac:dyDescent="0.2">
      <c r="A569" s="3" t="s">
        <v>1468</v>
      </c>
      <c r="B569" s="3" t="s">
        <v>1468</v>
      </c>
      <c r="C569" s="3" t="s">
        <v>1507</v>
      </c>
      <c r="D569" s="3" t="s">
        <v>1520</v>
      </c>
      <c r="F569" s="3" t="s">
        <v>1518</v>
      </c>
      <c r="K569" t="s">
        <v>1470</v>
      </c>
      <c r="L569" t="s">
        <v>1535</v>
      </c>
    </row>
    <row r="570" spans="1:12" x14ac:dyDescent="0.2">
      <c r="A570" s="3" t="s">
        <v>1468</v>
      </c>
      <c r="B570" s="3" t="s">
        <v>1468</v>
      </c>
      <c r="C570" s="3" t="s">
        <v>1536</v>
      </c>
      <c r="D570" s="3" t="s">
        <v>1537</v>
      </c>
      <c r="K570" t="s">
        <v>1470</v>
      </c>
      <c r="L570" t="s">
        <v>1538</v>
      </c>
    </row>
    <row r="571" spans="1:12" x14ac:dyDescent="0.2">
      <c r="A571" s="3" t="s">
        <v>1468</v>
      </c>
      <c r="B571" s="3" t="s">
        <v>1468</v>
      </c>
      <c r="C571" s="3" t="s">
        <v>1536</v>
      </c>
      <c r="D571" s="3" t="s">
        <v>1537</v>
      </c>
      <c r="K571" t="s">
        <v>1470</v>
      </c>
      <c r="L571" t="s">
        <v>1539</v>
      </c>
    </row>
    <row r="572" spans="1:12" x14ac:dyDescent="0.2">
      <c r="A572" s="3" t="s">
        <v>1468</v>
      </c>
      <c r="B572" s="3" t="s">
        <v>1468</v>
      </c>
      <c r="C572" s="3" t="s">
        <v>1536</v>
      </c>
      <c r="D572" s="3" t="s">
        <v>1540</v>
      </c>
      <c r="K572" t="s">
        <v>1470</v>
      </c>
      <c r="L572" t="s">
        <v>1541</v>
      </c>
    </row>
    <row r="573" spans="1:12" x14ac:dyDescent="0.2">
      <c r="A573" s="3" t="s">
        <v>1468</v>
      </c>
      <c r="B573" s="3" t="s">
        <v>1468</v>
      </c>
      <c r="C573" s="3" t="s">
        <v>1536</v>
      </c>
      <c r="D573" s="3" t="s">
        <v>1540</v>
      </c>
      <c r="K573" t="s">
        <v>1470</v>
      </c>
      <c r="L573" t="s">
        <v>1542</v>
      </c>
    </row>
    <row r="574" spans="1:12" x14ac:dyDescent="0.2">
      <c r="A574" s="3" t="s">
        <v>1468</v>
      </c>
      <c r="B574" s="3" t="s">
        <v>1468</v>
      </c>
      <c r="C574" s="3" t="s">
        <v>1536</v>
      </c>
      <c r="D574" s="3" t="s">
        <v>1543</v>
      </c>
      <c r="K574" t="s">
        <v>1470</v>
      </c>
      <c r="L574" t="s">
        <v>1544</v>
      </c>
    </row>
    <row r="575" spans="1:12" x14ac:dyDescent="0.2">
      <c r="A575" s="3" t="s">
        <v>1468</v>
      </c>
      <c r="B575" s="3" t="s">
        <v>1468</v>
      </c>
      <c r="C575" s="3" t="s">
        <v>1536</v>
      </c>
      <c r="D575" s="3" t="s">
        <v>1543</v>
      </c>
      <c r="K575" t="s">
        <v>1470</v>
      </c>
      <c r="L575" t="s">
        <v>1545</v>
      </c>
    </row>
    <row r="576" spans="1:12" x14ac:dyDescent="0.2">
      <c r="A576" s="3" t="s">
        <v>1468</v>
      </c>
      <c r="B576" s="3" t="s">
        <v>1468</v>
      </c>
      <c r="C576" s="3" t="s">
        <v>1536</v>
      </c>
      <c r="D576" s="3" t="s">
        <v>1537</v>
      </c>
      <c r="K576" t="s">
        <v>1470</v>
      </c>
      <c r="L576" t="s">
        <v>1546</v>
      </c>
    </row>
    <row r="577" spans="1:12" x14ac:dyDescent="0.2">
      <c r="A577" s="3" t="s">
        <v>1468</v>
      </c>
      <c r="B577" s="3" t="s">
        <v>1468</v>
      </c>
      <c r="C577" s="3" t="s">
        <v>1536</v>
      </c>
      <c r="D577" s="3" t="s">
        <v>1540</v>
      </c>
      <c r="K577" t="s">
        <v>1470</v>
      </c>
      <c r="L577" t="s">
        <v>1547</v>
      </c>
    </row>
    <row r="578" spans="1:12" x14ac:dyDescent="0.2">
      <c r="A578" s="3" t="s">
        <v>1468</v>
      </c>
      <c r="B578" s="3" t="s">
        <v>1468</v>
      </c>
      <c r="C578" s="3" t="s">
        <v>1536</v>
      </c>
      <c r="D578" s="3" t="s">
        <v>1543</v>
      </c>
      <c r="K578" t="s">
        <v>1470</v>
      </c>
      <c r="L578" t="s">
        <v>1548</v>
      </c>
    </row>
    <row r="579" spans="1:12" x14ac:dyDescent="0.2">
      <c r="A579" s="3" t="s">
        <v>1468</v>
      </c>
      <c r="B579" s="3" t="s">
        <v>1468</v>
      </c>
      <c r="C579" s="3" t="s">
        <v>1536</v>
      </c>
      <c r="D579" s="3" t="s">
        <v>1549</v>
      </c>
      <c r="K579" t="s">
        <v>1470</v>
      </c>
      <c r="L579" t="s">
        <v>1550</v>
      </c>
    </row>
    <row r="580" spans="1:12" x14ac:dyDescent="0.2">
      <c r="A580" s="3" t="s">
        <v>1468</v>
      </c>
      <c r="B580" s="3" t="s">
        <v>1468</v>
      </c>
      <c r="C580" s="3" t="s">
        <v>1536</v>
      </c>
      <c r="D580" s="3" t="s">
        <v>1549</v>
      </c>
      <c r="K580" t="s">
        <v>1470</v>
      </c>
      <c r="L580" t="s">
        <v>1551</v>
      </c>
    </row>
    <row r="581" spans="1:12" x14ac:dyDescent="0.2">
      <c r="A581" s="3" t="s">
        <v>1468</v>
      </c>
      <c r="B581" s="3" t="s">
        <v>1468</v>
      </c>
      <c r="C581" s="3" t="s">
        <v>1536</v>
      </c>
      <c r="D581" s="3" t="s">
        <v>1549</v>
      </c>
      <c r="K581" t="s">
        <v>1470</v>
      </c>
      <c r="L581" t="s">
        <v>1552</v>
      </c>
    </row>
    <row r="582" spans="1:12" x14ac:dyDescent="0.2">
      <c r="A582" s="3" t="s">
        <v>1468</v>
      </c>
      <c r="B582" s="3" t="s">
        <v>1468</v>
      </c>
      <c r="C582" s="3" t="s">
        <v>1536</v>
      </c>
      <c r="D582" s="3" t="s">
        <v>1553</v>
      </c>
      <c r="K582" t="s">
        <v>1470</v>
      </c>
      <c r="L582" t="s">
        <v>1554</v>
      </c>
    </row>
    <row r="583" spans="1:12" x14ac:dyDescent="0.2">
      <c r="A583" s="3" t="s">
        <v>1468</v>
      </c>
      <c r="B583" s="3" t="s">
        <v>1468</v>
      </c>
      <c r="C583" s="3" t="s">
        <v>1536</v>
      </c>
      <c r="D583" s="3" t="s">
        <v>1555</v>
      </c>
      <c r="K583" t="s">
        <v>1470</v>
      </c>
      <c r="L583" t="s">
        <v>1556</v>
      </c>
    </row>
    <row r="584" spans="1:12" x14ac:dyDescent="0.2">
      <c r="A584" s="3" t="s">
        <v>1468</v>
      </c>
      <c r="B584" s="3" t="s">
        <v>1468</v>
      </c>
      <c r="C584" s="3" t="s">
        <v>1536</v>
      </c>
      <c r="D584" s="3" t="s">
        <v>1557</v>
      </c>
      <c r="K584" t="s">
        <v>1470</v>
      </c>
      <c r="L584" t="s">
        <v>1558</v>
      </c>
    </row>
    <row r="585" spans="1:12" x14ac:dyDescent="0.2">
      <c r="A585" s="3" t="s">
        <v>1468</v>
      </c>
      <c r="B585" s="3" t="s">
        <v>1468</v>
      </c>
      <c r="C585" s="3" t="s">
        <v>1536</v>
      </c>
      <c r="D585" s="3" t="s">
        <v>1559</v>
      </c>
      <c r="K585" t="s">
        <v>1470</v>
      </c>
      <c r="L585" t="s">
        <v>1560</v>
      </c>
    </row>
    <row r="586" spans="1:12" x14ac:dyDescent="0.2">
      <c r="A586" s="3" t="s">
        <v>1468</v>
      </c>
      <c r="B586" s="3" t="s">
        <v>1468</v>
      </c>
      <c r="C586" s="3" t="s">
        <v>1561</v>
      </c>
      <c r="D586" s="3" t="s">
        <v>1562</v>
      </c>
      <c r="K586" t="s">
        <v>1470</v>
      </c>
      <c r="L586" t="s">
        <v>1563</v>
      </c>
    </row>
    <row r="587" spans="1:12" x14ac:dyDescent="0.2">
      <c r="A587" s="3" t="s">
        <v>1468</v>
      </c>
      <c r="B587" s="3" t="s">
        <v>1468</v>
      </c>
      <c r="C587" s="3" t="s">
        <v>1561</v>
      </c>
      <c r="D587" s="3" t="s">
        <v>1564</v>
      </c>
      <c r="K587" t="s">
        <v>1470</v>
      </c>
      <c r="L587" t="s">
        <v>1565</v>
      </c>
    </row>
    <row r="588" spans="1:12" x14ac:dyDescent="0.2">
      <c r="A588" s="3" t="s">
        <v>1468</v>
      </c>
      <c r="B588" s="3" t="s">
        <v>1468</v>
      </c>
      <c r="C588" s="3" t="s">
        <v>1561</v>
      </c>
      <c r="D588" s="3" t="s">
        <v>1566</v>
      </c>
      <c r="K588" t="s">
        <v>1470</v>
      </c>
      <c r="L588" t="s">
        <v>1567</v>
      </c>
    </row>
    <row r="589" spans="1:12" x14ac:dyDescent="0.2">
      <c r="A589" s="3" t="s">
        <v>1468</v>
      </c>
      <c r="B589" s="3" t="s">
        <v>1468</v>
      </c>
      <c r="C589" s="3" t="s">
        <v>1561</v>
      </c>
      <c r="D589" s="3" t="s">
        <v>1568</v>
      </c>
      <c r="K589" t="s">
        <v>1470</v>
      </c>
      <c r="L589" t="s">
        <v>1569</v>
      </c>
    </row>
    <row r="590" spans="1:12" x14ac:dyDescent="0.2">
      <c r="A590" s="3" t="s">
        <v>1468</v>
      </c>
      <c r="B590" s="3" t="s">
        <v>1468</v>
      </c>
      <c r="C590" s="3" t="s">
        <v>1561</v>
      </c>
      <c r="D590" s="3" t="s">
        <v>1570</v>
      </c>
      <c r="K590" t="s">
        <v>1470</v>
      </c>
      <c r="L590" t="s">
        <v>1571</v>
      </c>
    </row>
    <row r="591" spans="1:12" x14ac:dyDescent="0.2">
      <c r="A591" s="3" t="s">
        <v>1468</v>
      </c>
      <c r="B591" s="3" t="s">
        <v>1468</v>
      </c>
      <c r="C591" s="3" t="s">
        <v>1561</v>
      </c>
      <c r="D591" s="3" t="s">
        <v>1572</v>
      </c>
      <c r="K591" t="s">
        <v>1470</v>
      </c>
      <c r="L591" t="s">
        <v>1573</v>
      </c>
    </row>
    <row r="592" spans="1:12" x14ac:dyDescent="0.2">
      <c r="A592" s="3" t="s">
        <v>1468</v>
      </c>
      <c r="B592" s="3" t="s">
        <v>1468</v>
      </c>
      <c r="C592" s="3" t="s">
        <v>1561</v>
      </c>
      <c r="D592" s="3" t="s">
        <v>1574</v>
      </c>
      <c r="K592" t="s">
        <v>1470</v>
      </c>
      <c r="L592" t="s">
        <v>1575</v>
      </c>
    </row>
    <row r="593" spans="1:12" x14ac:dyDescent="0.2">
      <c r="A593" s="3" t="s">
        <v>1468</v>
      </c>
      <c r="B593" s="3" t="s">
        <v>1468</v>
      </c>
      <c r="C593" s="3" t="s">
        <v>1576</v>
      </c>
      <c r="D593" s="3" t="s">
        <v>1577</v>
      </c>
      <c r="K593" t="s">
        <v>1470</v>
      </c>
      <c r="L593" t="s">
        <v>1578</v>
      </c>
    </row>
    <row r="594" spans="1:12" x14ac:dyDescent="0.2">
      <c r="A594" s="3" t="s">
        <v>1468</v>
      </c>
      <c r="B594" s="3" t="s">
        <v>1468</v>
      </c>
      <c r="C594" s="3" t="s">
        <v>1576</v>
      </c>
      <c r="D594" s="3" t="s">
        <v>1579</v>
      </c>
      <c r="K594" t="s">
        <v>1470</v>
      </c>
      <c r="L594" t="s">
        <v>1580</v>
      </c>
    </row>
    <row r="595" spans="1:12" x14ac:dyDescent="0.2">
      <c r="A595" s="3" t="s">
        <v>1468</v>
      </c>
      <c r="B595" s="3" t="s">
        <v>1468</v>
      </c>
      <c r="C595" s="3" t="s">
        <v>1576</v>
      </c>
      <c r="D595" s="3" t="s">
        <v>1581</v>
      </c>
      <c r="K595" t="s">
        <v>1470</v>
      </c>
      <c r="L595" t="s">
        <v>1582</v>
      </c>
    </row>
    <row r="596" spans="1:12" x14ac:dyDescent="0.2">
      <c r="A596" s="3" t="s">
        <v>1468</v>
      </c>
      <c r="B596" s="3" t="s">
        <v>1468</v>
      </c>
      <c r="C596" s="3" t="s">
        <v>1583</v>
      </c>
      <c r="D596" s="3" t="s">
        <v>1584</v>
      </c>
      <c r="F596" s="3" t="s">
        <v>1585</v>
      </c>
      <c r="K596" t="s">
        <v>1470</v>
      </c>
      <c r="L596" t="s">
        <v>1586</v>
      </c>
    </row>
    <row r="597" spans="1:12" x14ac:dyDescent="0.2">
      <c r="A597" s="3" t="s">
        <v>1468</v>
      </c>
      <c r="B597" s="3" t="s">
        <v>1468</v>
      </c>
      <c r="C597" s="3" t="s">
        <v>1583</v>
      </c>
      <c r="D597" s="3" t="s">
        <v>1587</v>
      </c>
      <c r="F597" s="3" t="s">
        <v>1585</v>
      </c>
      <c r="K597" s="3" t="s">
        <v>1470</v>
      </c>
      <c r="L597" s="28" t="s">
        <v>1588</v>
      </c>
    </row>
    <row r="598" spans="1:12" x14ac:dyDescent="0.2">
      <c r="F598" s="19"/>
      <c r="H598" s="3"/>
      <c r="K598"/>
      <c r="L598"/>
    </row>
    <row r="599" spans="1:12" x14ac:dyDescent="0.2">
      <c r="A599" s="3" t="s">
        <v>1589</v>
      </c>
      <c r="B599" s="3" t="s">
        <v>1590</v>
      </c>
      <c r="C599" s="3" t="s">
        <v>57</v>
      </c>
      <c r="D599" s="3" t="s">
        <v>1591</v>
      </c>
      <c r="E599" s="3" t="s">
        <v>1592</v>
      </c>
      <c r="F599" s="17"/>
      <c r="K599" s="3" t="s">
        <v>1593</v>
      </c>
    </row>
    <row r="600" spans="1:12" x14ac:dyDescent="0.2">
      <c r="A600" s="3" t="s">
        <v>1594</v>
      </c>
      <c r="B600" s="3" t="s">
        <v>1595</v>
      </c>
      <c r="C600" s="3" t="s">
        <v>57</v>
      </c>
      <c r="D600" s="3" t="s">
        <v>1596</v>
      </c>
      <c r="E600" s="15" t="s">
        <v>1597</v>
      </c>
      <c r="G600" s="3">
        <v>3</v>
      </c>
      <c r="K600" s="3" t="s">
        <v>1598</v>
      </c>
    </row>
    <row r="601" spans="1:12" x14ac:dyDescent="0.2">
      <c r="A601" s="3" t="s">
        <v>1451</v>
      </c>
      <c r="B601" s="3" t="s">
        <v>1452</v>
      </c>
      <c r="C601" s="3" t="s">
        <v>57</v>
      </c>
      <c r="D601" s="3" t="s">
        <v>1599</v>
      </c>
      <c r="E601" s="3" t="s">
        <v>1600</v>
      </c>
      <c r="F601" s="3" t="s">
        <v>33</v>
      </c>
      <c r="K601" s="3" t="s">
        <v>1601</v>
      </c>
    </row>
    <row r="602" spans="1:12" x14ac:dyDescent="0.2">
      <c r="A602" s="3" t="s">
        <v>1602</v>
      </c>
      <c r="C602" s="3" t="s">
        <v>1308</v>
      </c>
      <c r="D602" s="3" t="s">
        <v>1603</v>
      </c>
      <c r="E602" s="3" t="s">
        <v>1604</v>
      </c>
      <c r="K602" s="3" t="s">
        <v>1605</v>
      </c>
    </row>
    <row r="603" spans="1:12" x14ac:dyDescent="0.2">
      <c r="A603" s="3" t="s">
        <v>1606</v>
      </c>
      <c r="C603" s="3" t="s">
        <v>1308</v>
      </c>
      <c r="D603" s="3" t="s">
        <v>1603</v>
      </c>
      <c r="E603" s="3" t="s">
        <v>1607</v>
      </c>
      <c r="K603" s="3" t="s">
        <v>1608</v>
      </c>
    </row>
    <row r="604" spans="1:12" x14ac:dyDescent="0.2">
      <c r="A604" s="3" t="s">
        <v>1609</v>
      </c>
      <c r="C604" s="3" t="s">
        <v>1308</v>
      </c>
      <c r="D604" s="3" t="s">
        <v>1603</v>
      </c>
      <c r="E604" s="3" t="s">
        <v>1610</v>
      </c>
      <c r="K604" s="3" t="s">
        <v>1611</v>
      </c>
    </row>
    <row r="605" spans="1:12" x14ac:dyDescent="0.2">
      <c r="A605" s="3" t="s">
        <v>1612</v>
      </c>
      <c r="B605" s="3" t="s">
        <v>1612</v>
      </c>
      <c r="C605" s="3" t="s">
        <v>1308</v>
      </c>
      <c r="D605" s="3" t="s">
        <v>1613</v>
      </c>
      <c r="E605" s="3" t="s">
        <v>1614</v>
      </c>
      <c r="K605" s="3" t="s">
        <v>1615</v>
      </c>
    </row>
    <row r="606" spans="1:12" x14ac:dyDescent="0.2">
      <c r="A606" s="3" t="s">
        <v>1616</v>
      </c>
      <c r="C606" s="3" t="s">
        <v>1308</v>
      </c>
      <c r="D606" s="3" t="s">
        <v>1617</v>
      </c>
      <c r="E606" s="3" t="s">
        <v>1618</v>
      </c>
      <c r="K606" s="3" t="s">
        <v>1619</v>
      </c>
    </row>
    <row r="607" spans="1:12" x14ac:dyDescent="0.2">
      <c r="A607" s="3" t="s">
        <v>1620</v>
      </c>
      <c r="B607" s="3" t="s">
        <v>1621</v>
      </c>
      <c r="C607" s="3" t="s">
        <v>1308</v>
      </c>
      <c r="D607" s="3" t="s">
        <v>1622</v>
      </c>
      <c r="E607" s="3" t="s">
        <v>1623</v>
      </c>
      <c r="F607" s="3" t="s">
        <v>107</v>
      </c>
      <c r="H607" s="4">
        <v>44482</v>
      </c>
      <c r="K607" s="3" t="s">
        <v>1624</v>
      </c>
      <c r="L607" s="3" t="s">
        <v>1625</v>
      </c>
    </row>
    <row r="608" spans="1:12" x14ac:dyDescent="0.2">
      <c r="A608" s="3" t="s">
        <v>1626</v>
      </c>
      <c r="B608" s="3" t="s">
        <v>1627</v>
      </c>
      <c r="C608" s="3" t="s">
        <v>1308</v>
      </c>
      <c r="D608" s="3" t="s">
        <v>1603</v>
      </c>
      <c r="E608" s="3" t="s">
        <v>1628</v>
      </c>
      <c r="K608" s="3" t="s">
        <v>1629</v>
      </c>
    </row>
    <row r="609" spans="1:11" x14ac:dyDescent="0.2">
      <c r="A609" s="3" t="s">
        <v>1630</v>
      </c>
      <c r="B609" s="3" t="s">
        <v>1631</v>
      </c>
    </row>
    <row r="613" spans="1:11" x14ac:dyDescent="0.2">
      <c r="A613" s="3" t="s">
        <v>1632</v>
      </c>
      <c r="K613" t="s">
        <v>1633</v>
      </c>
    </row>
    <row r="614" spans="1:11" x14ac:dyDescent="0.2">
      <c r="A614" s="3" t="s">
        <v>1634</v>
      </c>
      <c r="K614" t="s">
        <v>1635</v>
      </c>
    </row>
    <row r="615" spans="1:11" x14ac:dyDescent="0.2">
      <c r="A615" s="3" t="s">
        <v>1321</v>
      </c>
      <c r="K615" t="s">
        <v>1325</v>
      </c>
    </row>
    <row r="616" spans="1:11" x14ac:dyDescent="0.2">
      <c r="A616" s="3" t="s">
        <v>1636</v>
      </c>
      <c r="K616" t="s">
        <v>1635</v>
      </c>
    </row>
    <row r="617" spans="1:11" x14ac:dyDescent="0.2">
      <c r="A617" s="3" t="s">
        <v>1637</v>
      </c>
      <c r="K617" t="s">
        <v>1638</v>
      </c>
    </row>
  </sheetData>
  <autoFilter ref="A1:M597" xr:uid="{6F92E6DE-A7C8-40E4-9456-73F259A9598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8895-357F-DA46-8E23-8D0760F90644}">
  <sheetPr filterMode="1"/>
  <dimension ref="A1:U619"/>
  <sheetViews>
    <sheetView zoomScale="120" zoomScaleNormal="120" workbookViewId="0">
      <selection activeCell="A97" sqref="A92:XFD97"/>
    </sheetView>
  </sheetViews>
  <sheetFormatPr baseColWidth="10" defaultColWidth="9.1640625" defaultRowHeight="16" x14ac:dyDescent="0.2"/>
  <cols>
    <col min="1" max="1" width="18" style="3" customWidth="1"/>
    <col min="2" max="2" width="52.5" style="3" customWidth="1"/>
    <col min="3" max="3" width="21.5" style="3" customWidth="1"/>
    <col min="4" max="4" width="13.83203125" style="58" customWidth="1"/>
    <col min="5" max="5" width="17.33203125" style="3" customWidth="1"/>
    <col min="6" max="6" width="50" style="3" bestFit="1" customWidth="1"/>
    <col min="7" max="7" width="42.33203125" style="3" customWidth="1"/>
    <col min="8" max="8" width="13.83203125" style="3" customWidth="1"/>
    <col min="9" max="9" width="2" style="58" customWidth="1"/>
    <col min="10" max="10" width="17.83203125" style="3" customWidth="1"/>
    <col min="11" max="11" width="99.83203125" style="3" bestFit="1" customWidth="1"/>
    <col min="12" max="12" width="16" style="3" bestFit="1" customWidth="1"/>
    <col min="13" max="13" width="17.83203125" style="3" customWidth="1"/>
    <col min="16" max="16" width="20.5" style="30" customWidth="1"/>
    <col min="18" max="18" width="10.83203125" style="43" customWidth="1"/>
    <col min="19" max="19" width="9.1640625" style="55"/>
    <col min="20" max="21" width="9.1640625" style="44"/>
    <col min="22" max="16384" width="9.1640625" style="3"/>
  </cols>
  <sheetData>
    <row r="1" spans="1:21" x14ac:dyDescent="0.2">
      <c r="A1" s="109" t="s">
        <v>1643</v>
      </c>
      <c r="B1" s="109"/>
      <c r="C1" s="109"/>
      <c r="D1" s="56"/>
      <c r="E1" s="110" t="s">
        <v>1644</v>
      </c>
      <c r="F1" s="110"/>
      <c r="G1" s="110"/>
      <c r="H1" s="110"/>
      <c r="I1" s="56"/>
      <c r="J1" s="111" t="s">
        <v>1650</v>
      </c>
      <c r="K1" s="111"/>
      <c r="L1" s="111"/>
      <c r="M1" s="111"/>
      <c r="N1" s="111"/>
      <c r="O1" s="111"/>
      <c r="P1" s="111"/>
      <c r="Q1" s="111"/>
      <c r="S1" s="44"/>
    </row>
    <row r="2" spans="1:21" s="1" customFormat="1" x14ac:dyDescent="0.2">
      <c r="A2" s="40" t="s">
        <v>1645</v>
      </c>
      <c r="B2" s="40" t="s">
        <v>1651</v>
      </c>
      <c r="C2" s="40" t="s">
        <v>1652</v>
      </c>
      <c r="D2" s="57"/>
      <c r="E2" s="40" t="s">
        <v>1644</v>
      </c>
      <c r="F2" s="40" t="s">
        <v>1651</v>
      </c>
      <c r="G2" s="40" t="s">
        <v>1653</v>
      </c>
      <c r="H2" s="40" t="s">
        <v>1645</v>
      </c>
      <c r="I2" s="57"/>
      <c r="J2" s="40" t="s">
        <v>1639</v>
      </c>
      <c r="K2" s="40" t="s">
        <v>1642</v>
      </c>
      <c r="L2" s="40" t="s">
        <v>1641</v>
      </c>
      <c r="M2" s="40" t="s">
        <v>1640</v>
      </c>
      <c r="N2" s="40" t="s">
        <v>1646</v>
      </c>
      <c r="O2" s="40" t="s">
        <v>1647</v>
      </c>
      <c r="P2" s="41" t="s">
        <v>1648</v>
      </c>
      <c r="Q2" s="40" t="s">
        <v>1649</v>
      </c>
      <c r="R2" s="45" t="s">
        <v>8</v>
      </c>
      <c r="S2" s="46"/>
      <c r="T2" s="46"/>
      <c r="U2" s="46"/>
    </row>
    <row r="3" spans="1:21" s="64" customFormat="1" hidden="1" x14ac:dyDescent="0.2">
      <c r="A3" s="64" t="s">
        <v>13</v>
      </c>
      <c r="B3" s="64" t="s">
        <v>12</v>
      </c>
      <c r="C3" s="64" t="s">
        <v>19</v>
      </c>
      <c r="D3" s="65"/>
      <c r="E3" s="64" t="s">
        <v>1654</v>
      </c>
      <c r="F3" s="64" t="s">
        <v>15</v>
      </c>
      <c r="G3" s="64" t="s">
        <v>14</v>
      </c>
      <c r="H3" s="64" t="str">
        <f>A3</f>
        <v>HMDB</v>
      </c>
      <c r="I3" s="65"/>
      <c r="J3" s="64" t="s">
        <v>1655</v>
      </c>
      <c r="K3" s="64" t="s">
        <v>20</v>
      </c>
      <c r="L3" s="64" t="s">
        <v>17</v>
      </c>
      <c r="P3" s="66">
        <f>IFERROR(T3*U3,0)</f>
        <v>1914.88</v>
      </c>
      <c r="Q3" s="67"/>
      <c r="R3" s="68" t="s">
        <v>18</v>
      </c>
      <c r="S3" s="69" t="str">
        <f>RIGHT(R3,2)</f>
        <v>MB</v>
      </c>
      <c r="T3" s="69" t="str">
        <f>LEFT(R3, LEN(R3) - 3)</f>
        <v>1.87</v>
      </c>
      <c r="U3" s="69">
        <f>IF(S3="MB",1024,(IF(S3="GB",1024*1024,1)))</f>
        <v>1024</v>
      </c>
    </row>
    <row r="4" spans="1:21" hidden="1" x14ac:dyDescent="0.2">
      <c r="A4" s="3" t="s">
        <v>13</v>
      </c>
      <c r="B4" s="3" t="s">
        <v>12</v>
      </c>
      <c r="C4" s="3" t="s">
        <v>19</v>
      </c>
      <c r="E4" s="64" t="s">
        <v>1654</v>
      </c>
      <c r="F4" s="3" t="s">
        <v>15</v>
      </c>
      <c r="G4" s="3" t="s">
        <v>14</v>
      </c>
      <c r="H4" s="3" t="str">
        <f>A4</f>
        <v>HMDB</v>
      </c>
      <c r="J4" s="64" t="s">
        <v>1655</v>
      </c>
      <c r="K4" s="3" t="s">
        <v>20</v>
      </c>
      <c r="L4" s="3" t="s">
        <v>17</v>
      </c>
      <c r="N4" s="3"/>
      <c r="O4" s="3"/>
      <c r="P4" s="42">
        <f>IFERROR(T4*U4,0)</f>
        <v>1914.88</v>
      </c>
      <c r="R4" s="47" t="s">
        <v>18</v>
      </c>
      <c r="S4" s="44" t="str">
        <f>RIGHT(R4,2)</f>
        <v>MB</v>
      </c>
      <c r="T4" s="44" t="str">
        <f>LEFT(R4, LEN(R4) - 3)</f>
        <v>1.87</v>
      </c>
      <c r="U4" s="44">
        <f>IF(S4="MB",1024,(IF(S4="GB",1024*1024,1)))</f>
        <v>1024</v>
      </c>
    </row>
    <row r="5" spans="1:21" hidden="1" x14ac:dyDescent="0.2">
      <c r="A5" s="3" t="s">
        <v>13</v>
      </c>
      <c r="B5" s="3" t="s">
        <v>12</v>
      </c>
      <c r="C5" s="3" t="s">
        <v>19</v>
      </c>
      <c r="E5" s="3" t="s">
        <v>1659</v>
      </c>
      <c r="F5" s="3" t="s">
        <v>15</v>
      </c>
      <c r="G5" s="3" t="s">
        <v>14</v>
      </c>
      <c r="H5" s="3" t="str">
        <f t="shared" ref="H5:H68" si="0">A5</f>
        <v>HMDB</v>
      </c>
      <c r="J5" s="3" t="s">
        <v>1658</v>
      </c>
      <c r="K5" s="3" t="s">
        <v>24</v>
      </c>
      <c r="L5" s="3" t="s">
        <v>17</v>
      </c>
      <c r="N5" s="3"/>
      <c r="O5" s="3"/>
      <c r="P5" s="42">
        <f t="shared" ref="P5:P68" si="1">IFERROR(T5*U5,0)</f>
        <v>2949.12</v>
      </c>
      <c r="R5" s="47" t="s">
        <v>23</v>
      </c>
      <c r="S5" s="44" t="str">
        <f t="shared" ref="S5:S68" si="2">RIGHT(R5,2)</f>
        <v>MB</v>
      </c>
      <c r="T5" s="44" t="str">
        <f t="shared" ref="T5:T18" si="3">LEFT(R5, LEN(R5) - 3)</f>
        <v>2.88</v>
      </c>
      <c r="U5" s="44">
        <f t="shared" ref="U5:U27" si="4">IF(S5="MB",1024,(IF(S5="GB",1024*1024,1)))</f>
        <v>1024</v>
      </c>
    </row>
    <row r="6" spans="1:21" hidden="1" x14ac:dyDescent="0.2">
      <c r="A6" s="3" t="s">
        <v>13</v>
      </c>
      <c r="B6" s="3" t="s">
        <v>12</v>
      </c>
      <c r="C6" s="3" t="s">
        <v>19</v>
      </c>
      <c r="E6" s="3" t="s">
        <v>1660</v>
      </c>
      <c r="F6" s="3" t="s">
        <v>26</v>
      </c>
      <c r="G6" s="3" t="s">
        <v>25</v>
      </c>
      <c r="H6" s="3" t="str">
        <f t="shared" si="0"/>
        <v>HMDB</v>
      </c>
      <c r="J6" s="3" t="s">
        <v>1661</v>
      </c>
      <c r="K6" s="3" t="s">
        <v>29</v>
      </c>
      <c r="L6" s="3" t="s">
        <v>27</v>
      </c>
      <c r="N6" s="3"/>
      <c r="O6" s="3"/>
      <c r="P6" s="42">
        <f t="shared" si="1"/>
        <v>47411.199999999997</v>
      </c>
      <c r="R6" s="47" t="s">
        <v>28</v>
      </c>
      <c r="S6" s="44" t="str">
        <f t="shared" si="2"/>
        <v>MB</v>
      </c>
      <c r="T6" s="44" t="str">
        <f t="shared" si="3"/>
        <v>46.3</v>
      </c>
      <c r="U6" s="44">
        <f t="shared" si="4"/>
        <v>1024</v>
      </c>
    </row>
    <row r="7" spans="1:21" hidden="1" x14ac:dyDescent="0.2">
      <c r="A7" s="3" t="s">
        <v>13</v>
      </c>
      <c r="B7" s="3" t="s">
        <v>12</v>
      </c>
      <c r="C7" s="3" t="s">
        <v>19</v>
      </c>
      <c r="E7" s="3" t="s">
        <v>1701</v>
      </c>
      <c r="F7" s="3" t="s">
        <v>32</v>
      </c>
      <c r="G7" s="3" t="s">
        <v>31</v>
      </c>
      <c r="H7" s="3" t="str">
        <f t="shared" si="0"/>
        <v>HMDB</v>
      </c>
      <c r="J7" s="3" t="s">
        <v>1656</v>
      </c>
      <c r="K7" s="3" t="s">
        <v>35</v>
      </c>
      <c r="L7" s="3" t="s">
        <v>33</v>
      </c>
      <c r="N7" s="3"/>
      <c r="O7" s="3"/>
      <c r="P7" s="42">
        <f t="shared" si="1"/>
        <v>611328</v>
      </c>
      <c r="R7" s="43" t="s">
        <v>34</v>
      </c>
      <c r="S7" s="44" t="str">
        <f t="shared" si="2"/>
        <v>MB</v>
      </c>
      <c r="T7" s="44" t="str">
        <f t="shared" si="3"/>
        <v>597</v>
      </c>
      <c r="U7" s="44">
        <f t="shared" si="4"/>
        <v>1024</v>
      </c>
    </row>
    <row r="8" spans="1:21" hidden="1" x14ac:dyDescent="0.2">
      <c r="A8" s="3" t="s">
        <v>13</v>
      </c>
      <c r="B8" s="3" t="s">
        <v>12</v>
      </c>
      <c r="C8" s="3" t="s">
        <v>19</v>
      </c>
      <c r="E8" s="3" t="s">
        <v>1657</v>
      </c>
      <c r="F8" s="3" t="s">
        <v>36</v>
      </c>
      <c r="G8" s="3" t="s">
        <v>31</v>
      </c>
      <c r="H8" s="3" t="str">
        <f t="shared" si="0"/>
        <v>HMDB</v>
      </c>
      <c r="J8" s="3" t="s">
        <v>1662</v>
      </c>
      <c r="K8" s="3" t="s">
        <v>38</v>
      </c>
      <c r="L8" s="3" t="s">
        <v>33</v>
      </c>
      <c r="N8" s="3"/>
      <c r="O8" s="3"/>
      <c r="P8" s="42">
        <f t="shared" si="1"/>
        <v>27340.799999999999</v>
      </c>
      <c r="R8" s="47" t="s">
        <v>37</v>
      </c>
      <c r="S8" s="44" t="str">
        <f t="shared" si="2"/>
        <v>MB</v>
      </c>
      <c r="T8" s="44" t="str">
        <f t="shared" si="3"/>
        <v>26.7</v>
      </c>
      <c r="U8" s="44">
        <f t="shared" si="4"/>
        <v>1024</v>
      </c>
    </row>
    <row r="9" spans="1:21" hidden="1" x14ac:dyDescent="0.2">
      <c r="A9" s="3" t="s">
        <v>13</v>
      </c>
      <c r="B9" s="3" t="s">
        <v>12</v>
      </c>
      <c r="C9" s="3" t="s">
        <v>19</v>
      </c>
      <c r="E9" s="3" t="s">
        <v>1700</v>
      </c>
      <c r="F9" s="3" t="s">
        <v>39</v>
      </c>
      <c r="G9" s="3" t="s">
        <v>31</v>
      </c>
      <c r="H9" s="3" t="str">
        <f t="shared" si="0"/>
        <v>HMDB</v>
      </c>
      <c r="J9" s="3" t="s">
        <v>1663</v>
      </c>
      <c r="K9" s="3" t="s">
        <v>41</v>
      </c>
      <c r="L9" s="3" t="s">
        <v>33</v>
      </c>
      <c r="N9" s="3"/>
      <c r="O9" s="3"/>
      <c r="P9" s="42">
        <f t="shared" si="1"/>
        <v>27545.599999999999</v>
      </c>
      <c r="R9" s="47" t="s">
        <v>40</v>
      </c>
      <c r="S9" s="44" t="str">
        <f t="shared" si="2"/>
        <v>MB</v>
      </c>
      <c r="T9" s="44" t="str">
        <f t="shared" si="3"/>
        <v>26.9</v>
      </c>
      <c r="U9" s="44">
        <f t="shared" si="4"/>
        <v>1024</v>
      </c>
    </row>
    <row r="10" spans="1:21" hidden="1" x14ac:dyDescent="0.2">
      <c r="A10" s="3" t="s">
        <v>13</v>
      </c>
      <c r="B10" s="3" t="s">
        <v>12</v>
      </c>
      <c r="C10" s="3" t="s">
        <v>19</v>
      </c>
      <c r="E10" s="3" t="s">
        <v>1699</v>
      </c>
      <c r="F10" s="3" t="s">
        <v>42</v>
      </c>
      <c r="G10" s="3" t="s">
        <v>31</v>
      </c>
      <c r="H10" s="3" t="str">
        <f t="shared" si="0"/>
        <v>HMDB</v>
      </c>
      <c r="J10" s="3" t="s">
        <v>1664</v>
      </c>
      <c r="K10" s="3" t="s">
        <v>44</v>
      </c>
      <c r="L10" s="3" t="s">
        <v>33</v>
      </c>
      <c r="N10" s="3"/>
      <c r="O10" s="3"/>
      <c r="P10" s="42">
        <f t="shared" si="1"/>
        <v>196608</v>
      </c>
      <c r="R10" s="47" t="s">
        <v>43</v>
      </c>
      <c r="S10" s="44" t="str">
        <f t="shared" si="2"/>
        <v>MB</v>
      </c>
      <c r="T10" s="44" t="str">
        <f t="shared" si="3"/>
        <v>192</v>
      </c>
      <c r="U10" s="44">
        <f t="shared" si="4"/>
        <v>1024</v>
      </c>
    </row>
    <row r="11" spans="1:21" hidden="1" x14ac:dyDescent="0.2">
      <c r="A11" s="3" t="s">
        <v>13</v>
      </c>
      <c r="B11" s="3" t="s">
        <v>12</v>
      </c>
      <c r="C11" s="3" t="s">
        <v>19</v>
      </c>
      <c r="E11" s="3" t="s">
        <v>1698</v>
      </c>
      <c r="F11" s="3" t="s">
        <v>45</v>
      </c>
      <c r="G11" s="3" t="s">
        <v>31</v>
      </c>
      <c r="H11" s="3" t="str">
        <f t="shared" si="0"/>
        <v>HMDB</v>
      </c>
      <c r="J11" s="3" t="s">
        <v>1665</v>
      </c>
      <c r="K11" s="3" t="s">
        <v>47</v>
      </c>
      <c r="L11" s="3" t="s">
        <v>33</v>
      </c>
      <c r="N11" s="3"/>
      <c r="O11" s="3"/>
      <c r="P11" s="42">
        <f t="shared" si="1"/>
        <v>8591.36</v>
      </c>
      <c r="R11" s="47" t="s">
        <v>46</v>
      </c>
      <c r="S11" s="44" t="str">
        <f t="shared" si="2"/>
        <v>MB</v>
      </c>
      <c r="T11" s="44" t="str">
        <f t="shared" si="3"/>
        <v>8.39</v>
      </c>
      <c r="U11" s="44">
        <f t="shared" si="4"/>
        <v>1024</v>
      </c>
    </row>
    <row r="12" spans="1:21" hidden="1" x14ac:dyDescent="0.2">
      <c r="A12" s="3" t="s">
        <v>13</v>
      </c>
      <c r="B12" s="3" t="s">
        <v>12</v>
      </c>
      <c r="C12" s="3" t="s">
        <v>19</v>
      </c>
      <c r="E12" s="3" t="s">
        <v>1697</v>
      </c>
      <c r="F12" s="3" t="s">
        <v>48</v>
      </c>
      <c r="G12" s="3" t="s">
        <v>31</v>
      </c>
      <c r="H12" s="3" t="str">
        <f t="shared" si="0"/>
        <v>HMDB</v>
      </c>
      <c r="J12" s="3" t="s">
        <v>1666</v>
      </c>
      <c r="K12" s="3" t="s">
        <v>50</v>
      </c>
      <c r="L12" s="3" t="s">
        <v>33</v>
      </c>
      <c r="N12" s="3"/>
      <c r="O12" s="3"/>
      <c r="P12" s="42">
        <f t="shared" si="1"/>
        <v>16793.599999999999</v>
      </c>
      <c r="R12" s="47" t="s">
        <v>49</v>
      </c>
      <c r="S12" s="44" t="str">
        <f t="shared" si="2"/>
        <v>MB</v>
      </c>
      <c r="T12" s="44" t="str">
        <f t="shared" si="3"/>
        <v>16.4</v>
      </c>
      <c r="U12" s="44">
        <f t="shared" si="4"/>
        <v>1024</v>
      </c>
    </row>
    <row r="13" spans="1:21" hidden="1" x14ac:dyDescent="0.2">
      <c r="A13" s="3" t="s">
        <v>13</v>
      </c>
      <c r="B13" s="3" t="s">
        <v>12</v>
      </c>
      <c r="C13" s="3" t="s">
        <v>19</v>
      </c>
      <c r="E13" s="3" t="s">
        <v>1696</v>
      </c>
      <c r="F13" s="3" t="s">
        <v>51</v>
      </c>
      <c r="G13" s="3" t="s">
        <v>31</v>
      </c>
      <c r="H13" s="3" t="str">
        <f t="shared" si="0"/>
        <v>HMDB</v>
      </c>
      <c r="J13" s="3" t="s">
        <v>1667</v>
      </c>
      <c r="K13" s="3" t="s">
        <v>53</v>
      </c>
      <c r="L13" s="3" t="s">
        <v>33</v>
      </c>
      <c r="N13" s="3"/>
      <c r="O13" s="3"/>
      <c r="P13" s="42">
        <f t="shared" si="1"/>
        <v>62873.599999999999</v>
      </c>
      <c r="R13" s="47" t="s">
        <v>52</v>
      </c>
      <c r="S13" s="44" t="str">
        <f t="shared" si="2"/>
        <v>MB</v>
      </c>
      <c r="T13" s="44" t="str">
        <f t="shared" si="3"/>
        <v>61.4</v>
      </c>
      <c r="U13" s="44">
        <f t="shared" si="4"/>
        <v>1024</v>
      </c>
    </row>
    <row r="14" spans="1:21" hidden="1" x14ac:dyDescent="0.2">
      <c r="A14" s="3" t="s">
        <v>13</v>
      </c>
      <c r="B14" s="3" t="s">
        <v>12</v>
      </c>
      <c r="C14" s="3" t="s">
        <v>19</v>
      </c>
      <c r="E14" s="3" t="s">
        <v>1695</v>
      </c>
      <c r="F14" s="3" t="s">
        <v>54</v>
      </c>
      <c r="G14" s="3" t="s">
        <v>31</v>
      </c>
      <c r="H14" s="3" t="str">
        <f t="shared" si="0"/>
        <v>HMDB</v>
      </c>
      <c r="J14" s="3" t="s">
        <v>1668</v>
      </c>
      <c r="K14" s="3" t="s">
        <v>56</v>
      </c>
      <c r="L14" s="3" t="s">
        <v>33</v>
      </c>
      <c r="N14" s="3"/>
      <c r="O14" s="3"/>
      <c r="P14" s="42">
        <f t="shared" si="1"/>
        <v>3317.76</v>
      </c>
      <c r="R14" s="47" t="s">
        <v>55</v>
      </c>
      <c r="S14" s="44" t="str">
        <f t="shared" si="2"/>
        <v>MB</v>
      </c>
      <c r="T14" s="44" t="str">
        <f t="shared" si="3"/>
        <v>3.24</v>
      </c>
      <c r="U14" s="44">
        <f t="shared" si="4"/>
        <v>1024</v>
      </c>
    </row>
    <row r="15" spans="1:21" hidden="1" x14ac:dyDescent="0.2">
      <c r="A15" s="3" t="s">
        <v>13</v>
      </c>
      <c r="B15" s="3" t="s">
        <v>12</v>
      </c>
      <c r="C15" s="3" t="s">
        <v>19</v>
      </c>
      <c r="E15" s="3" t="s">
        <v>1669</v>
      </c>
      <c r="F15" s="3" t="s">
        <v>58</v>
      </c>
      <c r="G15" s="3" t="s">
        <v>57</v>
      </c>
      <c r="H15" s="3" t="str">
        <f t="shared" si="0"/>
        <v>HMDB</v>
      </c>
      <c r="J15" s="3" t="s">
        <v>1670</v>
      </c>
      <c r="K15" s="3" t="s">
        <v>60</v>
      </c>
      <c r="N15" s="3"/>
      <c r="O15" s="3"/>
      <c r="P15" s="42">
        <f t="shared" si="1"/>
        <v>164864</v>
      </c>
      <c r="R15" s="43" t="s">
        <v>59</v>
      </c>
      <c r="S15" s="44" t="str">
        <f t="shared" si="2"/>
        <v>MB</v>
      </c>
      <c r="T15" s="44" t="str">
        <f t="shared" si="3"/>
        <v>161</v>
      </c>
      <c r="U15" s="44">
        <f t="shared" si="4"/>
        <v>1024</v>
      </c>
    </row>
    <row r="16" spans="1:21" hidden="1" x14ac:dyDescent="0.2">
      <c r="A16" s="3" t="s">
        <v>13</v>
      </c>
      <c r="B16" s="3" t="s">
        <v>12</v>
      </c>
      <c r="C16" s="3" t="s">
        <v>19</v>
      </c>
      <c r="E16" s="3" t="s">
        <v>1676</v>
      </c>
      <c r="F16" s="3" t="s">
        <v>61</v>
      </c>
      <c r="G16" s="3" t="s">
        <v>57</v>
      </c>
      <c r="H16" s="3" t="str">
        <f t="shared" si="0"/>
        <v>HMDB</v>
      </c>
      <c r="J16" s="3" t="s">
        <v>1677</v>
      </c>
      <c r="K16" s="3" t="s">
        <v>64</v>
      </c>
      <c r="L16" s="3" t="s">
        <v>62</v>
      </c>
      <c r="N16" s="3"/>
      <c r="O16" s="3"/>
      <c r="P16" s="42">
        <f t="shared" si="1"/>
        <v>1971322.8799999999</v>
      </c>
      <c r="R16" s="43" t="s">
        <v>63</v>
      </c>
      <c r="S16" s="44" t="str">
        <f t="shared" si="2"/>
        <v>GB</v>
      </c>
      <c r="T16" s="44" t="str">
        <f t="shared" si="3"/>
        <v>1.88</v>
      </c>
      <c r="U16" s="44">
        <f t="shared" si="4"/>
        <v>1048576</v>
      </c>
    </row>
    <row r="17" spans="1:21" hidden="1" x14ac:dyDescent="0.2">
      <c r="A17" s="3" t="s">
        <v>13</v>
      </c>
      <c r="B17" s="3" t="s">
        <v>12</v>
      </c>
      <c r="C17" s="3" t="s">
        <v>19</v>
      </c>
      <c r="E17" s="3" t="s">
        <v>1674</v>
      </c>
      <c r="F17" s="3" t="s">
        <v>65</v>
      </c>
      <c r="G17" s="3" t="s">
        <v>57</v>
      </c>
      <c r="H17" s="3" t="str">
        <f t="shared" si="0"/>
        <v>HMDB</v>
      </c>
      <c r="J17" s="3" t="s">
        <v>1675</v>
      </c>
      <c r="K17" s="3" t="s">
        <v>68</v>
      </c>
      <c r="L17" s="3" t="s">
        <v>66</v>
      </c>
      <c r="N17" s="3"/>
      <c r="O17" s="3"/>
      <c r="P17" s="42">
        <f t="shared" si="1"/>
        <v>899</v>
      </c>
      <c r="R17" s="43" t="s">
        <v>67</v>
      </c>
      <c r="S17" s="44" t="str">
        <f t="shared" si="2"/>
        <v>KB</v>
      </c>
      <c r="T17" s="44" t="str">
        <f t="shared" si="3"/>
        <v>899</v>
      </c>
      <c r="U17" s="44">
        <f t="shared" si="4"/>
        <v>1</v>
      </c>
    </row>
    <row r="18" spans="1:21" hidden="1" x14ac:dyDescent="0.2">
      <c r="A18" s="3" t="s">
        <v>13</v>
      </c>
      <c r="B18" s="3" t="s">
        <v>12</v>
      </c>
      <c r="C18" s="3" t="s">
        <v>19</v>
      </c>
      <c r="E18" s="3" t="s">
        <v>1684</v>
      </c>
      <c r="F18" s="3" t="s">
        <v>69</v>
      </c>
      <c r="G18" s="3" t="s">
        <v>57</v>
      </c>
      <c r="H18" s="3" t="str">
        <f t="shared" si="0"/>
        <v>HMDB</v>
      </c>
      <c r="J18" s="3" t="s">
        <v>1685</v>
      </c>
      <c r="K18" s="3" t="s">
        <v>71</v>
      </c>
      <c r="L18" s="3" t="s">
        <v>66</v>
      </c>
      <c r="N18" s="3"/>
      <c r="O18" s="3"/>
      <c r="P18" s="42">
        <f t="shared" si="1"/>
        <v>22937.599999999999</v>
      </c>
      <c r="R18" s="43" t="s">
        <v>70</v>
      </c>
      <c r="S18" s="44" t="str">
        <f t="shared" si="2"/>
        <v>MB</v>
      </c>
      <c r="T18" s="44" t="str">
        <f t="shared" si="3"/>
        <v>22.4</v>
      </c>
      <c r="U18" s="44">
        <f t="shared" si="4"/>
        <v>1024</v>
      </c>
    </row>
    <row r="19" spans="1:21" hidden="1" x14ac:dyDescent="0.2">
      <c r="A19" s="3" t="s">
        <v>13</v>
      </c>
      <c r="B19" s="3" t="s">
        <v>12</v>
      </c>
      <c r="C19" s="3" t="s">
        <v>19</v>
      </c>
      <c r="E19" s="3" t="s">
        <v>1686</v>
      </c>
      <c r="F19" s="3" t="s">
        <v>72</v>
      </c>
      <c r="G19" s="3" t="s">
        <v>57</v>
      </c>
      <c r="H19" s="3" t="str">
        <f t="shared" si="0"/>
        <v>HMDB</v>
      </c>
      <c r="J19" s="3" t="s">
        <v>1688</v>
      </c>
      <c r="K19" s="3" t="s">
        <v>74</v>
      </c>
      <c r="L19" s="3" t="s">
        <v>66</v>
      </c>
      <c r="N19" s="3"/>
      <c r="O19" s="3"/>
      <c r="P19" s="42">
        <f t="shared" si="1"/>
        <v>195584</v>
      </c>
      <c r="R19" s="43" t="s">
        <v>73</v>
      </c>
      <c r="S19" s="44" t="str">
        <f t="shared" si="2"/>
        <v>MB</v>
      </c>
      <c r="T19" s="44" t="str">
        <f t="shared" ref="T19:T27" si="5">LEFT(R19, LEN(R19) - 3)</f>
        <v>191</v>
      </c>
      <c r="U19" s="44">
        <f t="shared" si="4"/>
        <v>1024</v>
      </c>
    </row>
    <row r="20" spans="1:21" hidden="1" x14ac:dyDescent="0.2">
      <c r="A20" s="3" t="s">
        <v>13</v>
      </c>
      <c r="B20" s="3" t="s">
        <v>12</v>
      </c>
      <c r="C20" s="3" t="s">
        <v>19</v>
      </c>
      <c r="E20" s="3" t="s">
        <v>1687</v>
      </c>
      <c r="F20" s="3" t="s">
        <v>75</v>
      </c>
      <c r="G20" s="3" t="s">
        <v>57</v>
      </c>
      <c r="H20" s="3" t="str">
        <f t="shared" si="0"/>
        <v>HMDB</v>
      </c>
      <c r="J20" s="3" t="s">
        <v>1689</v>
      </c>
      <c r="K20" s="3" t="s">
        <v>77</v>
      </c>
      <c r="L20" s="3" t="s">
        <v>66</v>
      </c>
      <c r="N20" s="3"/>
      <c r="O20" s="3"/>
      <c r="P20" s="42">
        <f t="shared" si="1"/>
        <v>3747.84</v>
      </c>
      <c r="R20" s="43" t="s">
        <v>76</v>
      </c>
      <c r="S20" s="44" t="str">
        <f t="shared" si="2"/>
        <v>MB</v>
      </c>
      <c r="T20" s="44" t="str">
        <f t="shared" si="5"/>
        <v>3.66</v>
      </c>
      <c r="U20" s="44">
        <f t="shared" si="4"/>
        <v>1024</v>
      </c>
    </row>
    <row r="21" spans="1:21" hidden="1" x14ac:dyDescent="0.2">
      <c r="A21" s="3" t="s">
        <v>13</v>
      </c>
      <c r="B21" s="3" t="s">
        <v>12</v>
      </c>
      <c r="C21" s="3" t="s">
        <v>19</v>
      </c>
      <c r="E21" s="3" t="s">
        <v>1672</v>
      </c>
      <c r="F21" s="3" t="s">
        <v>78</v>
      </c>
      <c r="G21" s="3" t="s">
        <v>57</v>
      </c>
      <c r="H21" s="3" t="str">
        <f t="shared" si="0"/>
        <v>HMDB</v>
      </c>
      <c r="J21" s="3" t="s">
        <v>1673</v>
      </c>
      <c r="K21" s="3" t="s">
        <v>80</v>
      </c>
      <c r="L21" s="3" t="s">
        <v>66</v>
      </c>
      <c r="N21" s="3"/>
      <c r="O21" s="3"/>
      <c r="P21" s="42">
        <f t="shared" si="1"/>
        <v>10422845.439999999</v>
      </c>
      <c r="R21" s="43" t="s">
        <v>79</v>
      </c>
      <c r="S21" s="44" t="str">
        <f t="shared" si="2"/>
        <v>GB</v>
      </c>
      <c r="T21" s="44" t="str">
        <f t="shared" si="5"/>
        <v>9.94</v>
      </c>
      <c r="U21" s="44">
        <f t="shared" si="4"/>
        <v>1048576</v>
      </c>
    </row>
    <row r="22" spans="1:21" hidden="1" x14ac:dyDescent="0.2">
      <c r="A22" s="3" t="s">
        <v>13</v>
      </c>
      <c r="B22" s="3" t="s">
        <v>12</v>
      </c>
      <c r="C22" s="3" t="s">
        <v>19</v>
      </c>
      <c r="E22" s="3" t="s">
        <v>1671</v>
      </c>
      <c r="F22" s="3" t="s">
        <v>81</v>
      </c>
      <c r="G22" s="3" t="s">
        <v>57</v>
      </c>
      <c r="H22" s="3" t="str">
        <f t="shared" si="0"/>
        <v>HMDB</v>
      </c>
      <c r="J22" s="3" t="s">
        <v>1678</v>
      </c>
      <c r="K22" s="3" t="s">
        <v>83</v>
      </c>
      <c r="L22" s="3" t="s">
        <v>33</v>
      </c>
      <c r="N22" s="3"/>
      <c r="O22" s="3"/>
      <c r="P22" s="42">
        <f t="shared" si="1"/>
        <v>4372.4799999999996</v>
      </c>
      <c r="R22" s="43" t="s">
        <v>82</v>
      </c>
      <c r="S22" s="44" t="str">
        <f t="shared" si="2"/>
        <v>MB</v>
      </c>
      <c r="T22" s="44" t="str">
        <f t="shared" si="5"/>
        <v>4.27</v>
      </c>
      <c r="U22" s="44">
        <f t="shared" si="4"/>
        <v>1024</v>
      </c>
    </row>
    <row r="23" spans="1:21" hidden="1" x14ac:dyDescent="0.2">
      <c r="A23" s="3" t="s">
        <v>13</v>
      </c>
      <c r="B23" s="3" t="s">
        <v>12</v>
      </c>
      <c r="C23" s="3" t="s">
        <v>19</v>
      </c>
      <c r="E23" s="3" t="s">
        <v>1679</v>
      </c>
      <c r="F23" s="3" t="s">
        <v>84</v>
      </c>
      <c r="G23" s="3" t="s">
        <v>57</v>
      </c>
      <c r="H23" s="3" t="str">
        <f t="shared" si="0"/>
        <v>HMDB</v>
      </c>
      <c r="J23" s="3" t="s">
        <v>1683</v>
      </c>
      <c r="K23" s="3" t="s">
        <v>86</v>
      </c>
      <c r="L23" s="3" t="s">
        <v>33</v>
      </c>
      <c r="N23" s="3"/>
      <c r="O23" s="3"/>
      <c r="P23" s="42">
        <f t="shared" si="1"/>
        <v>68812.800000000003</v>
      </c>
      <c r="R23" s="43" t="s">
        <v>85</v>
      </c>
      <c r="S23" s="44" t="str">
        <f t="shared" si="2"/>
        <v>MB</v>
      </c>
      <c r="T23" s="44" t="str">
        <f t="shared" si="5"/>
        <v>67.2</v>
      </c>
      <c r="U23" s="44">
        <f t="shared" si="4"/>
        <v>1024</v>
      </c>
    </row>
    <row r="24" spans="1:21" hidden="1" x14ac:dyDescent="0.2">
      <c r="A24" s="3" t="s">
        <v>13</v>
      </c>
      <c r="B24" s="3" t="s">
        <v>12</v>
      </c>
      <c r="C24" s="3" t="s">
        <v>19</v>
      </c>
      <c r="E24" s="3" t="s">
        <v>1681</v>
      </c>
      <c r="F24" s="3" t="s">
        <v>87</v>
      </c>
      <c r="G24" s="3" t="s">
        <v>57</v>
      </c>
      <c r="H24" s="3" t="str">
        <f t="shared" si="0"/>
        <v>HMDB</v>
      </c>
      <c r="J24" s="3" t="s">
        <v>1682</v>
      </c>
      <c r="K24" s="3" t="s">
        <v>89</v>
      </c>
      <c r="L24" s="3" t="s">
        <v>33</v>
      </c>
      <c r="N24" s="3"/>
      <c r="O24" s="3"/>
      <c r="P24" s="42">
        <f t="shared" si="1"/>
        <v>16486.400000000001</v>
      </c>
      <c r="R24" s="43" t="s">
        <v>88</v>
      </c>
      <c r="S24" s="44" t="str">
        <f t="shared" si="2"/>
        <v>MB</v>
      </c>
      <c r="T24" s="44" t="str">
        <f t="shared" si="5"/>
        <v>16.1</v>
      </c>
      <c r="U24" s="44">
        <f t="shared" si="4"/>
        <v>1024</v>
      </c>
    </row>
    <row r="25" spans="1:21" hidden="1" x14ac:dyDescent="0.2">
      <c r="A25" s="3" t="s">
        <v>13</v>
      </c>
      <c r="B25" s="3" t="s">
        <v>12</v>
      </c>
      <c r="C25" s="3" t="s">
        <v>19</v>
      </c>
      <c r="E25" s="3" t="s">
        <v>1680</v>
      </c>
      <c r="F25" s="3" t="s">
        <v>90</v>
      </c>
      <c r="G25" s="3" t="s">
        <v>57</v>
      </c>
      <c r="H25" s="3" t="str">
        <f t="shared" si="0"/>
        <v>HMDB</v>
      </c>
      <c r="J25" s="3" t="s">
        <v>1691</v>
      </c>
      <c r="K25" s="3" t="s">
        <v>92</v>
      </c>
      <c r="L25" s="3" t="s">
        <v>33</v>
      </c>
      <c r="N25" s="3"/>
      <c r="O25" s="3"/>
      <c r="P25" s="42">
        <f t="shared" si="1"/>
        <v>587776</v>
      </c>
      <c r="R25" s="43" t="s">
        <v>91</v>
      </c>
      <c r="S25" s="44" t="str">
        <f t="shared" si="2"/>
        <v>MB</v>
      </c>
      <c r="T25" s="44" t="str">
        <f t="shared" si="5"/>
        <v>574</v>
      </c>
      <c r="U25" s="44">
        <f t="shared" si="4"/>
        <v>1024</v>
      </c>
    </row>
    <row r="26" spans="1:21" hidden="1" x14ac:dyDescent="0.2">
      <c r="A26" s="3" t="s">
        <v>13</v>
      </c>
      <c r="B26" s="3" t="s">
        <v>12</v>
      </c>
      <c r="C26" s="3" t="s">
        <v>19</v>
      </c>
      <c r="E26" s="3" t="s">
        <v>1690</v>
      </c>
      <c r="F26" s="3" t="s">
        <v>93</v>
      </c>
      <c r="G26" s="3" t="s">
        <v>57</v>
      </c>
      <c r="H26" s="3" t="str">
        <f t="shared" si="0"/>
        <v>HMDB</v>
      </c>
      <c r="J26" s="3" t="s">
        <v>1692</v>
      </c>
      <c r="K26" s="3" t="s">
        <v>95</v>
      </c>
      <c r="L26" s="3" t="s">
        <v>33</v>
      </c>
      <c r="N26" s="3"/>
      <c r="O26" s="3"/>
      <c r="P26" s="42">
        <f t="shared" si="1"/>
        <v>44134.400000000001</v>
      </c>
      <c r="R26" s="43" t="s">
        <v>94</v>
      </c>
      <c r="S26" s="44" t="str">
        <f t="shared" si="2"/>
        <v>MB</v>
      </c>
      <c r="T26" s="44" t="str">
        <f t="shared" si="5"/>
        <v>43.1</v>
      </c>
      <c r="U26" s="44">
        <f t="shared" si="4"/>
        <v>1024</v>
      </c>
    </row>
    <row r="27" spans="1:21" hidden="1" x14ac:dyDescent="0.2">
      <c r="A27" s="3" t="s">
        <v>13</v>
      </c>
      <c r="B27" s="3" t="s">
        <v>12</v>
      </c>
      <c r="C27" s="3" t="s">
        <v>19</v>
      </c>
      <c r="E27" s="3" t="s">
        <v>1693</v>
      </c>
      <c r="F27" s="3" t="s">
        <v>96</v>
      </c>
      <c r="G27" s="3" t="s">
        <v>57</v>
      </c>
      <c r="H27" s="3" t="str">
        <f t="shared" si="0"/>
        <v>HMDB</v>
      </c>
      <c r="J27" s="3" t="s">
        <v>1694</v>
      </c>
      <c r="K27" s="3" t="s">
        <v>98</v>
      </c>
      <c r="L27" s="3" t="s">
        <v>33</v>
      </c>
      <c r="N27" s="3"/>
      <c r="O27" s="3"/>
      <c r="P27" s="42">
        <f t="shared" si="1"/>
        <v>21810380.800000001</v>
      </c>
      <c r="R27" s="43" t="s">
        <v>97</v>
      </c>
      <c r="S27" s="44" t="str">
        <f t="shared" si="2"/>
        <v>GB</v>
      </c>
      <c r="T27" s="44" t="str">
        <f t="shared" si="5"/>
        <v>20.8</v>
      </c>
      <c r="U27" s="44">
        <f t="shared" si="4"/>
        <v>1048576</v>
      </c>
    </row>
    <row r="28" spans="1:21" s="73" customFormat="1" hidden="1" x14ac:dyDescent="0.2">
      <c r="A28" s="73" t="s">
        <v>100</v>
      </c>
      <c r="B28" s="73" t="s">
        <v>99</v>
      </c>
      <c r="C28" s="73" t="s">
        <v>104</v>
      </c>
      <c r="D28" s="74"/>
      <c r="E28" s="73" t="s">
        <v>1702</v>
      </c>
      <c r="F28" s="73" t="s">
        <v>101</v>
      </c>
      <c r="G28" s="73" t="s">
        <v>101</v>
      </c>
      <c r="H28" s="73" t="str">
        <f t="shared" si="0"/>
        <v>CTD</v>
      </c>
      <c r="I28" s="74"/>
      <c r="J28" s="73" t="s">
        <v>1704</v>
      </c>
      <c r="K28" s="92" t="s">
        <v>105</v>
      </c>
      <c r="L28" s="94" t="s">
        <v>102</v>
      </c>
      <c r="P28" s="76">
        <f t="shared" si="1"/>
        <v>29696</v>
      </c>
      <c r="R28" s="95" t="s">
        <v>103</v>
      </c>
      <c r="S28" s="81" t="str">
        <f t="shared" si="2"/>
        <v>MB</v>
      </c>
      <c r="T28" s="81" t="str">
        <f t="shared" ref="T28:T35" si="6">LEFT(R28, LEN(R28) - 3)</f>
        <v>29</v>
      </c>
      <c r="U28" s="81">
        <f t="shared" ref="U28:U35" si="7">IF(S28="MB",1024,(IF(S28="GB",1024*1024,1)))</f>
        <v>1024</v>
      </c>
    </row>
    <row r="29" spans="1:21" s="5" customFormat="1" hidden="1" x14ac:dyDescent="0.2">
      <c r="A29" s="5" t="s">
        <v>100</v>
      </c>
      <c r="B29" s="5" t="s">
        <v>99</v>
      </c>
      <c r="C29" s="5" t="s">
        <v>104</v>
      </c>
      <c r="D29" s="58"/>
      <c r="E29" s="5" t="s">
        <v>1702</v>
      </c>
      <c r="F29" s="5" t="s">
        <v>101</v>
      </c>
      <c r="G29" s="5" t="s">
        <v>101</v>
      </c>
      <c r="H29" s="3" t="str">
        <f t="shared" si="0"/>
        <v>CTD</v>
      </c>
      <c r="I29" s="58"/>
      <c r="J29" s="5" t="s">
        <v>1705</v>
      </c>
      <c r="K29" s="5" t="s">
        <v>108</v>
      </c>
      <c r="L29" s="6" t="s">
        <v>107</v>
      </c>
      <c r="P29" s="42">
        <f t="shared" si="1"/>
        <v>29696</v>
      </c>
      <c r="R29" s="48" t="s">
        <v>103</v>
      </c>
      <c r="S29" s="44" t="str">
        <f t="shared" si="2"/>
        <v>MB</v>
      </c>
      <c r="T29" s="44" t="str">
        <f t="shared" si="6"/>
        <v>29</v>
      </c>
      <c r="U29" s="44">
        <f t="shared" si="7"/>
        <v>1024</v>
      </c>
    </row>
    <row r="30" spans="1:21" s="5" customFormat="1" hidden="1" x14ac:dyDescent="0.2">
      <c r="A30" s="5" t="s">
        <v>100</v>
      </c>
      <c r="B30" s="5" t="s">
        <v>99</v>
      </c>
      <c r="C30" s="5" t="s">
        <v>104</v>
      </c>
      <c r="D30" s="58"/>
      <c r="E30" s="5" t="s">
        <v>1702</v>
      </c>
      <c r="F30" s="5" t="s">
        <v>101</v>
      </c>
      <c r="G30" s="5" t="s">
        <v>101</v>
      </c>
      <c r="H30" s="3" t="str">
        <f t="shared" si="0"/>
        <v>CTD</v>
      </c>
      <c r="I30" s="58"/>
      <c r="J30" s="5" t="s">
        <v>1706</v>
      </c>
      <c r="K30" s="5" t="s">
        <v>110</v>
      </c>
      <c r="L30" s="6" t="s">
        <v>33</v>
      </c>
      <c r="P30" s="42">
        <f t="shared" si="1"/>
        <v>34816</v>
      </c>
      <c r="R30" s="48" t="s">
        <v>109</v>
      </c>
      <c r="S30" s="44" t="str">
        <f t="shared" si="2"/>
        <v>MB</v>
      </c>
      <c r="T30" s="44" t="str">
        <f t="shared" si="6"/>
        <v>34</v>
      </c>
      <c r="U30" s="44">
        <f t="shared" si="7"/>
        <v>1024</v>
      </c>
    </row>
    <row r="31" spans="1:21" s="5" customFormat="1" hidden="1" x14ac:dyDescent="0.2">
      <c r="A31" s="5" t="s">
        <v>100</v>
      </c>
      <c r="B31" s="5" t="s">
        <v>99</v>
      </c>
      <c r="C31" s="5" t="s">
        <v>104</v>
      </c>
      <c r="D31" s="58"/>
      <c r="E31" s="5" t="s">
        <v>1703</v>
      </c>
      <c r="F31" s="5" t="s">
        <v>101</v>
      </c>
      <c r="G31" s="5" t="s">
        <v>101</v>
      </c>
      <c r="H31" s="3" t="str">
        <f t="shared" si="0"/>
        <v>CTD</v>
      </c>
      <c r="I31" s="58"/>
      <c r="J31" s="5" t="s">
        <v>1707</v>
      </c>
      <c r="K31" s="5" t="s">
        <v>113</v>
      </c>
      <c r="L31" s="5" t="s">
        <v>111</v>
      </c>
      <c r="P31" s="42">
        <f t="shared" si="1"/>
        <v>98304</v>
      </c>
      <c r="R31" s="49" t="s">
        <v>112</v>
      </c>
      <c r="S31" s="44" t="str">
        <f t="shared" si="2"/>
        <v>MB</v>
      </c>
      <c r="T31" s="44" t="str">
        <f t="shared" si="6"/>
        <v>96</v>
      </c>
      <c r="U31" s="44">
        <f t="shared" si="7"/>
        <v>1024</v>
      </c>
    </row>
    <row r="32" spans="1:21" s="5" customFormat="1" hidden="1" x14ac:dyDescent="0.2">
      <c r="A32" s="5" t="s">
        <v>100</v>
      </c>
      <c r="B32" s="5" t="s">
        <v>99</v>
      </c>
      <c r="C32" s="5" t="s">
        <v>104</v>
      </c>
      <c r="D32" s="58"/>
      <c r="E32" s="5" t="s">
        <v>1703</v>
      </c>
      <c r="F32" s="5" t="s">
        <v>101</v>
      </c>
      <c r="G32" s="5" t="s">
        <v>101</v>
      </c>
      <c r="H32" s="3" t="str">
        <f t="shared" si="0"/>
        <v>CTD</v>
      </c>
      <c r="I32" s="58"/>
      <c r="J32" s="5" t="s">
        <v>1708</v>
      </c>
      <c r="K32" s="5" t="s">
        <v>116</v>
      </c>
      <c r="L32" s="5" t="s">
        <v>114</v>
      </c>
      <c r="P32" s="42">
        <f t="shared" si="1"/>
        <v>9</v>
      </c>
      <c r="R32" s="49" t="s">
        <v>115</v>
      </c>
      <c r="S32" s="44" t="str">
        <f t="shared" si="2"/>
        <v>KB</v>
      </c>
      <c r="T32" s="44" t="str">
        <f t="shared" si="6"/>
        <v>9</v>
      </c>
      <c r="U32" s="44">
        <f t="shared" si="7"/>
        <v>1</v>
      </c>
    </row>
    <row r="33" spans="1:21" s="7" customFormat="1" hidden="1" x14ac:dyDescent="0.2">
      <c r="A33" s="7" t="s">
        <v>100</v>
      </c>
      <c r="B33" s="7" t="s">
        <v>99</v>
      </c>
      <c r="C33" s="7" t="s">
        <v>104</v>
      </c>
      <c r="D33" s="58"/>
      <c r="E33" s="7" t="s">
        <v>1709</v>
      </c>
      <c r="F33" s="7" t="s">
        <v>117</v>
      </c>
      <c r="G33" s="7" t="s">
        <v>117</v>
      </c>
      <c r="H33" s="3" t="str">
        <f t="shared" si="0"/>
        <v>CTD</v>
      </c>
      <c r="I33" s="58"/>
      <c r="J33" s="7" t="s">
        <v>1710</v>
      </c>
      <c r="K33" s="7" t="s">
        <v>119</v>
      </c>
      <c r="L33" s="7" t="s">
        <v>102</v>
      </c>
      <c r="P33" s="42">
        <f t="shared" si="1"/>
        <v>4</v>
      </c>
      <c r="R33" s="50" t="s">
        <v>118</v>
      </c>
      <c r="S33" s="44" t="str">
        <f t="shared" si="2"/>
        <v>KB</v>
      </c>
      <c r="T33" s="44" t="str">
        <f t="shared" si="6"/>
        <v>4</v>
      </c>
      <c r="U33" s="44">
        <f t="shared" si="7"/>
        <v>1</v>
      </c>
    </row>
    <row r="34" spans="1:21" s="7" customFormat="1" hidden="1" x14ac:dyDescent="0.2">
      <c r="A34" s="7" t="s">
        <v>100</v>
      </c>
      <c r="B34" s="7" t="s">
        <v>99</v>
      </c>
      <c r="C34" s="7" t="s">
        <v>104</v>
      </c>
      <c r="D34" s="58"/>
      <c r="E34" s="7" t="s">
        <v>1709</v>
      </c>
      <c r="F34" s="7" t="s">
        <v>117</v>
      </c>
      <c r="G34" s="7" t="s">
        <v>117</v>
      </c>
      <c r="H34" s="3" t="str">
        <f t="shared" si="0"/>
        <v>CTD</v>
      </c>
      <c r="I34" s="58"/>
      <c r="J34" s="7" t="s">
        <v>1711</v>
      </c>
      <c r="K34" s="7" t="s">
        <v>123</v>
      </c>
      <c r="L34" s="7" t="s">
        <v>121</v>
      </c>
      <c r="P34" s="42">
        <f t="shared" si="1"/>
        <v>20</v>
      </c>
      <c r="R34" s="50" t="s">
        <v>122</v>
      </c>
      <c r="S34" s="44" t="str">
        <f t="shared" si="2"/>
        <v>KB</v>
      </c>
      <c r="T34" s="44" t="str">
        <f t="shared" si="6"/>
        <v>20</v>
      </c>
      <c r="U34" s="44">
        <f t="shared" si="7"/>
        <v>1</v>
      </c>
    </row>
    <row r="35" spans="1:21" s="7" customFormat="1" hidden="1" x14ac:dyDescent="0.2">
      <c r="A35" s="7" t="s">
        <v>100</v>
      </c>
      <c r="B35" s="7" t="s">
        <v>99</v>
      </c>
      <c r="C35" s="7" t="s">
        <v>104</v>
      </c>
      <c r="D35" s="58"/>
      <c r="E35" s="7" t="s">
        <v>1709</v>
      </c>
      <c r="F35" s="7" t="s">
        <v>117</v>
      </c>
      <c r="G35" s="7" t="s">
        <v>117</v>
      </c>
      <c r="H35" s="3" t="str">
        <f t="shared" si="0"/>
        <v>CTD</v>
      </c>
      <c r="I35" s="58"/>
      <c r="J35" s="7" t="s">
        <v>1712</v>
      </c>
      <c r="K35" s="7" t="s">
        <v>124</v>
      </c>
      <c r="L35" s="7" t="s">
        <v>107</v>
      </c>
      <c r="P35" s="42">
        <f t="shared" si="1"/>
        <v>4</v>
      </c>
      <c r="R35" s="50" t="s">
        <v>118</v>
      </c>
      <c r="S35" s="44" t="str">
        <f t="shared" si="2"/>
        <v>KB</v>
      </c>
      <c r="T35" s="44" t="str">
        <f t="shared" si="6"/>
        <v>4</v>
      </c>
      <c r="U35" s="44">
        <f t="shared" si="7"/>
        <v>1</v>
      </c>
    </row>
    <row r="36" spans="1:21" s="7" customFormat="1" hidden="1" x14ac:dyDescent="0.2">
      <c r="A36" s="7" t="s">
        <v>100</v>
      </c>
      <c r="B36" s="7" t="s">
        <v>99</v>
      </c>
      <c r="C36" s="7" t="s">
        <v>104</v>
      </c>
      <c r="D36" s="58"/>
      <c r="E36" s="7" t="s">
        <v>1709</v>
      </c>
      <c r="F36" s="7" t="s">
        <v>117</v>
      </c>
      <c r="G36" s="7" t="s">
        <v>117</v>
      </c>
      <c r="H36" s="3" t="str">
        <f t="shared" si="0"/>
        <v>CTD</v>
      </c>
      <c r="I36" s="58"/>
      <c r="J36" s="7" t="s">
        <v>1713</v>
      </c>
      <c r="K36" s="7" t="s">
        <v>125</v>
      </c>
      <c r="L36" s="7" t="s">
        <v>33</v>
      </c>
      <c r="P36" s="42">
        <f t="shared" si="1"/>
        <v>9</v>
      </c>
      <c r="R36" s="50" t="s">
        <v>115</v>
      </c>
      <c r="S36" s="44" t="str">
        <f t="shared" si="2"/>
        <v>KB</v>
      </c>
      <c r="T36" s="44" t="str">
        <f t="shared" ref="T36:T99" si="8">LEFT(R36, LEN(R36) - 3)</f>
        <v>9</v>
      </c>
      <c r="U36" s="44">
        <f t="shared" ref="U36:U99" si="9">IF(S36="MB",1024,(IF(S36="GB",1024*1024,1)))</f>
        <v>1</v>
      </c>
    </row>
    <row r="37" spans="1:21" s="5" customFormat="1" hidden="1" x14ac:dyDescent="0.2">
      <c r="A37" s="5" t="s">
        <v>100</v>
      </c>
      <c r="B37" s="5" t="s">
        <v>99</v>
      </c>
      <c r="C37" s="5" t="s">
        <v>104</v>
      </c>
      <c r="D37" s="58"/>
      <c r="E37" s="5" t="s">
        <v>1714</v>
      </c>
      <c r="F37" s="5" t="s">
        <v>126</v>
      </c>
      <c r="G37" s="5" t="s">
        <v>126</v>
      </c>
      <c r="H37" s="3" t="str">
        <f t="shared" si="0"/>
        <v>CTD</v>
      </c>
      <c r="I37" s="58"/>
      <c r="J37" s="5" t="s">
        <v>1715</v>
      </c>
      <c r="K37" s="5" t="s">
        <v>128</v>
      </c>
      <c r="L37" s="5" t="s">
        <v>102</v>
      </c>
      <c r="P37" s="42">
        <f t="shared" si="1"/>
        <v>123904</v>
      </c>
      <c r="R37" s="49" t="s">
        <v>127</v>
      </c>
      <c r="S37" s="44" t="str">
        <f t="shared" si="2"/>
        <v>MB</v>
      </c>
      <c r="T37" s="44" t="str">
        <f t="shared" si="8"/>
        <v>121</v>
      </c>
      <c r="U37" s="44">
        <f t="shared" si="9"/>
        <v>1024</v>
      </c>
    </row>
    <row r="38" spans="1:21" s="5" customFormat="1" hidden="1" x14ac:dyDescent="0.2">
      <c r="A38" s="5" t="s">
        <v>100</v>
      </c>
      <c r="B38" s="5" t="s">
        <v>99</v>
      </c>
      <c r="C38" s="5" t="s">
        <v>104</v>
      </c>
      <c r="D38" s="58"/>
      <c r="E38" s="5" t="s">
        <v>1714</v>
      </c>
      <c r="F38" s="5" t="s">
        <v>126</v>
      </c>
      <c r="G38" s="5" t="s">
        <v>126</v>
      </c>
      <c r="H38" s="3" t="str">
        <f t="shared" si="0"/>
        <v>CTD</v>
      </c>
      <c r="I38" s="58"/>
      <c r="J38" s="5" t="s">
        <v>1716</v>
      </c>
      <c r="K38" s="5" t="s">
        <v>131</v>
      </c>
      <c r="L38" s="5" t="s">
        <v>107</v>
      </c>
      <c r="P38" s="42">
        <f t="shared" si="1"/>
        <v>122880</v>
      </c>
      <c r="R38" s="49" t="s">
        <v>130</v>
      </c>
      <c r="S38" s="44" t="str">
        <f t="shared" si="2"/>
        <v>MB</v>
      </c>
      <c r="T38" s="44" t="str">
        <f t="shared" si="8"/>
        <v>120</v>
      </c>
      <c r="U38" s="44">
        <f t="shared" si="9"/>
        <v>1024</v>
      </c>
    </row>
    <row r="39" spans="1:21" s="5" customFormat="1" hidden="1" x14ac:dyDescent="0.2">
      <c r="A39" s="5" t="s">
        <v>100</v>
      </c>
      <c r="B39" s="5" t="s">
        <v>99</v>
      </c>
      <c r="C39" s="5" t="s">
        <v>104</v>
      </c>
      <c r="D39" s="58"/>
      <c r="E39" s="5" t="s">
        <v>1714</v>
      </c>
      <c r="F39" s="5" t="s">
        <v>126</v>
      </c>
      <c r="G39" s="5" t="s">
        <v>126</v>
      </c>
      <c r="H39" s="3" t="str">
        <f t="shared" si="0"/>
        <v>CTD</v>
      </c>
      <c r="I39" s="58"/>
      <c r="J39" s="5" t="s">
        <v>1717</v>
      </c>
      <c r="K39" s="5" t="s">
        <v>133</v>
      </c>
      <c r="L39" s="5" t="s">
        <v>33</v>
      </c>
      <c r="P39" s="42">
        <f t="shared" si="1"/>
        <v>144384</v>
      </c>
      <c r="R39" s="49" t="s">
        <v>132</v>
      </c>
      <c r="S39" s="44" t="str">
        <f t="shared" si="2"/>
        <v>MB</v>
      </c>
      <c r="T39" s="44" t="str">
        <f t="shared" si="8"/>
        <v>141</v>
      </c>
      <c r="U39" s="44">
        <f t="shared" si="9"/>
        <v>1024</v>
      </c>
    </row>
    <row r="40" spans="1:21" s="7" customFormat="1" hidden="1" x14ac:dyDescent="0.2">
      <c r="A40" s="7" t="s">
        <v>100</v>
      </c>
      <c r="B40" s="7" t="s">
        <v>99</v>
      </c>
      <c r="C40" s="7" t="s">
        <v>104</v>
      </c>
      <c r="D40" s="58"/>
      <c r="E40" s="7" t="s">
        <v>1718</v>
      </c>
      <c r="F40" s="7" t="s">
        <v>134</v>
      </c>
      <c r="G40" s="7" t="s">
        <v>134</v>
      </c>
      <c r="H40" s="3" t="str">
        <f t="shared" si="0"/>
        <v>CTD</v>
      </c>
      <c r="I40" s="58"/>
      <c r="J40" s="7" t="s">
        <v>1720</v>
      </c>
      <c r="K40" s="7" t="s">
        <v>136</v>
      </c>
      <c r="L40" s="7" t="s">
        <v>102</v>
      </c>
      <c r="P40" s="42">
        <f t="shared" si="1"/>
        <v>134144</v>
      </c>
      <c r="R40" s="51" t="s">
        <v>135</v>
      </c>
      <c r="S40" s="44" t="str">
        <f t="shared" si="2"/>
        <v>MB</v>
      </c>
      <c r="T40" s="44" t="str">
        <f t="shared" si="8"/>
        <v>131</v>
      </c>
      <c r="U40" s="44">
        <f t="shared" si="9"/>
        <v>1024</v>
      </c>
    </row>
    <row r="41" spans="1:21" s="7" customFormat="1" hidden="1" x14ac:dyDescent="0.2">
      <c r="A41" s="7" t="s">
        <v>100</v>
      </c>
      <c r="B41" s="7" t="s">
        <v>99</v>
      </c>
      <c r="C41" s="7" t="s">
        <v>104</v>
      </c>
      <c r="D41" s="58"/>
      <c r="E41" s="7" t="s">
        <v>1718</v>
      </c>
      <c r="F41" s="7" t="s">
        <v>134</v>
      </c>
      <c r="G41" s="7" t="s">
        <v>134</v>
      </c>
      <c r="H41" s="3" t="str">
        <f t="shared" si="0"/>
        <v>CTD</v>
      </c>
      <c r="I41" s="58"/>
      <c r="J41" s="7" t="s">
        <v>1721</v>
      </c>
      <c r="K41" s="7" t="s">
        <v>138</v>
      </c>
      <c r="L41" s="7" t="s">
        <v>107</v>
      </c>
      <c r="P41" s="42">
        <f t="shared" si="1"/>
        <v>134144</v>
      </c>
      <c r="R41" s="51" t="s">
        <v>135</v>
      </c>
      <c r="S41" s="44" t="str">
        <f t="shared" si="2"/>
        <v>MB</v>
      </c>
      <c r="T41" s="44" t="str">
        <f t="shared" si="8"/>
        <v>131</v>
      </c>
      <c r="U41" s="44">
        <f t="shared" si="9"/>
        <v>1024</v>
      </c>
    </row>
    <row r="42" spans="1:21" s="7" customFormat="1" hidden="1" x14ac:dyDescent="0.2">
      <c r="A42" s="7" t="s">
        <v>100</v>
      </c>
      <c r="B42" s="7" t="s">
        <v>99</v>
      </c>
      <c r="C42" s="7" t="s">
        <v>104</v>
      </c>
      <c r="D42" s="58"/>
      <c r="E42" s="7" t="s">
        <v>1718</v>
      </c>
      <c r="F42" s="7" t="s">
        <v>134</v>
      </c>
      <c r="G42" s="7" t="s">
        <v>134</v>
      </c>
      <c r="H42" s="3" t="str">
        <f t="shared" si="0"/>
        <v>CTD</v>
      </c>
      <c r="I42" s="58"/>
      <c r="J42" s="7" t="s">
        <v>1722</v>
      </c>
      <c r="K42" s="7" t="s">
        <v>140</v>
      </c>
      <c r="L42" s="7" t="s">
        <v>33</v>
      </c>
      <c r="P42" s="42">
        <f t="shared" si="1"/>
        <v>178176</v>
      </c>
      <c r="R42" s="51" t="s">
        <v>139</v>
      </c>
      <c r="S42" s="44" t="str">
        <f t="shared" si="2"/>
        <v>MB</v>
      </c>
      <c r="T42" s="44" t="str">
        <f t="shared" si="8"/>
        <v>174</v>
      </c>
      <c r="U42" s="44">
        <f t="shared" si="9"/>
        <v>1024</v>
      </c>
    </row>
    <row r="43" spans="1:21" s="5" customFormat="1" hidden="1" x14ac:dyDescent="0.2">
      <c r="A43" s="5" t="s">
        <v>100</v>
      </c>
      <c r="B43" s="5" t="s">
        <v>99</v>
      </c>
      <c r="C43" s="5" t="s">
        <v>104</v>
      </c>
      <c r="D43" s="58"/>
      <c r="E43" s="5" t="s">
        <v>1719</v>
      </c>
      <c r="F43" s="5" t="s">
        <v>141</v>
      </c>
      <c r="G43" s="5" t="s">
        <v>141</v>
      </c>
      <c r="H43" s="3" t="str">
        <f t="shared" si="0"/>
        <v>CTD</v>
      </c>
      <c r="I43" s="58"/>
      <c r="J43" s="5" t="s">
        <v>1723</v>
      </c>
      <c r="K43" s="5" t="s">
        <v>143</v>
      </c>
      <c r="L43" s="5" t="s">
        <v>102</v>
      </c>
      <c r="P43" s="42">
        <f t="shared" si="1"/>
        <v>32768</v>
      </c>
      <c r="R43" s="49" t="s">
        <v>142</v>
      </c>
      <c r="S43" s="44" t="str">
        <f t="shared" si="2"/>
        <v>MB</v>
      </c>
      <c r="T43" s="44" t="str">
        <f t="shared" si="8"/>
        <v>32</v>
      </c>
      <c r="U43" s="44">
        <f t="shared" si="9"/>
        <v>1024</v>
      </c>
    </row>
    <row r="44" spans="1:21" s="5" customFormat="1" hidden="1" x14ac:dyDescent="0.2">
      <c r="A44" s="5" t="s">
        <v>100</v>
      </c>
      <c r="B44" s="5" t="s">
        <v>99</v>
      </c>
      <c r="C44" s="5" t="s">
        <v>104</v>
      </c>
      <c r="D44" s="58"/>
      <c r="E44" s="5" t="s">
        <v>1719</v>
      </c>
      <c r="F44" s="5" t="s">
        <v>141</v>
      </c>
      <c r="G44" s="5" t="s">
        <v>141</v>
      </c>
      <c r="H44" s="3" t="str">
        <f t="shared" si="0"/>
        <v>CTD</v>
      </c>
      <c r="I44" s="58"/>
      <c r="J44" s="5" t="s">
        <v>1724</v>
      </c>
      <c r="K44" s="5" t="s">
        <v>145</v>
      </c>
      <c r="L44" s="5" t="s">
        <v>107</v>
      </c>
      <c r="P44" s="42">
        <f t="shared" si="1"/>
        <v>32768</v>
      </c>
      <c r="R44" s="49" t="s">
        <v>142</v>
      </c>
      <c r="S44" s="44" t="str">
        <f t="shared" si="2"/>
        <v>MB</v>
      </c>
      <c r="T44" s="44" t="str">
        <f t="shared" si="8"/>
        <v>32</v>
      </c>
      <c r="U44" s="44">
        <f t="shared" si="9"/>
        <v>1024</v>
      </c>
    </row>
    <row r="45" spans="1:21" s="5" customFormat="1" hidden="1" x14ac:dyDescent="0.2">
      <c r="A45" s="5" t="s">
        <v>100</v>
      </c>
      <c r="B45" s="5" t="s">
        <v>99</v>
      </c>
      <c r="C45" s="5" t="s">
        <v>104</v>
      </c>
      <c r="D45" s="58"/>
      <c r="E45" s="5" t="s">
        <v>1719</v>
      </c>
      <c r="F45" s="5" t="s">
        <v>141</v>
      </c>
      <c r="G45" s="5" t="s">
        <v>141</v>
      </c>
      <c r="H45" s="3" t="str">
        <f t="shared" si="0"/>
        <v>CTD</v>
      </c>
      <c r="I45" s="58"/>
      <c r="J45" s="5" t="s">
        <v>1725</v>
      </c>
      <c r="K45" s="5" t="s">
        <v>147</v>
      </c>
      <c r="L45" s="5" t="s">
        <v>33</v>
      </c>
      <c r="P45" s="42">
        <f t="shared" si="1"/>
        <v>45056</v>
      </c>
      <c r="R45" s="49" t="s">
        <v>146</v>
      </c>
      <c r="S45" s="44" t="str">
        <f t="shared" si="2"/>
        <v>MB</v>
      </c>
      <c r="T45" s="44" t="str">
        <f t="shared" si="8"/>
        <v>44</v>
      </c>
      <c r="U45" s="44">
        <f t="shared" si="9"/>
        <v>1024</v>
      </c>
    </row>
    <row r="46" spans="1:21" s="7" customFormat="1" hidden="1" x14ac:dyDescent="0.2">
      <c r="A46" s="7" t="s">
        <v>100</v>
      </c>
      <c r="B46" s="7" t="s">
        <v>99</v>
      </c>
      <c r="C46" s="7" t="s">
        <v>104</v>
      </c>
      <c r="D46" s="58"/>
      <c r="E46" s="7" t="s">
        <v>1726</v>
      </c>
      <c r="F46" s="7" t="s">
        <v>148</v>
      </c>
      <c r="G46" s="7" t="s">
        <v>148</v>
      </c>
      <c r="H46" s="3" t="str">
        <f t="shared" si="0"/>
        <v>CTD</v>
      </c>
      <c r="I46" s="58"/>
      <c r="J46" s="7" t="s">
        <v>1741</v>
      </c>
      <c r="K46" s="7" t="s">
        <v>150</v>
      </c>
      <c r="L46" s="7" t="s">
        <v>102</v>
      </c>
      <c r="P46" s="42">
        <f t="shared" si="1"/>
        <v>2097152</v>
      </c>
      <c r="R46" s="51" t="s">
        <v>149</v>
      </c>
      <c r="S46" s="44" t="str">
        <f t="shared" si="2"/>
        <v>GB</v>
      </c>
      <c r="T46" s="44" t="str">
        <f t="shared" si="8"/>
        <v>2</v>
      </c>
      <c r="U46" s="44">
        <f t="shared" si="9"/>
        <v>1048576</v>
      </c>
    </row>
    <row r="47" spans="1:21" s="7" customFormat="1" hidden="1" x14ac:dyDescent="0.2">
      <c r="A47" s="7" t="s">
        <v>100</v>
      </c>
      <c r="B47" s="7" t="s">
        <v>99</v>
      </c>
      <c r="C47" s="7" t="s">
        <v>104</v>
      </c>
      <c r="D47" s="58"/>
      <c r="E47" s="7" t="s">
        <v>1726</v>
      </c>
      <c r="F47" s="7" t="s">
        <v>148</v>
      </c>
      <c r="G47" s="7" t="s">
        <v>148</v>
      </c>
      <c r="H47" s="3" t="str">
        <f t="shared" si="0"/>
        <v>CTD</v>
      </c>
      <c r="I47" s="58"/>
      <c r="J47" s="7" t="s">
        <v>1742</v>
      </c>
      <c r="K47" s="7" t="s">
        <v>152</v>
      </c>
      <c r="L47" s="7" t="s">
        <v>107</v>
      </c>
      <c r="P47" s="42">
        <f t="shared" si="1"/>
        <v>2097152</v>
      </c>
      <c r="R47" s="51" t="s">
        <v>149</v>
      </c>
      <c r="S47" s="44" t="str">
        <f t="shared" si="2"/>
        <v>GB</v>
      </c>
      <c r="T47" s="44" t="str">
        <f t="shared" si="8"/>
        <v>2</v>
      </c>
      <c r="U47" s="44">
        <f t="shared" si="9"/>
        <v>1048576</v>
      </c>
    </row>
    <row r="48" spans="1:21" s="7" customFormat="1" hidden="1" x14ac:dyDescent="0.2">
      <c r="A48" s="7" t="s">
        <v>100</v>
      </c>
      <c r="B48" s="7" t="s">
        <v>99</v>
      </c>
      <c r="C48" s="7" t="s">
        <v>104</v>
      </c>
      <c r="D48" s="58"/>
      <c r="E48" s="7" t="s">
        <v>1726</v>
      </c>
      <c r="F48" s="7" t="s">
        <v>148</v>
      </c>
      <c r="G48" s="7" t="s">
        <v>148</v>
      </c>
      <c r="H48" s="3" t="str">
        <f t="shared" si="0"/>
        <v>CTD</v>
      </c>
      <c r="I48" s="58"/>
      <c r="J48" s="7" t="s">
        <v>1743</v>
      </c>
      <c r="K48" s="7" t="s">
        <v>153</v>
      </c>
      <c r="L48" s="7" t="s">
        <v>33</v>
      </c>
      <c r="P48" s="42">
        <f t="shared" si="1"/>
        <v>2097152</v>
      </c>
      <c r="R48" s="51" t="s">
        <v>149</v>
      </c>
      <c r="S48" s="44" t="str">
        <f t="shared" si="2"/>
        <v>GB</v>
      </c>
      <c r="T48" s="44" t="str">
        <f t="shared" si="8"/>
        <v>2</v>
      </c>
      <c r="U48" s="44">
        <f t="shared" si="9"/>
        <v>1048576</v>
      </c>
    </row>
    <row r="49" spans="1:21" s="5" customFormat="1" hidden="1" x14ac:dyDescent="0.2">
      <c r="A49" s="5" t="s">
        <v>100</v>
      </c>
      <c r="B49" s="5" t="s">
        <v>99</v>
      </c>
      <c r="C49" s="5" t="s">
        <v>104</v>
      </c>
      <c r="D49" s="58"/>
      <c r="E49" s="5" t="s">
        <v>1727</v>
      </c>
      <c r="F49" s="5" t="s">
        <v>154</v>
      </c>
      <c r="G49" s="5" t="s">
        <v>154</v>
      </c>
      <c r="H49" s="3" t="str">
        <f t="shared" si="0"/>
        <v>CTD</v>
      </c>
      <c r="I49" s="58"/>
      <c r="J49" s="5" t="s">
        <v>1744</v>
      </c>
      <c r="K49" s="70" t="s">
        <v>156</v>
      </c>
      <c r="L49" s="5" t="s">
        <v>102</v>
      </c>
      <c r="P49" s="42">
        <f t="shared" si="1"/>
        <v>1024</v>
      </c>
      <c r="R49" s="49" t="s">
        <v>155</v>
      </c>
      <c r="S49" s="44" t="str">
        <f t="shared" si="2"/>
        <v>MB</v>
      </c>
      <c r="T49" s="44" t="str">
        <f t="shared" si="8"/>
        <v>1</v>
      </c>
      <c r="U49" s="44">
        <f t="shared" si="9"/>
        <v>1024</v>
      </c>
    </row>
    <row r="50" spans="1:21" s="5" customFormat="1" hidden="1" x14ac:dyDescent="0.2">
      <c r="A50" s="5" t="s">
        <v>100</v>
      </c>
      <c r="B50" s="5" t="s">
        <v>99</v>
      </c>
      <c r="C50" s="5" t="s">
        <v>104</v>
      </c>
      <c r="D50" s="58"/>
      <c r="E50" s="5" t="s">
        <v>1727</v>
      </c>
      <c r="F50" s="5" t="s">
        <v>154</v>
      </c>
      <c r="G50" s="5" t="s">
        <v>154</v>
      </c>
      <c r="H50" s="3" t="str">
        <f t="shared" si="0"/>
        <v>CTD</v>
      </c>
      <c r="I50" s="58"/>
      <c r="J50" s="5" t="s">
        <v>1771</v>
      </c>
      <c r="K50" s="5" t="s">
        <v>158</v>
      </c>
      <c r="L50" s="5" t="s">
        <v>107</v>
      </c>
      <c r="P50" s="42">
        <f t="shared" si="1"/>
        <v>1024</v>
      </c>
      <c r="R50" s="49" t="s">
        <v>155</v>
      </c>
      <c r="S50" s="44" t="str">
        <f t="shared" si="2"/>
        <v>MB</v>
      </c>
      <c r="T50" s="44" t="str">
        <f t="shared" si="8"/>
        <v>1</v>
      </c>
      <c r="U50" s="44">
        <f t="shared" si="9"/>
        <v>1024</v>
      </c>
    </row>
    <row r="51" spans="1:21" s="5" customFormat="1" hidden="1" x14ac:dyDescent="0.2">
      <c r="A51" s="5" t="s">
        <v>100</v>
      </c>
      <c r="B51" s="5" t="s">
        <v>99</v>
      </c>
      <c r="C51" s="5" t="s">
        <v>104</v>
      </c>
      <c r="D51" s="58"/>
      <c r="E51" s="5" t="s">
        <v>1727</v>
      </c>
      <c r="F51" s="5" t="s">
        <v>154</v>
      </c>
      <c r="G51" s="5" t="s">
        <v>154</v>
      </c>
      <c r="H51" s="3" t="str">
        <f t="shared" si="0"/>
        <v>CTD</v>
      </c>
      <c r="I51" s="58"/>
      <c r="J51" s="5" t="s">
        <v>1769</v>
      </c>
      <c r="K51" s="5" t="s">
        <v>159</v>
      </c>
      <c r="L51" s="5" t="s">
        <v>33</v>
      </c>
      <c r="P51" s="42">
        <f t="shared" si="1"/>
        <v>1024</v>
      </c>
      <c r="R51" s="49" t="s">
        <v>155</v>
      </c>
      <c r="S51" s="44" t="str">
        <f t="shared" si="2"/>
        <v>MB</v>
      </c>
      <c r="T51" s="44" t="str">
        <f t="shared" si="8"/>
        <v>1</v>
      </c>
      <c r="U51" s="44">
        <f t="shared" si="9"/>
        <v>1024</v>
      </c>
    </row>
    <row r="52" spans="1:21" s="7" customFormat="1" hidden="1" x14ac:dyDescent="0.2">
      <c r="A52" s="7" t="s">
        <v>100</v>
      </c>
      <c r="B52" s="7" t="s">
        <v>99</v>
      </c>
      <c r="C52" s="7" t="s">
        <v>104</v>
      </c>
      <c r="D52" s="58"/>
      <c r="E52" s="7" t="s">
        <v>1728</v>
      </c>
      <c r="F52" s="7" t="s">
        <v>160</v>
      </c>
      <c r="G52" s="7" t="s">
        <v>160</v>
      </c>
      <c r="H52" s="3" t="str">
        <f t="shared" si="0"/>
        <v>CTD</v>
      </c>
      <c r="I52" s="58"/>
      <c r="J52" s="7" t="s">
        <v>1770</v>
      </c>
      <c r="K52" s="7" t="s">
        <v>162</v>
      </c>
      <c r="L52" s="7" t="s">
        <v>102</v>
      </c>
      <c r="P52" s="42">
        <f t="shared" si="1"/>
        <v>5120</v>
      </c>
      <c r="R52" s="51" t="s">
        <v>161</v>
      </c>
      <c r="S52" s="44" t="str">
        <f t="shared" si="2"/>
        <v>MB</v>
      </c>
      <c r="T52" s="44" t="str">
        <f t="shared" si="8"/>
        <v>5</v>
      </c>
      <c r="U52" s="44">
        <f t="shared" si="9"/>
        <v>1024</v>
      </c>
    </row>
    <row r="53" spans="1:21" s="7" customFormat="1" hidden="1" x14ac:dyDescent="0.2">
      <c r="A53" s="7" t="s">
        <v>100</v>
      </c>
      <c r="B53" s="7" t="s">
        <v>99</v>
      </c>
      <c r="C53" s="7" t="s">
        <v>104</v>
      </c>
      <c r="D53" s="58"/>
      <c r="E53" s="7" t="s">
        <v>1728</v>
      </c>
      <c r="F53" s="7" t="s">
        <v>160</v>
      </c>
      <c r="G53" s="7" t="s">
        <v>160</v>
      </c>
      <c r="H53" s="3" t="str">
        <f t="shared" si="0"/>
        <v>CTD</v>
      </c>
      <c r="I53" s="58"/>
      <c r="J53" s="7" t="s">
        <v>1772</v>
      </c>
      <c r="K53" s="7" t="s">
        <v>164</v>
      </c>
      <c r="L53" s="7" t="s">
        <v>107</v>
      </c>
      <c r="P53" s="42">
        <f t="shared" si="1"/>
        <v>5120</v>
      </c>
      <c r="R53" s="51" t="s">
        <v>161</v>
      </c>
      <c r="S53" s="44" t="str">
        <f t="shared" si="2"/>
        <v>MB</v>
      </c>
      <c r="T53" s="44" t="str">
        <f t="shared" si="8"/>
        <v>5</v>
      </c>
      <c r="U53" s="44">
        <f t="shared" si="9"/>
        <v>1024</v>
      </c>
    </row>
    <row r="54" spans="1:21" s="7" customFormat="1" hidden="1" x14ac:dyDescent="0.2">
      <c r="A54" s="7" t="s">
        <v>100</v>
      </c>
      <c r="B54" s="7" t="s">
        <v>99</v>
      </c>
      <c r="C54" s="7" t="s">
        <v>104</v>
      </c>
      <c r="D54" s="58"/>
      <c r="E54" s="7" t="s">
        <v>1728</v>
      </c>
      <c r="F54" s="7" t="s">
        <v>160</v>
      </c>
      <c r="G54" s="7" t="s">
        <v>160</v>
      </c>
      <c r="H54" s="3" t="str">
        <f t="shared" si="0"/>
        <v>CTD</v>
      </c>
      <c r="I54" s="58"/>
      <c r="J54" s="7" t="s">
        <v>1768</v>
      </c>
      <c r="K54" s="7" t="s">
        <v>166</v>
      </c>
      <c r="L54" s="7" t="s">
        <v>33</v>
      </c>
      <c r="P54" s="42">
        <f t="shared" si="1"/>
        <v>7168</v>
      </c>
      <c r="R54" s="51" t="s">
        <v>165</v>
      </c>
      <c r="S54" s="44" t="str">
        <f t="shared" si="2"/>
        <v>MB</v>
      </c>
      <c r="T54" s="44" t="str">
        <f t="shared" si="8"/>
        <v>7</v>
      </c>
      <c r="U54" s="44">
        <f t="shared" si="9"/>
        <v>1024</v>
      </c>
    </row>
    <row r="55" spans="1:21" s="5" customFormat="1" hidden="1" x14ac:dyDescent="0.2">
      <c r="A55" s="5" t="s">
        <v>100</v>
      </c>
      <c r="B55" s="5" t="s">
        <v>99</v>
      </c>
      <c r="C55" s="5" t="s">
        <v>104</v>
      </c>
      <c r="D55" s="58"/>
      <c r="E55" s="5" t="s">
        <v>1729</v>
      </c>
      <c r="F55" s="5" t="s">
        <v>167</v>
      </c>
      <c r="G55" s="5" t="s">
        <v>167</v>
      </c>
      <c r="H55" s="3" t="str">
        <f t="shared" si="0"/>
        <v>CTD</v>
      </c>
      <c r="I55" s="58"/>
      <c r="J55" s="5" t="s">
        <v>1745</v>
      </c>
      <c r="K55" s="5" t="s">
        <v>169</v>
      </c>
      <c r="L55" s="5" t="s">
        <v>102</v>
      </c>
      <c r="P55" s="42">
        <f t="shared" si="1"/>
        <v>13312</v>
      </c>
      <c r="R55" s="49" t="s">
        <v>168</v>
      </c>
      <c r="S55" s="44" t="str">
        <f t="shared" si="2"/>
        <v>MB</v>
      </c>
      <c r="T55" s="44" t="str">
        <f t="shared" si="8"/>
        <v>13</v>
      </c>
      <c r="U55" s="44">
        <f t="shared" si="9"/>
        <v>1024</v>
      </c>
    </row>
    <row r="56" spans="1:21" s="5" customFormat="1" hidden="1" x14ac:dyDescent="0.2">
      <c r="A56" s="5" t="s">
        <v>100</v>
      </c>
      <c r="B56" s="5" t="s">
        <v>99</v>
      </c>
      <c r="C56" s="5" t="s">
        <v>104</v>
      </c>
      <c r="D56" s="58"/>
      <c r="E56" s="5" t="s">
        <v>1729</v>
      </c>
      <c r="F56" s="5" t="s">
        <v>167</v>
      </c>
      <c r="G56" s="5" t="s">
        <v>167</v>
      </c>
      <c r="H56" s="3" t="str">
        <f t="shared" si="0"/>
        <v>CTD</v>
      </c>
      <c r="I56" s="58"/>
      <c r="J56" s="5" t="s">
        <v>1773</v>
      </c>
      <c r="K56" s="5" t="s">
        <v>171</v>
      </c>
      <c r="L56" s="5" t="s">
        <v>107</v>
      </c>
      <c r="P56" s="42">
        <f t="shared" si="1"/>
        <v>13312</v>
      </c>
      <c r="R56" s="49" t="s">
        <v>168</v>
      </c>
      <c r="S56" s="44" t="str">
        <f t="shared" si="2"/>
        <v>MB</v>
      </c>
      <c r="T56" s="44" t="str">
        <f t="shared" si="8"/>
        <v>13</v>
      </c>
      <c r="U56" s="44">
        <f t="shared" si="9"/>
        <v>1024</v>
      </c>
    </row>
    <row r="57" spans="1:21" s="5" customFormat="1" hidden="1" x14ac:dyDescent="0.2">
      <c r="A57" s="5" t="s">
        <v>100</v>
      </c>
      <c r="B57" s="5" t="s">
        <v>99</v>
      </c>
      <c r="C57" s="5" t="s">
        <v>104</v>
      </c>
      <c r="D57" s="58"/>
      <c r="E57" s="5" t="s">
        <v>1729</v>
      </c>
      <c r="F57" s="5" t="s">
        <v>167</v>
      </c>
      <c r="G57" s="5" t="s">
        <v>167</v>
      </c>
      <c r="H57" s="3" t="str">
        <f t="shared" si="0"/>
        <v>CTD</v>
      </c>
      <c r="I57" s="58"/>
      <c r="J57" s="5" t="s">
        <v>1767</v>
      </c>
      <c r="K57" s="5" t="s">
        <v>173</v>
      </c>
      <c r="L57" s="5" t="s">
        <v>33</v>
      </c>
      <c r="P57" s="42">
        <f t="shared" si="1"/>
        <v>14336</v>
      </c>
      <c r="R57" s="49" t="s">
        <v>172</v>
      </c>
      <c r="S57" s="44" t="str">
        <f t="shared" si="2"/>
        <v>MB</v>
      </c>
      <c r="T57" s="44" t="str">
        <f t="shared" si="8"/>
        <v>14</v>
      </c>
      <c r="U57" s="44">
        <f t="shared" si="9"/>
        <v>1024</v>
      </c>
    </row>
    <row r="58" spans="1:21" s="73" customFormat="1" hidden="1" x14ac:dyDescent="0.2">
      <c r="A58" s="73" t="s">
        <v>100</v>
      </c>
      <c r="B58" s="73" t="s">
        <v>99</v>
      </c>
      <c r="C58" s="73" t="s">
        <v>104</v>
      </c>
      <c r="D58" s="74"/>
      <c r="E58" s="73" t="s">
        <v>1730</v>
      </c>
      <c r="F58" s="73" t="s">
        <v>174</v>
      </c>
      <c r="G58" s="73" t="s">
        <v>174</v>
      </c>
      <c r="H58" s="73" t="str">
        <f t="shared" si="0"/>
        <v>CTD</v>
      </c>
      <c r="I58" s="74"/>
      <c r="J58" s="73" t="s">
        <v>1808</v>
      </c>
      <c r="K58" s="75" t="s">
        <v>176</v>
      </c>
      <c r="L58" s="73" t="s">
        <v>102</v>
      </c>
      <c r="P58" s="76">
        <f t="shared" si="1"/>
        <v>458</v>
      </c>
      <c r="R58" s="77" t="s">
        <v>175</v>
      </c>
      <c r="S58" s="78" t="str">
        <f t="shared" si="2"/>
        <v>KB</v>
      </c>
      <c r="T58" s="78" t="str">
        <f t="shared" si="8"/>
        <v>458</v>
      </c>
      <c r="U58" s="78">
        <f t="shared" si="9"/>
        <v>1</v>
      </c>
    </row>
    <row r="59" spans="1:21" s="7" customFormat="1" hidden="1" x14ac:dyDescent="0.2">
      <c r="A59" s="7" t="s">
        <v>100</v>
      </c>
      <c r="B59" s="7" t="s">
        <v>99</v>
      </c>
      <c r="C59" s="7" t="s">
        <v>104</v>
      </c>
      <c r="D59" s="58"/>
      <c r="E59" s="7" t="s">
        <v>1730</v>
      </c>
      <c r="F59" s="7" t="s">
        <v>174</v>
      </c>
      <c r="G59" s="7" t="s">
        <v>174</v>
      </c>
      <c r="H59" s="3" t="str">
        <f t="shared" si="0"/>
        <v>CTD</v>
      </c>
      <c r="I59" s="58"/>
      <c r="J59" s="73" t="s">
        <v>1774</v>
      </c>
      <c r="K59" s="7" t="s">
        <v>179</v>
      </c>
      <c r="L59" s="7" t="s">
        <v>107</v>
      </c>
      <c r="P59" s="42">
        <f t="shared" si="1"/>
        <v>454</v>
      </c>
      <c r="R59" s="51" t="s">
        <v>178</v>
      </c>
      <c r="S59" s="44" t="str">
        <f t="shared" si="2"/>
        <v>KB</v>
      </c>
      <c r="T59" s="44" t="str">
        <f t="shared" si="8"/>
        <v>454</v>
      </c>
      <c r="U59" s="44">
        <f t="shared" si="9"/>
        <v>1</v>
      </c>
    </row>
    <row r="60" spans="1:21" s="7" customFormat="1" hidden="1" x14ac:dyDescent="0.2">
      <c r="A60" s="7" t="s">
        <v>100</v>
      </c>
      <c r="B60" s="7" t="s">
        <v>99</v>
      </c>
      <c r="C60" s="7" t="s">
        <v>104</v>
      </c>
      <c r="D60" s="58"/>
      <c r="E60" s="7" t="s">
        <v>1730</v>
      </c>
      <c r="F60" s="7" t="s">
        <v>174</v>
      </c>
      <c r="G60" s="7" t="s">
        <v>174</v>
      </c>
      <c r="H60" s="3" t="str">
        <f t="shared" si="0"/>
        <v>CTD</v>
      </c>
      <c r="I60" s="58"/>
      <c r="J60" s="73" t="s">
        <v>1766</v>
      </c>
      <c r="K60" s="7" t="s">
        <v>181</v>
      </c>
      <c r="L60" s="7" t="s">
        <v>33</v>
      </c>
      <c r="P60" s="42">
        <f t="shared" si="1"/>
        <v>505</v>
      </c>
      <c r="R60" s="51" t="s">
        <v>180</v>
      </c>
      <c r="S60" s="44" t="str">
        <f t="shared" si="2"/>
        <v>KB</v>
      </c>
      <c r="T60" s="44" t="str">
        <f t="shared" si="8"/>
        <v>505</v>
      </c>
      <c r="U60" s="44">
        <f t="shared" si="9"/>
        <v>1</v>
      </c>
    </row>
    <row r="61" spans="1:21" s="5" customFormat="1" hidden="1" x14ac:dyDescent="0.2">
      <c r="A61" s="5" t="s">
        <v>100</v>
      </c>
      <c r="B61" s="5" t="s">
        <v>99</v>
      </c>
      <c r="C61" s="5" t="s">
        <v>104</v>
      </c>
      <c r="D61" s="58"/>
      <c r="E61" s="5" t="s">
        <v>1731</v>
      </c>
      <c r="F61" s="5" t="s">
        <v>182</v>
      </c>
      <c r="G61" s="5" t="s">
        <v>182</v>
      </c>
      <c r="H61" s="3" t="str">
        <f t="shared" si="0"/>
        <v>CTD</v>
      </c>
      <c r="I61" s="58"/>
      <c r="J61" s="73" t="s">
        <v>1746</v>
      </c>
      <c r="K61" s="5" t="s">
        <v>184</v>
      </c>
      <c r="L61" s="5" t="s">
        <v>102</v>
      </c>
      <c r="P61" s="42">
        <f t="shared" si="1"/>
        <v>3072</v>
      </c>
      <c r="R61" s="49" t="s">
        <v>183</v>
      </c>
      <c r="S61" s="44" t="str">
        <f t="shared" si="2"/>
        <v>MB</v>
      </c>
      <c r="T61" s="44" t="str">
        <f t="shared" si="8"/>
        <v>3</v>
      </c>
      <c r="U61" s="44">
        <f t="shared" si="9"/>
        <v>1024</v>
      </c>
    </row>
    <row r="62" spans="1:21" s="5" customFormat="1" hidden="1" x14ac:dyDescent="0.2">
      <c r="A62" s="5" t="s">
        <v>100</v>
      </c>
      <c r="B62" s="5" t="s">
        <v>99</v>
      </c>
      <c r="C62" s="5" t="s">
        <v>104</v>
      </c>
      <c r="D62" s="58"/>
      <c r="E62" s="5" t="s">
        <v>1731</v>
      </c>
      <c r="F62" s="5" t="s">
        <v>182</v>
      </c>
      <c r="G62" s="5" t="s">
        <v>182</v>
      </c>
      <c r="H62" s="3" t="str">
        <f t="shared" si="0"/>
        <v>CTD</v>
      </c>
      <c r="I62" s="58"/>
      <c r="J62" s="73" t="s">
        <v>1775</v>
      </c>
      <c r="K62" s="5" t="s">
        <v>186</v>
      </c>
      <c r="L62" s="5" t="s">
        <v>107</v>
      </c>
      <c r="P62" s="42">
        <f t="shared" si="1"/>
        <v>3072</v>
      </c>
      <c r="R62" s="49" t="s">
        <v>183</v>
      </c>
      <c r="S62" s="44" t="str">
        <f t="shared" si="2"/>
        <v>MB</v>
      </c>
      <c r="T62" s="44" t="str">
        <f t="shared" si="8"/>
        <v>3</v>
      </c>
      <c r="U62" s="44">
        <f t="shared" si="9"/>
        <v>1024</v>
      </c>
    </row>
    <row r="63" spans="1:21" s="5" customFormat="1" hidden="1" x14ac:dyDescent="0.2">
      <c r="A63" s="5" t="s">
        <v>100</v>
      </c>
      <c r="B63" s="5" t="s">
        <v>99</v>
      </c>
      <c r="C63" s="5" t="s">
        <v>104</v>
      </c>
      <c r="D63" s="58"/>
      <c r="E63" s="5" t="s">
        <v>1731</v>
      </c>
      <c r="F63" s="5" t="s">
        <v>182</v>
      </c>
      <c r="G63" s="5" t="s">
        <v>182</v>
      </c>
      <c r="H63" s="3" t="str">
        <f t="shared" si="0"/>
        <v>CTD</v>
      </c>
      <c r="I63" s="58"/>
      <c r="J63" s="73" t="s">
        <v>1765</v>
      </c>
      <c r="K63" s="5" t="s">
        <v>187</v>
      </c>
      <c r="L63" s="5" t="s">
        <v>33</v>
      </c>
      <c r="P63" s="42">
        <f t="shared" si="1"/>
        <v>3072</v>
      </c>
      <c r="R63" s="49" t="s">
        <v>183</v>
      </c>
      <c r="S63" s="44" t="str">
        <f t="shared" si="2"/>
        <v>MB</v>
      </c>
      <c r="T63" s="44" t="str">
        <f t="shared" si="8"/>
        <v>3</v>
      </c>
      <c r="U63" s="44">
        <f t="shared" si="9"/>
        <v>1024</v>
      </c>
    </row>
    <row r="64" spans="1:21" s="7" customFormat="1" hidden="1" x14ac:dyDescent="0.2">
      <c r="A64" s="7" t="s">
        <v>100</v>
      </c>
      <c r="B64" s="7" t="s">
        <v>99</v>
      </c>
      <c r="C64" s="7" t="s">
        <v>104</v>
      </c>
      <c r="D64" s="58"/>
      <c r="E64" s="7" t="s">
        <v>1732</v>
      </c>
      <c r="F64" s="7" t="s">
        <v>189</v>
      </c>
      <c r="G64" s="7" t="s">
        <v>188</v>
      </c>
      <c r="H64" s="3" t="str">
        <f t="shared" si="0"/>
        <v>CTD</v>
      </c>
      <c r="I64" s="58"/>
      <c r="J64" s="73" t="s">
        <v>1747</v>
      </c>
      <c r="K64" s="7" t="s">
        <v>191</v>
      </c>
      <c r="L64" s="7" t="s">
        <v>102</v>
      </c>
      <c r="P64" s="42">
        <f t="shared" si="1"/>
        <v>36864</v>
      </c>
      <c r="R64" s="51" t="s">
        <v>190</v>
      </c>
      <c r="S64" s="44" t="str">
        <f t="shared" si="2"/>
        <v>MB</v>
      </c>
      <c r="T64" s="44" t="str">
        <f t="shared" si="8"/>
        <v>36</v>
      </c>
      <c r="U64" s="44">
        <f t="shared" si="9"/>
        <v>1024</v>
      </c>
    </row>
    <row r="65" spans="1:21" s="7" customFormat="1" hidden="1" x14ac:dyDescent="0.2">
      <c r="A65" s="7" t="s">
        <v>100</v>
      </c>
      <c r="B65" s="7" t="s">
        <v>99</v>
      </c>
      <c r="C65" s="7" t="s">
        <v>104</v>
      </c>
      <c r="D65" s="58"/>
      <c r="E65" s="7" t="s">
        <v>1732</v>
      </c>
      <c r="F65" s="7" t="s">
        <v>189</v>
      </c>
      <c r="G65" s="7" t="s">
        <v>188</v>
      </c>
      <c r="H65" s="3" t="str">
        <f t="shared" si="0"/>
        <v>CTD</v>
      </c>
      <c r="I65" s="58"/>
      <c r="J65" s="73" t="s">
        <v>1776</v>
      </c>
      <c r="K65" s="7" t="s">
        <v>194</v>
      </c>
      <c r="L65" s="7" t="s">
        <v>107</v>
      </c>
      <c r="P65" s="42">
        <f t="shared" si="1"/>
        <v>35840</v>
      </c>
      <c r="R65" s="51" t="s">
        <v>193</v>
      </c>
      <c r="S65" s="44" t="str">
        <f t="shared" si="2"/>
        <v>MB</v>
      </c>
      <c r="T65" s="44" t="str">
        <f t="shared" si="8"/>
        <v>35</v>
      </c>
      <c r="U65" s="44">
        <f t="shared" si="9"/>
        <v>1024</v>
      </c>
    </row>
    <row r="66" spans="1:21" s="7" customFormat="1" hidden="1" x14ac:dyDescent="0.2">
      <c r="A66" s="7" t="s">
        <v>100</v>
      </c>
      <c r="B66" s="7" t="s">
        <v>99</v>
      </c>
      <c r="C66" s="7" t="s">
        <v>104</v>
      </c>
      <c r="D66" s="58"/>
      <c r="E66" s="7" t="s">
        <v>1732</v>
      </c>
      <c r="F66" s="7" t="s">
        <v>189</v>
      </c>
      <c r="G66" s="7" t="s">
        <v>188</v>
      </c>
      <c r="H66" s="3" t="str">
        <f t="shared" si="0"/>
        <v>CTD</v>
      </c>
      <c r="I66" s="58"/>
      <c r="J66" s="73" t="s">
        <v>1764</v>
      </c>
      <c r="K66" s="7" t="s">
        <v>195</v>
      </c>
      <c r="L66" s="7" t="s">
        <v>33</v>
      </c>
      <c r="P66" s="42">
        <f t="shared" si="1"/>
        <v>45056</v>
      </c>
      <c r="R66" s="51" t="s">
        <v>146</v>
      </c>
      <c r="S66" s="44" t="str">
        <f t="shared" si="2"/>
        <v>MB</v>
      </c>
      <c r="T66" s="44" t="str">
        <f t="shared" si="8"/>
        <v>44</v>
      </c>
      <c r="U66" s="44">
        <f t="shared" si="9"/>
        <v>1024</v>
      </c>
    </row>
    <row r="67" spans="1:21" s="5" customFormat="1" hidden="1" x14ac:dyDescent="0.2">
      <c r="A67" s="5" t="s">
        <v>100</v>
      </c>
      <c r="B67" s="5" t="s">
        <v>99</v>
      </c>
      <c r="C67" s="5" t="s">
        <v>104</v>
      </c>
      <c r="D67" s="58"/>
      <c r="E67" s="5" t="s">
        <v>1733</v>
      </c>
      <c r="F67" s="5" t="s">
        <v>196</v>
      </c>
      <c r="G67" s="5" t="s">
        <v>188</v>
      </c>
      <c r="H67" s="3" t="str">
        <f t="shared" si="0"/>
        <v>CTD</v>
      </c>
      <c r="I67" s="58"/>
      <c r="J67" s="73" t="s">
        <v>1748</v>
      </c>
      <c r="K67" s="5" t="s">
        <v>198</v>
      </c>
      <c r="L67" s="5" t="s">
        <v>102</v>
      </c>
      <c r="P67" s="42">
        <f t="shared" si="1"/>
        <v>2048</v>
      </c>
      <c r="R67" s="49" t="s">
        <v>197</v>
      </c>
      <c r="S67" s="44" t="str">
        <f t="shared" si="2"/>
        <v>MB</v>
      </c>
      <c r="T67" s="44" t="str">
        <f t="shared" si="8"/>
        <v>2</v>
      </c>
      <c r="U67" s="44">
        <f t="shared" si="9"/>
        <v>1024</v>
      </c>
    </row>
    <row r="68" spans="1:21" s="5" customFormat="1" hidden="1" x14ac:dyDescent="0.2">
      <c r="A68" s="5" t="s">
        <v>100</v>
      </c>
      <c r="B68" s="5" t="s">
        <v>99</v>
      </c>
      <c r="C68" s="5" t="s">
        <v>104</v>
      </c>
      <c r="D68" s="58"/>
      <c r="E68" s="5" t="s">
        <v>1733</v>
      </c>
      <c r="F68" s="5" t="s">
        <v>196</v>
      </c>
      <c r="G68" s="5" t="s">
        <v>188</v>
      </c>
      <c r="H68" s="3" t="str">
        <f t="shared" si="0"/>
        <v>CTD</v>
      </c>
      <c r="I68" s="58"/>
      <c r="J68" s="73" t="s">
        <v>1777</v>
      </c>
      <c r="K68" s="5" t="s">
        <v>199</v>
      </c>
      <c r="L68" s="5" t="s">
        <v>107</v>
      </c>
      <c r="P68" s="42">
        <f t="shared" si="1"/>
        <v>2048</v>
      </c>
      <c r="R68" s="49" t="s">
        <v>197</v>
      </c>
      <c r="S68" s="44" t="str">
        <f t="shared" si="2"/>
        <v>MB</v>
      </c>
      <c r="T68" s="44" t="str">
        <f t="shared" si="8"/>
        <v>2</v>
      </c>
      <c r="U68" s="44">
        <f t="shared" si="9"/>
        <v>1024</v>
      </c>
    </row>
    <row r="69" spans="1:21" s="5" customFormat="1" hidden="1" x14ac:dyDescent="0.2">
      <c r="A69" s="5" t="s">
        <v>100</v>
      </c>
      <c r="B69" s="5" t="s">
        <v>99</v>
      </c>
      <c r="C69" s="5" t="s">
        <v>104</v>
      </c>
      <c r="D69" s="58"/>
      <c r="E69" s="5" t="s">
        <v>1733</v>
      </c>
      <c r="F69" s="5" t="s">
        <v>196</v>
      </c>
      <c r="G69" s="5" t="s">
        <v>188</v>
      </c>
      <c r="H69" s="3" t="str">
        <f t="shared" ref="H69:H89" si="10">A69</f>
        <v>CTD</v>
      </c>
      <c r="I69" s="58"/>
      <c r="J69" s="73" t="s">
        <v>1763</v>
      </c>
      <c r="K69" s="5" t="s">
        <v>200</v>
      </c>
      <c r="L69" s="5" t="s">
        <v>33</v>
      </c>
      <c r="P69" s="42">
        <f t="shared" ref="P69:P132" si="11">IFERROR(T69*U69,0)</f>
        <v>3072</v>
      </c>
      <c r="R69" s="49" t="s">
        <v>183</v>
      </c>
      <c r="S69" s="44" t="str">
        <f t="shared" ref="S69:S132" si="12">RIGHT(R69,2)</f>
        <v>MB</v>
      </c>
      <c r="T69" s="44" t="str">
        <f t="shared" si="8"/>
        <v>3</v>
      </c>
      <c r="U69" s="44">
        <f t="shared" si="9"/>
        <v>1024</v>
      </c>
    </row>
    <row r="70" spans="1:21" s="7" customFormat="1" hidden="1" x14ac:dyDescent="0.2">
      <c r="A70" s="7" t="s">
        <v>100</v>
      </c>
      <c r="B70" s="7" t="s">
        <v>99</v>
      </c>
      <c r="C70" s="7" t="s">
        <v>104</v>
      </c>
      <c r="D70" s="58"/>
      <c r="E70" s="7" t="s">
        <v>1734</v>
      </c>
      <c r="F70" s="7" t="s">
        <v>201</v>
      </c>
      <c r="G70" s="7" t="s">
        <v>188</v>
      </c>
      <c r="H70" s="3" t="str">
        <f t="shared" si="10"/>
        <v>CTD</v>
      </c>
      <c r="I70" s="58"/>
      <c r="J70" s="73" t="s">
        <v>1749</v>
      </c>
      <c r="K70" s="7" t="s">
        <v>202</v>
      </c>
      <c r="L70" s="7" t="s">
        <v>102</v>
      </c>
      <c r="P70" s="42">
        <f t="shared" si="11"/>
        <v>3072</v>
      </c>
      <c r="R70" s="51" t="s">
        <v>183</v>
      </c>
      <c r="S70" s="44" t="str">
        <f t="shared" si="12"/>
        <v>MB</v>
      </c>
      <c r="T70" s="44" t="str">
        <f t="shared" si="8"/>
        <v>3</v>
      </c>
      <c r="U70" s="44">
        <f t="shared" si="9"/>
        <v>1024</v>
      </c>
    </row>
    <row r="71" spans="1:21" s="7" customFormat="1" hidden="1" x14ac:dyDescent="0.2">
      <c r="A71" s="7" t="s">
        <v>100</v>
      </c>
      <c r="B71" s="7" t="s">
        <v>99</v>
      </c>
      <c r="C71" s="7" t="s">
        <v>104</v>
      </c>
      <c r="D71" s="58"/>
      <c r="E71" s="7" t="s">
        <v>1734</v>
      </c>
      <c r="F71" s="7" t="s">
        <v>201</v>
      </c>
      <c r="G71" s="7" t="s">
        <v>188</v>
      </c>
      <c r="H71" s="3" t="str">
        <f t="shared" si="10"/>
        <v>CTD</v>
      </c>
      <c r="I71" s="58"/>
      <c r="J71" s="73" t="s">
        <v>1778</v>
      </c>
      <c r="K71" s="7" t="s">
        <v>203</v>
      </c>
      <c r="L71" s="7" t="s">
        <v>107</v>
      </c>
      <c r="P71" s="42">
        <f t="shared" si="11"/>
        <v>3072</v>
      </c>
      <c r="R71" s="51" t="s">
        <v>183</v>
      </c>
      <c r="S71" s="44" t="str">
        <f t="shared" si="12"/>
        <v>MB</v>
      </c>
      <c r="T71" s="44" t="str">
        <f t="shared" si="8"/>
        <v>3</v>
      </c>
      <c r="U71" s="44">
        <f t="shared" si="9"/>
        <v>1024</v>
      </c>
    </row>
    <row r="72" spans="1:21" s="7" customFormat="1" hidden="1" x14ac:dyDescent="0.2">
      <c r="A72" s="7" t="s">
        <v>100</v>
      </c>
      <c r="B72" s="7" t="s">
        <v>99</v>
      </c>
      <c r="C72" s="7" t="s">
        <v>104</v>
      </c>
      <c r="D72" s="58"/>
      <c r="E72" s="7" t="s">
        <v>1734</v>
      </c>
      <c r="F72" s="7" t="s">
        <v>201</v>
      </c>
      <c r="G72" s="7" t="s">
        <v>188</v>
      </c>
      <c r="H72" s="3" t="str">
        <f t="shared" si="10"/>
        <v>CTD</v>
      </c>
      <c r="I72" s="58"/>
      <c r="J72" s="73" t="s">
        <v>1761</v>
      </c>
      <c r="K72" s="7" t="s">
        <v>205</v>
      </c>
      <c r="L72" s="7" t="s">
        <v>33</v>
      </c>
      <c r="P72" s="42">
        <f t="shared" si="11"/>
        <v>4096</v>
      </c>
      <c r="R72" s="51" t="s">
        <v>204</v>
      </c>
      <c r="S72" s="44" t="str">
        <f t="shared" si="12"/>
        <v>MB</v>
      </c>
      <c r="T72" s="44" t="str">
        <f t="shared" si="8"/>
        <v>4</v>
      </c>
      <c r="U72" s="44">
        <f t="shared" si="9"/>
        <v>1024</v>
      </c>
    </row>
    <row r="73" spans="1:21" s="5" customFormat="1" hidden="1" x14ac:dyDescent="0.2">
      <c r="A73" s="5" t="s">
        <v>100</v>
      </c>
      <c r="B73" s="5" t="s">
        <v>99</v>
      </c>
      <c r="C73" s="5" t="s">
        <v>104</v>
      </c>
      <c r="D73" s="58"/>
      <c r="E73" s="5" t="s">
        <v>1735</v>
      </c>
      <c r="F73" s="5" t="s">
        <v>206</v>
      </c>
      <c r="G73" s="5" t="s">
        <v>206</v>
      </c>
      <c r="H73" s="3" t="str">
        <f t="shared" si="10"/>
        <v>CTD</v>
      </c>
      <c r="I73" s="58"/>
      <c r="J73" s="73" t="s">
        <v>1750</v>
      </c>
      <c r="K73" s="5" t="s">
        <v>208</v>
      </c>
      <c r="L73" s="5" t="s">
        <v>102</v>
      </c>
      <c r="P73" s="42">
        <f t="shared" si="11"/>
        <v>9216</v>
      </c>
      <c r="R73" s="49" t="s">
        <v>207</v>
      </c>
      <c r="S73" s="44" t="str">
        <f t="shared" si="12"/>
        <v>MB</v>
      </c>
      <c r="T73" s="44" t="str">
        <f t="shared" si="8"/>
        <v>9</v>
      </c>
      <c r="U73" s="44">
        <f t="shared" si="9"/>
        <v>1024</v>
      </c>
    </row>
    <row r="74" spans="1:21" s="5" customFormat="1" hidden="1" x14ac:dyDescent="0.2">
      <c r="A74" s="5" t="s">
        <v>100</v>
      </c>
      <c r="B74" s="5" t="s">
        <v>99</v>
      </c>
      <c r="C74" s="5" t="s">
        <v>104</v>
      </c>
      <c r="D74" s="58"/>
      <c r="E74" s="5" t="s">
        <v>1735</v>
      </c>
      <c r="F74" s="5" t="s">
        <v>206</v>
      </c>
      <c r="G74" s="5" t="s">
        <v>206</v>
      </c>
      <c r="H74" s="3" t="str">
        <f t="shared" si="10"/>
        <v>CTD</v>
      </c>
      <c r="I74" s="58"/>
      <c r="J74" s="73" t="s">
        <v>1779</v>
      </c>
      <c r="K74" s="5" t="s">
        <v>210</v>
      </c>
      <c r="L74" s="5" t="s">
        <v>107</v>
      </c>
      <c r="P74" s="42">
        <f t="shared" si="11"/>
        <v>9216</v>
      </c>
      <c r="R74" s="49" t="s">
        <v>207</v>
      </c>
      <c r="S74" s="44" t="str">
        <f t="shared" si="12"/>
        <v>MB</v>
      </c>
      <c r="T74" s="44" t="str">
        <f t="shared" si="8"/>
        <v>9</v>
      </c>
      <c r="U74" s="44">
        <f t="shared" si="9"/>
        <v>1024</v>
      </c>
    </row>
    <row r="75" spans="1:21" s="5" customFormat="1" hidden="1" x14ac:dyDescent="0.2">
      <c r="A75" s="5" t="s">
        <v>100</v>
      </c>
      <c r="B75" s="5" t="s">
        <v>99</v>
      </c>
      <c r="C75" s="5" t="s">
        <v>104</v>
      </c>
      <c r="D75" s="58"/>
      <c r="E75" s="5" t="s">
        <v>1735</v>
      </c>
      <c r="F75" s="5" t="s">
        <v>206</v>
      </c>
      <c r="G75" s="5" t="s">
        <v>206</v>
      </c>
      <c r="H75" s="3" t="str">
        <f t="shared" si="10"/>
        <v>CTD</v>
      </c>
      <c r="I75" s="58"/>
      <c r="J75" s="73" t="s">
        <v>1762</v>
      </c>
      <c r="K75" s="5" t="s">
        <v>212</v>
      </c>
      <c r="L75" s="5" t="s">
        <v>33</v>
      </c>
      <c r="P75" s="42">
        <f t="shared" si="11"/>
        <v>10240</v>
      </c>
      <c r="R75" s="49" t="s">
        <v>211</v>
      </c>
      <c r="S75" s="44" t="str">
        <f t="shared" si="12"/>
        <v>MB</v>
      </c>
      <c r="T75" s="44" t="str">
        <f t="shared" si="8"/>
        <v>10</v>
      </c>
      <c r="U75" s="44">
        <f t="shared" si="9"/>
        <v>1024</v>
      </c>
    </row>
    <row r="76" spans="1:21" s="7" customFormat="1" hidden="1" x14ac:dyDescent="0.2">
      <c r="A76" s="7" t="s">
        <v>100</v>
      </c>
      <c r="B76" s="7" t="s">
        <v>99</v>
      </c>
      <c r="C76" s="7" t="s">
        <v>104</v>
      </c>
      <c r="D76" s="58"/>
      <c r="E76" s="7" t="s">
        <v>1736</v>
      </c>
      <c r="F76" s="7" t="s">
        <v>213</v>
      </c>
      <c r="G76" s="7" t="s">
        <v>213</v>
      </c>
      <c r="H76" s="3" t="str">
        <f t="shared" si="10"/>
        <v>CTD</v>
      </c>
      <c r="I76" s="58"/>
      <c r="J76" s="73" t="s">
        <v>1751</v>
      </c>
      <c r="K76" s="7" t="s">
        <v>214</v>
      </c>
      <c r="L76" s="7" t="s">
        <v>102</v>
      </c>
      <c r="P76" s="42">
        <f t="shared" si="11"/>
        <v>1024</v>
      </c>
      <c r="R76" s="51" t="s">
        <v>155</v>
      </c>
      <c r="S76" s="44" t="str">
        <f t="shared" si="12"/>
        <v>MB</v>
      </c>
      <c r="T76" s="44" t="str">
        <f t="shared" si="8"/>
        <v>1</v>
      </c>
      <c r="U76" s="44">
        <f t="shared" si="9"/>
        <v>1024</v>
      </c>
    </row>
    <row r="77" spans="1:21" s="7" customFormat="1" hidden="1" x14ac:dyDescent="0.2">
      <c r="A77" s="7" t="s">
        <v>100</v>
      </c>
      <c r="B77" s="7" t="s">
        <v>99</v>
      </c>
      <c r="C77" s="7" t="s">
        <v>104</v>
      </c>
      <c r="D77" s="58"/>
      <c r="E77" s="7" t="s">
        <v>1736</v>
      </c>
      <c r="F77" s="7" t="s">
        <v>213</v>
      </c>
      <c r="G77" s="7" t="s">
        <v>213</v>
      </c>
      <c r="H77" s="3" t="str">
        <f t="shared" si="10"/>
        <v>CTD</v>
      </c>
      <c r="I77" s="58"/>
      <c r="J77" s="73" t="s">
        <v>1759</v>
      </c>
      <c r="K77" s="7" t="s">
        <v>216</v>
      </c>
      <c r="L77" s="7" t="s">
        <v>121</v>
      </c>
      <c r="P77" s="42">
        <f t="shared" si="11"/>
        <v>1024</v>
      </c>
      <c r="R77" s="51" t="s">
        <v>155</v>
      </c>
      <c r="S77" s="44" t="str">
        <f t="shared" si="12"/>
        <v>MB</v>
      </c>
      <c r="T77" s="44" t="str">
        <f t="shared" si="8"/>
        <v>1</v>
      </c>
      <c r="U77" s="44">
        <f t="shared" si="9"/>
        <v>1024</v>
      </c>
    </row>
    <row r="78" spans="1:21" s="7" customFormat="1" hidden="1" x14ac:dyDescent="0.2">
      <c r="A78" s="7" t="s">
        <v>100</v>
      </c>
      <c r="B78" s="7" t="s">
        <v>99</v>
      </c>
      <c r="C78" s="7" t="s">
        <v>104</v>
      </c>
      <c r="D78" s="58"/>
      <c r="E78" s="7" t="s">
        <v>1736</v>
      </c>
      <c r="F78" s="7" t="s">
        <v>213</v>
      </c>
      <c r="G78" s="7" t="s">
        <v>213</v>
      </c>
      <c r="H78" s="3" t="str">
        <f t="shared" si="10"/>
        <v>CTD</v>
      </c>
      <c r="I78" s="58"/>
      <c r="J78" s="73" t="s">
        <v>1780</v>
      </c>
      <c r="K78" s="7" t="s">
        <v>217</v>
      </c>
      <c r="L78" s="7" t="s">
        <v>107</v>
      </c>
      <c r="P78" s="42">
        <f t="shared" si="11"/>
        <v>1024</v>
      </c>
      <c r="R78" s="51" t="s">
        <v>155</v>
      </c>
      <c r="S78" s="44" t="str">
        <f t="shared" si="12"/>
        <v>MB</v>
      </c>
      <c r="T78" s="44" t="str">
        <f t="shared" si="8"/>
        <v>1</v>
      </c>
      <c r="U78" s="44">
        <f t="shared" si="9"/>
        <v>1024</v>
      </c>
    </row>
    <row r="79" spans="1:21" s="7" customFormat="1" hidden="1" x14ac:dyDescent="0.2">
      <c r="A79" s="7" t="s">
        <v>100</v>
      </c>
      <c r="B79" s="7" t="s">
        <v>99</v>
      </c>
      <c r="C79" s="7" t="s">
        <v>104</v>
      </c>
      <c r="D79" s="58"/>
      <c r="E79" s="7" t="s">
        <v>1736</v>
      </c>
      <c r="F79" s="7" t="s">
        <v>213</v>
      </c>
      <c r="G79" s="7" t="s">
        <v>213</v>
      </c>
      <c r="H79" s="3" t="str">
        <f t="shared" si="10"/>
        <v>CTD</v>
      </c>
      <c r="I79" s="58"/>
      <c r="J79" s="73" t="s">
        <v>1760</v>
      </c>
      <c r="K79" s="7" t="s">
        <v>218</v>
      </c>
      <c r="L79" s="7" t="s">
        <v>33</v>
      </c>
      <c r="P79" s="42">
        <f t="shared" si="11"/>
        <v>1024</v>
      </c>
      <c r="R79" s="51" t="s">
        <v>155</v>
      </c>
      <c r="S79" s="44" t="str">
        <f t="shared" si="12"/>
        <v>MB</v>
      </c>
      <c r="T79" s="44" t="str">
        <f t="shared" si="8"/>
        <v>1</v>
      </c>
      <c r="U79" s="44">
        <f t="shared" si="9"/>
        <v>1024</v>
      </c>
    </row>
    <row r="80" spans="1:21" s="5" customFormat="1" ht="17" hidden="1" x14ac:dyDescent="0.2">
      <c r="A80" s="5" t="s">
        <v>100</v>
      </c>
      <c r="B80" s="5" t="s">
        <v>99</v>
      </c>
      <c r="C80" s="5" t="s">
        <v>104</v>
      </c>
      <c r="D80" s="58"/>
      <c r="E80" s="5" t="s">
        <v>1737</v>
      </c>
      <c r="F80" s="5" t="s">
        <v>219</v>
      </c>
      <c r="G80" s="5" t="s">
        <v>219</v>
      </c>
      <c r="H80" s="3" t="str">
        <f t="shared" si="10"/>
        <v>CTD</v>
      </c>
      <c r="I80" s="58"/>
      <c r="J80" s="73" t="s">
        <v>1752</v>
      </c>
      <c r="K80" s="9" t="s">
        <v>221</v>
      </c>
      <c r="L80" s="5" t="s">
        <v>102</v>
      </c>
      <c r="P80" s="42">
        <f t="shared" si="11"/>
        <v>307</v>
      </c>
      <c r="R80" s="49" t="s">
        <v>220</v>
      </c>
      <c r="S80" s="44" t="str">
        <f t="shared" si="12"/>
        <v>KB</v>
      </c>
      <c r="T80" s="44" t="str">
        <f t="shared" si="8"/>
        <v>307</v>
      </c>
      <c r="U80" s="44">
        <f t="shared" si="9"/>
        <v>1</v>
      </c>
    </row>
    <row r="81" spans="1:21" s="5" customFormat="1" hidden="1" x14ac:dyDescent="0.2">
      <c r="A81" s="5" t="s">
        <v>100</v>
      </c>
      <c r="B81" s="5" t="s">
        <v>99</v>
      </c>
      <c r="C81" s="5" t="s">
        <v>104</v>
      </c>
      <c r="D81" s="58"/>
      <c r="E81" s="5" t="s">
        <v>1737</v>
      </c>
      <c r="F81" s="5" t="s">
        <v>219</v>
      </c>
      <c r="G81" s="5" t="s">
        <v>219</v>
      </c>
      <c r="H81" s="3" t="str">
        <f t="shared" si="10"/>
        <v>CTD</v>
      </c>
      <c r="I81" s="58"/>
      <c r="J81" s="73" t="s">
        <v>1781</v>
      </c>
      <c r="K81" s="5" t="s">
        <v>224</v>
      </c>
      <c r="L81" s="5" t="s">
        <v>107</v>
      </c>
      <c r="P81" s="42">
        <f t="shared" si="11"/>
        <v>304</v>
      </c>
      <c r="R81" s="49" t="s">
        <v>223</v>
      </c>
      <c r="S81" s="44" t="str">
        <f t="shared" si="12"/>
        <v>KB</v>
      </c>
      <c r="T81" s="44" t="str">
        <f t="shared" si="8"/>
        <v>304</v>
      </c>
      <c r="U81" s="44">
        <f t="shared" si="9"/>
        <v>1</v>
      </c>
    </row>
    <row r="82" spans="1:21" s="5" customFormat="1" hidden="1" x14ac:dyDescent="0.2">
      <c r="A82" s="5" t="s">
        <v>100</v>
      </c>
      <c r="B82" s="5" t="s">
        <v>99</v>
      </c>
      <c r="C82" s="5" t="s">
        <v>104</v>
      </c>
      <c r="D82" s="58"/>
      <c r="E82" s="5" t="s">
        <v>1737</v>
      </c>
      <c r="F82" s="5" t="s">
        <v>219</v>
      </c>
      <c r="G82" s="5" t="s">
        <v>219</v>
      </c>
      <c r="H82" s="3" t="str">
        <f t="shared" si="10"/>
        <v>CTD</v>
      </c>
      <c r="I82" s="58"/>
      <c r="J82" s="73" t="s">
        <v>1758</v>
      </c>
      <c r="K82" s="5" t="s">
        <v>226</v>
      </c>
      <c r="L82" s="5" t="s">
        <v>33</v>
      </c>
      <c r="P82" s="42">
        <f t="shared" si="11"/>
        <v>330</v>
      </c>
      <c r="R82" s="49" t="s">
        <v>225</v>
      </c>
      <c r="S82" s="44" t="str">
        <f t="shared" si="12"/>
        <v>KB</v>
      </c>
      <c r="T82" s="44" t="str">
        <f t="shared" si="8"/>
        <v>330</v>
      </c>
      <c r="U82" s="44">
        <f t="shared" si="9"/>
        <v>1</v>
      </c>
    </row>
    <row r="83" spans="1:21" s="7" customFormat="1" hidden="1" x14ac:dyDescent="0.2">
      <c r="A83" s="7" t="s">
        <v>100</v>
      </c>
      <c r="B83" s="7" t="s">
        <v>99</v>
      </c>
      <c r="C83" s="7" t="s">
        <v>104</v>
      </c>
      <c r="D83" s="58"/>
      <c r="E83" s="7" t="s">
        <v>1738</v>
      </c>
      <c r="F83" s="7" t="s">
        <v>227</v>
      </c>
      <c r="G83" s="7" t="s">
        <v>227</v>
      </c>
      <c r="H83" s="3" t="str">
        <f t="shared" si="10"/>
        <v>CTD</v>
      </c>
      <c r="I83" s="58"/>
      <c r="J83" s="73" t="s">
        <v>1753</v>
      </c>
      <c r="K83" s="7" t="s">
        <v>229</v>
      </c>
      <c r="L83" s="7" t="s">
        <v>102</v>
      </c>
      <c r="P83" s="42">
        <f t="shared" si="11"/>
        <v>48128</v>
      </c>
      <c r="R83" s="51" t="s">
        <v>228</v>
      </c>
      <c r="S83" s="44" t="str">
        <f t="shared" si="12"/>
        <v>MB</v>
      </c>
      <c r="T83" s="44" t="str">
        <f t="shared" si="8"/>
        <v>47</v>
      </c>
      <c r="U83" s="44">
        <f t="shared" si="9"/>
        <v>1024</v>
      </c>
    </row>
    <row r="84" spans="1:21" s="7" customFormat="1" hidden="1" x14ac:dyDescent="0.2">
      <c r="A84" s="7" t="s">
        <v>100</v>
      </c>
      <c r="B84" s="7" t="s">
        <v>99</v>
      </c>
      <c r="C84" s="7" t="s">
        <v>104</v>
      </c>
      <c r="D84" s="58"/>
      <c r="E84" s="7" t="s">
        <v>1738</v>
      </c>
      <c r="F84" s="7" t="s">
        <v>227</v>
      </c>
      <c r="G84" s="7" t="s">
        <v>227</v>
      </c>
      <c r="H84" s="3" t="str">
        <f t="shared" si="10"/>
        <v>CTD</v>
      </c>
      <c r="I84" s="58"/>
      <c r="J84" s="73" t="s">
        <v>1782</v>
      </c>
      <c r="K84" s="7" t="s">
        <v>231</v>
      </c>
      <c r="L84" s="7" t="s">
        <v>107</v>
      </c>
      <c r="P84" s="42">
        <f t="shared" si="11"/>
        <v>48128</v>
      </c>
      <c r="R84" s="51" t="s">
        <v>228</v>
      </c>
      <c r="S84" s="44" t="str">
        <f t="shared" si="12"/>
        <v>MB</v>
      </c>
      <c r="T84" s="44" t="str">
        <f t="shared" si="8"/>
        <v>47</v>
      </c>
      <c r="U84" s="44">
        <f t="shared" si="9"/>
        <v>1024</v>
      </c>
    </row>
    <row r="85" spans="1:21" s="7" customFormat="1" hidden="1" x14ac:dyDescent="0.2">
      <c r="A85" s="7" t="s">
        <v>100</v>
      </c>
      <c r="B85" s="7" t="s">
        <v>99</v>
      </c>
      <c r="C85" s="7" t="s">
        <v>104</v>
      </c>
      <c r="D85" s="58"/>
      <c r="E85" s="7" t="s">
        <v>1738</v>
      </c>
      <c r="F85" s="7" t="s">
        <v>227</v>
      </c>
      <c r="G85" s="7" t="s">
        <v>227</v>
      </c>
      <c r="H85" s="3" t="str">
        <f t="shared" si="10"/>
        <v>CTD</v>
      </c>
      <c r="I85" s="58"/>
      <c r="J85" s="73" t="s">
        <v>1757</v>
      </c>
      <c r="K85" s="7" t="s">
        <v>233</v>
      </c>
      <c r="L85" s="7" t="s">
        <v>33</v>
      </c>
      <c r="P85" s="42">
        <f t="shared" si="11"/>
        <v>49152</v>
      </c>
      <c r="R85" s="51" t="s">
        <v>232</v>
      </c>
      <c r="S85" s="44" t="str">
        <f t="shared" si="12"/>
        <v>MB</v>
      </c>
      <c r="T85" s="44" t="str">
        <f t="shared" si="8"/>
        <v>48</v>
      </c>
      <c r="U85" s="44">
        <f t="shared" si="9"/>
        <v>1024</v>
      </c>
    </row>
    <row r="86" spans="1:21" s="5" customFormat="1" hidden="1" x14ac:dyDescent="0.2">
      <c r="A86" s="5" t="s">
        <v>100</v>
      </c>
      <c r="B86" s="5" t="s">
        <v>99</v>
      </c>
      <c r="C86" s="5" t="s">
        <v>104</v>
      </c>
      <c r="D86" s="58"/>
      <c r="E86" s="5" t="s">
        <v>1739</v>
      </c>
      <c r="F86" s="5" t="s">
        <v>234</v>
      </c>
      <c r="G86" s="5" t="s">
        <v>234</v>
      </c>
      <c r="H86" s="3" t="str">
        <f t="shared" si="10"/>
        <v>CTD</v>
      </c>
      <c r="I86" s="58"/>
      <c r="J86" s="73" t="s">
        <v>1754</v>
      </c>
      <c r="K86" s="5" t="s">
        <v>236</v>
      </c>
      <c r="L86" s="5" t="s">
        <v>102</v>
      </c>
      <c r="P86" s="42">
        <f t="shared" si="11"/>
        <v>41</v>
      </c>
      <c r="R86" s="49" t="s">
        <v>235</v>
      </c>
      <c r="S86" s="44" t="str">
        <f t="shared" si="12"/>
        <v>KB</v>
      </c>
      <c r="T86" s="44" t="str">
        <f t="shared" si="8"/>
        <v>41</v>
      </c>
      <c r="U86" s="44">
        <f t="shared" si="9"/>
        <v>1</v>
      </c>
    </row>
    <row r="87" spans="1:21" s="5" customFormat="1" hidden="1" x14ac:dyDescent="0.2">
      <c r="A87" s="5" t="s">
        <v>100</v>
      </c>
      <c r="B87" s="5" t="s">
        <v>99</v>
      </c>
      <c r="C87" s="5" t="s">
        <v>104</v>
      </c>
      <c r="D87" s="58"/>
      <c r="E87" s="5" t="s">
        <v>1739</v>
      </c>
      <c r="F87" s="5" t="s">
        <v>234</v>
      </c>
      <c r="G87" s="5" t="s">
        <v>234</v>
      </c>
      <c r="H87" s="3" t="str">
        <f t="shared" si="10"/>
        <v>CTD</v>
      </c>
      <c r="I87" s="58"/>
      <c r="J87" s="73" t="s">
        <v>1783</v>
      </c>
      <c r="K87" s="5" t="s">
        <v>238</v>
      </c>
      <c r="L87" s="5" t="s">
        <v>107</v>
      </c>
      <c r="P87" s="42">
        <f t="shared" si="11"/>
        <v>41</v>
      </c>
      <c r="R87" s="49" t="s">
        <v>235</v>
      </c>
      <c r="S87" s="44" t="str">
        <f t="shared" si="12"/>
        <v>KB</v>
      </c>
      <c r="T87" s="44" t="str">
        <f t="shared" si="8"/>
        <v>41</v>
      </c>
      <c r="U87" s="44">
        <f t="shared" si="9"/>
        <v>1</v>
      </c>
    </row>
    <row r="88" spans="1:21" s="5" customFormat="1" hidden="1" x14ac:dyDescent="0.2">
      <c r="A88" s="5" t="s">
        <v>100</v>
      </c>
      <c r="B88" s="5" t="s">
        <v>99</v>
      </c>
      <c r="C88" s="5" t="s">
        <v>104</v>
      </c>
      <c r="D88" s="58"/>
      <c r="E88" s="5" t="s">
        <v>1739</v>
      </c>
      <c r="F88" s="5" t="s">
        <v>234</v>
      </c>
      <c r="G88" s="5" t="s">
        <v>234</v>
      </c>
      <c r="H88" s="3" t="str">
        <f t="shared" si="10"/>
        <v>CTD</v>
      </c>
      <c r="I88" s="58"/>
      <c r="J88" s="73" t="s">
        <v>1756</v>
      </c>
      <c r="K88" s="5" t="s">
        <v>240</v>
      </c>
      <c r="L88" s="5" t="s">
        <v>33</v>
      </c>
      <c r="P88" s="42">
        <f t="shared" si="11"/>
        <v>46</v>
      </c>
      <c r="R88" s="49" t="s">
        <v>239</v>
      </c>
      <c r="S88" s="44" t="str">
        <f t="shared" si="12"/>
        <v>KB</v>
      </c>
      <c r="T88" s="44" t="str">
        <f t="shared" si="8"/>
        <v>46</v>
      </c>
      <c r="U88" s="44">
        <f t="shared" si="9"/>
        <v>1</v>
      </c>
    </row>
    <row r="89" spans="1:21" s="7" customFormat="1" hidden="1" x14ac:dyDescent="0.2">
      <c r="A89" s="7" t="s">
        <v>100</v>
      </c>
      <c r="B89" s="7" t="s">
        <v>99</v>
      </c>
      <c r="C89" s="7" t="s">
        <v>104</v>
      </c>
      <c r="D89" s="58"/>
      <c r="E89" s="7" t="s">
        <v>1740</v>
      </c>
      <c r="F89" s="7" t="s">
        <v>241</v>
      </c>
      <c r="G89" s="7" t="s">
        <v>241</v>
      </c>
      <c r="H89" s="3" t="str">
        <f t="shared" si="10"/>
        <v>CTD</v>
      </c>
      <c r="I89" s="58"/>
      <c r="J89" s="73" t="s">
        <v>1755</v>
      </c>
      <c r="K89" s="7" t="s">
        <v>243</v>
      </c>
      <c r="L89" s="7" t="s">
        <v>121</v>
      </c>
      <c r="P89" s="42">
        <f t="shared" si="11"/>
        <v>59</v>
      </c>
      <c r="R89" s="51" t="s">
        <v>242</v>
      </c>
      <c r="S89" s="44" t="str">
        <f t="shared" si="12"/>
        <v>KB</v>
      </c>
      <c r="T89" s="44" t="str">
        <f t="shared" si="8"/>
        <v>59</v>
      </c>
      <c r="U89" s="44">
        <f t="shared" si="9"/>
        <v>1</v>
      </c>
    </row>
    <row r="90" spans="1:21" s="10" customFormat="1" hidden="1" x14ac:dyDescent="0.2">
      <c r="A90" s="10" t="s">
        <v>245</v>
      </c>
      <c r="B90" s="10" t="s">
        <v>245</v>
      </c>
      <c r="C90" s="10" t="s">
        <v>246</v>
      </c>
      <c r="D90" s="58"/>
      <c r="I90" s="58"/>
      <c r="J90" s="73"/>
      <c r="K90" s="10" t="s">
        <v>247</v>
      </c>
      <c r="P90" s="42">
        <f t="shared" si="11"/>
        <v>0</v>
      </c>
      <c r="R90" s="52"/>
      <c r="S90" s="44" t="str">
        <f t="shared" si="12"/>
        <v/>
      </c>
      <c r="T90" s="44" t="e">
        <f t="shared" si="8"/>
        <v>#VALUE!</v>
      </c>
      <c r="U90" s="44">
        <f t="shared" si="9"/>
        <v>1</v>
      </c>
    </row>
    <row r="91" spans="1:21" s="10" customFormat="1" hidden="1" x14ac:dyDescent="0.2">
      <c r="A91" s="10" t="s">
        <v>249</v>
      </c>
      <c r="B91" s="10" t="s">
        <v>249</v>
      </c>
      <c r="C91" s="10" t="s">
        <v>250</v>
      </c>
      <c r="D91" s="58"/>
      <c r="I91" s="58"/>
      <c r="J91" s="73"/>
      <c r="P91" s="42">
        <f t="shared" si="11"/>
        <v>0</v>
      </c>
      <c r="R91" s="52"/>
      <c r="S91" s="44" t="str">
        <f t="shared" si="12"/>
        <v/>
      </c>
      <c r="T91" s="44" t="e">
        <f t="shared" si="8"/>
        <v>#VALUE!</v>
      </c>
      <c r="U91" s="44">
        <f t="shared" si="9"/>
        <v>1</v>
      </c>
    </row>
    <row r="92" spans="1:21" x14ac:dyDescent="0.2">
      <c r="A92" s="3" t="s">
        <v>253</v>
      </c>
      <c r="B92" s="3" t="s">
        <v>252</v>
      </c>
      <c r="C92" s="3" t="s">
        <v>258</v>
      </c>
      <c r="F92" s="3" t="s">
        <v>255</v>
      </c>
      <c r="G92" s="3" t="s">
        <v>254</v>
      </c>
      <c r="J92" s="73"/>
      <c r="K92" s="3" t="s">
        <v>259</v>
      </c>
      <c r="L92" s="3" t="s">
        <v>107</v>
      </c>
      <c r="N92" s="3"/>
      <c r="O92" s="3"/>
      <c r="P92" s="42">
        <f t="shared" si="11"/>
        <v>1992294.3999999999</v>
      </c>
      <c r="R92" s="43" t="s">
        <v>257</v>
      </c>
      <c r="S92" s="44" t="str">
        <f t="shared" si="12"/>
        <v>GB</v>
      </c>
      <c r="T92" s="44" t="str">
        <f t="shared" si="8"/>
        <v>1.9</v>
      </c>
      <c r="U92" s="44">
        <f t="shared" si="9"/>
        <v>1048576</v>
      </c>
    </row>
    <row r="93" spans="1:21" x14ac:dyDescent="0.2">
      <c r="A93" s="3" t="s">
        <v>253</v>
      </c>
      <c r="B93" s="3" t="s">
        <v>252</v>
      </c>
      <c r="C93" s="3" t="s">
        <v>258</v>
      </c>
      <c r="F93" s="3" t="s">
        <v>262</v>
      </c>
      <c r="G93" s="3" t="s">
        <v>261</v>
      </c>
      <c r="J93" s="73"/>
      <c r="K93" s="3" t="s">
        <v>265</v>
      </c>
      <c r="L93" s="3" t="s">
        <v>107</v>
      </c>
      <c r="N93" s="3"/>
      <c r="O93" s="3"/>
      <c r="P93" s="42">
        <f t="shared" si="11"/>
        <v>1536</v>
      </c>
      <c r="R93" s="43" t="s">
        <v>264</v>
      </c>
      <c r="S93" s="44" t="str">
        <f t="shared" si="12"/>
        <v>MB</v>
      </c>
      <c r="T93" s="44" t="str">
        <f t="shared" si="8"/>
        <v>1.5</v>
      </c>
      <c r="U93" s="44">
        <f t="shared" si="9"/>
        <v>1024</v>
      </c>
    </row>
    <row r="94" spans="1:21" x14ac:dyDescent="0.2">
      <c r="A94" s="3" t="s">
        <v>253</v>
      </c>
      <c r="B94" s="3" t="s">
        <v>252</v>
      </c>
      <c r="C94" s="3" t="s">
        <v>258</v>
      </c>
      <c r="F94" s="3" t="s">
        <v>268</v>
      </c>
      <c r="G94" s="3" t="s">
        <v>267</v>
      </c>
      <c r="J94" s="73"/>
      <c r="K94" s="3" t="s">
        <v>271</v>
      </c>
      <c r="L94" s="3" t="s">
        <v>102</v>
      </c>
      <c r="N94" s="3"/>
      <c r="O94" s="3"/>
      <c r="P94" s="42">
        <f t="shared" si="11"/>
        <v>238387.20000000001</v>
      </c>
      <c r="R94" s="43" t="s">
        <v>270</v>
      </c>
      <c r="S94" s="44" t="str">
        <f t="shared" si="12"/>
        <v>MB</v>
      </c>
      <c r="T94" s="44" t="str">
        <f t="shared" si="8"/>
        <v>232.8</v>
      </c>
      <c r="U94" s="44">
        <f t="shared" si="9"/>
        <v>1024</v>
      </c>
    </row>
    <row r="95" spans="1:21" x14ac:dyDescent="0.2">
      <c r="A95" s="3" t="s">
        <v>253</v>
      </c>
      <c r="B95" s="3" t="s">
        <v>252</v>
      </c>
      <c r="C95" s="3" t="s">
        <v>258</v>
      </c>
      <c r="F95" s="3" t="s">
        <v>274</v>
      </c>
      <c r="G95" s="3" t="s">
        <v>273</v>
      </c>
      <c r="J95" s="73"/>
      <c r="K95" s="3" t="s">
        <v>277</v>
      </c>
      <c r="L95" s="3" t="s">
        <v>102</v>
      </c>
      <c r="N95" s="3"/>
      <c r="O95" s="3"/>
      <c r="P95" s="42">
        <f t="shared" si="11"/>
        <v>2560</v>
      </c>
      <c r="R95" s="43" t="s">
        <v>276</v>
      </c>
      <c r="S95" s="44" t="str">
        <f t="shared" si="12"/>
        <v>MB</v>
      </c>
      <c r="T95" s="44" t="str">
        <f t="shared" si="8"/>
        <v>2.5</v>
      </c>
      <c r="U95" s="44">
        <f t="shared" si="9"/>
        <v>1024</v>
      </c>
    </row>
    <row r="96" spans="1:21" x14ac:dyDescent="0.2">
      <c r="A96" s="3" t="s">
        <v>253</v>
      </c>
      <c r="B96" s="3" t="s">
        <v>252</v>
      </c>
      <c r="C96" s="3" t="s">
        <v>258</v>
      </c>
      <c r="F96" s="3" t="s">
        <v>279</v>
      </c>
      <c r="G96" s="3" t="s">
        <v>273</v>
      </c>
      <c r="J96" s="73"/>
      <c r="K96" s="3" t="s">
        <v>281</v>
      </c>
      <c r="L96" s="3" t="s">
        <v>107</v>
      </c>
      <c r="N96" s="3"/>
      <c r="O96" s="3"/>
      <c r="P96" s="42">
        <f t="shared" si="11"/>
        <v>307</v>
      </c>
      <c r="R96" s="43" t="s">
        <v>220</v>
      </c>
      <c r="S96" s="44" t="str">
        <f t="shared" si="12"/>
        <v>KB</v>
      </c>
      <c r="T96" s="44" t="str">
        <f t="shared" si="8"/>
        <v>307</v>
      </c>
      <c r="U96" s="44">
        <f t="shared" si="9"/>
        <v>1</v>
      </c>
    </row>
    <row r="97" spans="1:21" x14ac:dyDescent="0.2">
      <c r="A97" s="3" t="s">
        <v>253</v>
      </c>
      <c r="B97" s="3" t="s">
        <v>252</v>
      </c>
      <c r="C97" s="3" t="s">
        <v>258</v>
      </c>
      <c r="F97" s="3" t="s">
        <v>283</v>
      </c>
      <c r="G97" s="3" t="s">
        <v>273</v>
      </c>
      <c r="J97" s="73"/>
      <c r="K97" s="3" t="s">
        <v>285</v>
      </c>
      <c r="L97" s="3" t="s">
        <v>102</v>
      </c>
      <c r="N97" s="3"/>
      <c r="O97" s="3"/>
      <c r="P97" s="42">
        <f t="shared" si="11"/>
        <v>361</v>
      </c>
      <c r="R97" s="43" t="s">
        <v>284</v>
      </c>
      <c r="S97" s="44" t="str">
        <f t="shared" si="12"/>
        <v>KB</v>
      </c>
      <c r="T97" s="44" t="str">
        <f t="shared" si="8"/>
        <v>361</v>
      </c>
      <c r="U97" s="44">
        <f t="shared" si="9"/>
        <v>1</v>
      </c>
    </row>
    <row r="98" spans="1:21" x14ac:dyDescent="0.2">
      <c r="A98" s="3" t="s">
        <v>253</v>
      </c>
      <c r="B98" s="3" t="s">
        <v>252</v>
      </c>
      <c r="C98" s="3" t="s">
        <v>258</v>
      </c>
      <c r="F98" s="3" t="s">
        <v>288</v>
      </c>
      <c r="G98" s="3" t="s">
        <v>287</v>
      </c>
      <c r="J98" s="73"/>
      <c r="K98" s="3" t="s">
        <v>291</v>
      </c>
      <c r="L98" s="3" t="s">
        <v>102</v>
      </c>
      <c r="N98" s="3"/>
      <c r="O98" s="3"/>
      <c r="P98" s="42">
        <f t="shared" si="11"/>
        <v>7987.2</v>
      </c>
      <c r="R98" s="43" t="s">
        <v>290</v>
      </c>
      <c r="S98" s="44" t="str">
        <f t="shared" si="12"/>
        <v>MB</v>
      </c>
      <c r="T98" s="44" t="str">
        <f t="shared" si="8"/>
        <v>7.8</v>
      </c>
      <c r="U98" s="44">
        <f t="shared" si="9"/>
        <v>1024</v>
      </c>
    </row>
    <row r="99" spans="1:21" x14ac:dyDescent="0.2">
      <c r="A99" s="3" t="s">
        <v>253</v>
      </c>
      <c r="B99" s="3" t="s">
        <v>252</v>
      </c>
      <c r="C99" s="3" t="s">
        <v>258</v>
      </c>
      <c r="F99" s="3" t="s">
        <v>294</v>
      </c>
      <c r="G99" s="3" t="s">
        <v>293</v>
      </c>
      <c r="J99" s="73"/>
      <c r="K99" s="3" t="s">
        <v>296</v>
      </c>
      <c r="L99" s="3" t="s">
        <v>107</v>
      </c>
      <c r="N99" s="3"/>
      <c r="O99" s="3"/>
      <c r="P99" s="42">
        <f t="shared" si="11"/>
        <v>45056</v>
      </c>
      <c r="R99" s="43" t="s">
        <v>146</v>
      </c>
      <c r="S99" s="44" t="str">
        <f t="shared" si="12"/>
        <v>MB</v>
      </c>
      <c r="T99" s="44" t="str">
        <f t="shared" si="8"/>
        <v>44</v>
      </c>
      <c r="U99" s="44">
        <f t="shared" si="9"/>
        <v>1024</v>
      </c>
    </row>
    <row r="100" spans="1:21" x14ac:dyDescent="0.2">
      <c r="A100" s="3" t="s">
        <v>253</v>
      </c>
      <c r="B100" s="3" t="s">
        <v>252</v>
      </c>
      <c r="C100" s="3" t="s">
        <v>258</v>
      </c>
      <c r="F100" s="3" t="s">
        <v>299</v>
      </c>
      <c r="G100" s="3" t="s">
        <v>298</v>
      </c>
      <c r="J100" s="73"/>
      <c r="K100" s="3" t="s">
        <v>302</v>
      </c>
      <c r="L100" s="3" t="s">
        <v>107</v>
      </c>
      <c r="N100" s="3"/>
      <c r="O100" s="3"/>
      <c r="P100" s="42">
        <f t="shared" si="11"/>
        <v>214</v>
      </c>
      <c r="R100" s="43" t="s">
        <v>301</v>
      </c>
      <c r="S100" s="44" t="str">
        <f t="shared" si="12"/>
        <v>KB</v>
      </c>
      <c r="T100" s="44" t="str">
        <f t="shared" ref="T100:T163" si="13">LEFT(R100, LEN(R100) - 3)</f>
        <v>214</v>
      </c>
      <c r="U100" s="44">
        <f t="shared" ref="U100:U163" si="14">IF(S100="MB",1024,(IF(S100="GB",1024*1024,1)))</f>
        <v>1</v>
      </c>
    </row>
    <row r="101" spans="1:21" x14ac:dyDescent="0.2">
      <c r="A101" s="3" t="s">
        <v>253</v>
      </c>
      <c r="B101" s="3" t="s">
        <v>252</v>
      </c>
      <c r="C101" s="3" t="s">
        <v>258</v>
      </c>
      <c r="F101" s="3" t="s">
        <v>305</v>
      </c>
      <c r="G101" s="3" t="s">
        <v>304</v>
      </c>
      <c r="J101" s="73"/>
      <c r="K101" s="3" t="s">
        <v>308</v>
      </c>
      <c r="L101" s="3" t="s">
        <v>107</v>
      </c>
      <c r="N101" s="3"/>
      <c r="O101" s="3"/>
      <c r="P101" s="42">
        <f t="shared" si="11"/>
        <v>19456</v>
      </c>
      <c r="R101" s="43" t="s">
        <v>307</v>
      </c>
      <c r="S101" s="44" t="str">
        <f t="shared" si="12"/>
        <v>MB</v>
      </c>
      <c r="T101" s="44" t="str">
        <f t="shared" si="13"/>
        <v>19</v>
      </c>
      <c r="U101" s="44">
        <f t="shared" si="14"/>
        <v>1024</v>
      </c>
    </row>
    <row r="102" spans="1:21" x14ac:dyDescent="0.2">
      <c r="A102" s="3" t="s">
        <v>253</v>
      </c>
      <c r="B102" s="3" t="s">
        <v>252</v>
      </c>
      <c r="C102" s="3" t="s">
        <v>258</v>
      </c>
      <c r="F102" s="3" t="s">
        <v>311</v>
      </c>
      <c r="G102" s="3" t="s">
        <v>310</v>
      </c>
      <c r="J102" s="73"/>
      <c r="K102" s="3" t="s">
        <v>314</v>
      </c>
      <c r="L102" s="3" t="s">
        <v>107</v>
      </c>
      <c r="N102" s="3"/>
      <c r="O102" s="3"/>
      <c r="P102" s="42">
        <f t="shared" si="11"/>
        <v>818</v>
      </c>
      <c r="R102" s="43" t="s">
        <v>313</v>
      </c>
      <c r="S102" s="44" t="str">
        <f t="shared" si="12"/>
        <v>KB</v>
      </c>
      <c r="T102" s="44" t="str">
        <f t="shared" si="13"/>
        <v>818</v>
      </c>
      <c r="U102" s="44">
        <f t="shared" si="14"/>
        <v>1</v>
      </c>
    </row>
    <row r="103" spans="1:21" x14ac:dyDescent="0.2">
      <c r="A103" s="3" t="s">
        <v>253</v>
      </c>
      <c r="B103" s="3" t="s">
        <v>252</v>
      </c>
      <c r="C103" s="3" t="s">
        <v>258</v>
      </c>
      <c r="F103" s="3" t="s">
        <v>316</v>
      </c>
      <c r="G103" s="3" t="s">
        <v>310</v>
      </c>
      <c r="J103" s="73"/>
      <c r="K103" s="3" t="s">
        <v>318</v>
      </c>
      <c r="L103" s="3" t="s">
        <v>107</v>
      </c>
      <c r="N103" s="3"/>
      <c r="O103" s="3"/>
      <c r="P103" s="42">
        <f t="shared" si="11"/>
        <v>836608</v>
      </c>
      <c r="R103" s="43" t="s">
        <v>317</v>
      </c>
      <c r="S103" s="44" t="str">
        <f t="shared" si="12"/>
        <v>MB</v>
      </c>
      <c r="T103" s="44" t="str">
        <f t="shared" si="13"/>
        <v>817</v>
      </c>
      <c r="U103" s="44">
        <f t="shared" si="14"/>
        <v>1024</v>
      </c>
    </row>
    <row r="104" spans="1:21" x14ac:dyDescent="0.2">
      <c r="A104" s="3" t="s">
        <v>253</v>
      </c>
      <c r="B104" s="3" t="s">
        <v>252</v>
      </c>
      <c r="C104" s="3" t="s">
        <v>258</v>
      </c>
      <c r="F104" s="3" t="s">
        <v>321</v>
      </c>
      <c r="G104" s="3" t="s">
        <v>320</v>
      </c>
      <c r="J104" s="73"/>
      <c r="K104" s="3" t="s">
        <v>324</v>
      </c>
      <c r="L104" s="3" t="s">
        <v>107</v>
      </c>
      <c r="N104" s="3"/>
      <c r="O104" s="3"/>
      <c r="P104" s="42">
        <f t="shared" si="11"/>
        <v>2662.4</v>
      </c>
      <c r="R104" s="43" t="s">
        <v>323</v>
      </c>
      <c r="S104" s="44" t="str">
        <f t="shared" si="12"/>
        <v>MB</v>
      </c>
      <c r="T104" s="44" t="str">
        <f t="shared" si="13"/>
        <v>2.6</v>
      </c>
      <c r="U104" s="44">
        <f t="shared" si="14"/>
        <v>1024</v>
      </c>
    </row>
    <row r="105" spans="1:21" x14ac:dyDescent="0.2">
      <c r="A105" s="3" t="s">
        <v>253</v>
      </c>
      <c r="B105" s="3" t="s">
        <v>252</v>
      </c>
      <c r="C105" s="3" t="s">
        <v>258</v>
      </c>
      <c r="F105" s="3" t="s">
        <v>327</v>
      </c>
      <c r="G105" s="3" t="s">
        <v>326</v>
      </c>
      <c r="J105" s="73"/>
      <c r="K105" s="3" t="s">
        <v>330</v>
      </c>
      <c r="L105" s="3" t="s">
        <v>107</v>
      </c>
      <c r="N105" s="3"/>
      <c r="O105" s="3"/>
      <c r="P105" s="42">
        <f t="shared" si="11"/>
        <v>2764.8</v>
      </c>
      <c r="R105" s="43" t="s">
        <v>329</v>
      </c>
      <c r="S105" s="44" t="str">
        <f t="shared" si="12"/>
        <v>MB</v>
      </c>
      <c r="T105" s="44" t="str">
        <f t="shared" si="13"/>
        <v>2.7</v>
      </c>
      <c r="U105" s="44">
        <f t="shared" si="14"/>
        <v>1024</v>
      </c>
    </row>
    <row r="106" spans="1:21" x14ac:dyDescent="0.2">
      <c r="A106" s="3" t="s">
        <v>253</v>
      </c>
      <c r="B106" s="3" t="s">
        <v>252</v>
      </c>
      <c r="C106" s="3" t="s">
        <v>258</v>
      </c>
      <c r="F106" s="3" t="s">
        <v>333</v>
      </c>
      <c r="G106" s="3" t="s">
        <v>332</v>
      </c>
      <c r="J106" s="73"/>
      <c r="K106" s="3" t="s">
        <v>337</v>
      </c>
      <c r="L106" s="3" t="s">
        <v>335</v>
      </c>
      <c r="N106" s="3"/>
      <c r="O106" s="3"/>
      <c r="P106" s="42">
        <f t="shared" si="11"/>
        <v>19922944</v>
      </c>
      <c r="R106" s="43" t="s">
        <v>336</v>
      </c>
      <c r="S106" s="44" t="str">
        <f t="shared" si="12"/>
        <v>GB</v>
      </c>
      <c r="T106" s="44" t="str">
        <f t="shared" si="13"/>
        <v>19</v>
      </c>
      <c r="U106" s="44">
        <f t="shared" si="14"/>
        <v>1048576</v>
      </c>
    </row>
    <row r="107" spans="1:21" x14ac:dyDescent="0.2">
      <c r="A107" s="3" t="s">
        <v>253</v>
      </c>
      <c r="B107" s="3" t="s">
        <v>252</v>
      </c>
      <c r="C107" s="3" t="s">
        <v>258</v>
      </c>
      <c r="F107" s="3" t="s">
        <v>340</v>
      </c>
      <c r="G107" s="3" t="s">
        <v>339</v>
      </c>
      <c r="J107" s="73"/>
      <c r="K107" s="3" t="s">
        <v>343</v>
      </c>
      <c r="L107" s="3" t="s">
        <v>107</v>
      </c>
      <c r="N107" s="3"/>
      <c r="O107" s="3"/>
      <c r="P107" s="42">
        <f t="shared" si="11"/>
        <v>3276.8</v>
      </c>
      <c r="R107" s="43" t="s">
        <v>342</v>
      </c>
      <c r="S107" s="44" t="str">
        <f t="shared" si="12"/>
        <v>MB</v>
      </c>
      <c r="T107" s="44" t="str">
        <f t="shared" si="13"/>
        <v>3.2</v>
      </c>
      <c r="U107" s="44">
        <f t="shared" si="14"/>
        <v>1024</v>
      </c>
    </row>
    <row r="108" spans="1:21" x14ac:dyDescent="0.2">
      <c r="A108" s="3" t="s">
        <v>253</v>
      </c>
      <c r="B108" s="3" t="s">
        <v>252</v>
      </c>
      <c r="C108" s="3" t="s">
        <v>258</v>
      </c>
      <c r="F108" s="3" t="s">
        <v>346</v>
      </c>
      <c r="G108" s="3" t="s">
        <v>345</v>
      </c>
      <c r="J108" s="73"/>
      <c r="K108" s="3" t="s">
        <v>348</v>
      </c>
      <c r="L108" s="3" t="s">
        <v>335</v>
      </c>
      <c r="N108" s="3"/>
      <c r="O108" s="3"/>
      <c r="P108" s="42">
        <f t="shared" si="11"/>
        <v>35840</v>
      </c>
      <c r="R108" s="43" t="s">
        <v>193</v>
      </c>
      <c r="S108" s="44" t="str">
        <f t="shared" si="12"/>
        <v>MB</v>
      </c>
      <c r="T108" s="44" t="str">
        <f t="shared" si="13"/>
        <v>35</v>
      </c>
      <c r="U108" s="44">
        <f t="shared" si="14"/>
        <v>1024</v>
      </c>
    </row>
    <row r="109" spans="1:21" x14ac:dyDescent="0.2">
      <c r="A109" s="3" t="s">
        <v>253</v>
      </c>
      <c r="B109" s="3" t="s">
        <v>252</v>
      </c>
      <c r="C109" s="3" t="s">
        <v>258</v>
      </c>
      <c r="F109" s="3" t="s">
        <v>350</v>
      </c>
      <c r="G109" s="3" t="s">
        <v>345</v>
      </c>
      <c r="J109" s="73"/>
      <c r="K109" s="3" t="s">
        <v>352</v>
      </c>
      <c r="L109" s="3" t="s">
        <v>335</v>
      </c>
      <c r="N109" s="3"/>
      <c r="O109" s="3"/>
      <c r="P109" s="42">
        <f t="shared" si="11"/>
        <v>3584</v>
      </c>
      <c r="R109" s="43" t="s">
        <v>351</v>
      </c>
      <c r="S109" s="44" t="str">
        <f t="shared" si="12"/>
        <v>MB</v>
      </c>
      <c r="T109" s="44" t="str">
        <f t="shared" si="13"/>
        <v>3.5</v>
      </c>
      <c r="U109" s="44">
        <f t="shared" si="14"/>
        <v>1024</v>
      </c>
    </row>
    <row r="110" spans="1:21" x14ac:dyDescent="0.2">
      <c r="A110" s="3" t="s">
        <v>253</v>
      </c>
      <c r="B110" s="3" t="s">
        <v>252</v>
      </c>
      <c r="C110" s="3" t="s">
        <v>258</v>
      </c>
      <c r="F110" s="3" t="s">
        <v>355</v>
      </c>
      <c r="G110" s="3" t="s">
        <v>354</v>
      </c>
      <c r="J110" s="73"/>
      <c r="K110" s="3" t="s">
        <v>358</v>
      </c>
      <c r="L110" s="3" t="s">
        <v>102</v>
      </c>
      <c r="N110" s="3"/>
      <c r="O110" s="3"/>
      <c r="P110" s="42">
        <f t="shared" si="11"/>
        <v>8704</v>
      </c>
      <c r="R110" s="43" t="s">
        <v>357</v>
      </c>
      <c r="S110" s="44" t="str">
        <f t="shared" si="12"/>
        <v>MB</v>
      </c>
      <c r="T110" s="44" t="str">
        <f t="shared" si="13"/>
        <v>8.5</v>
      </c>
      <c r="U110" s="44">
        <f t="shared" si="14"/>
        <v>1024</v>
      </c>
    </row>
    <row r="111" spans="1:21" x14ac:dyDescent="0.2">
      <c r="A111" s="3" t="s">
        <v>253</v>
      </c>
      <c r="B111" s="3" t="s">
        <v>252</v>
      </c>
      <c r="C111" s="3" t="s">
        <v>258</v>
      </c>
      <c r="F111" s="3" t="s">
        <v>360</v>
      </c>
      <c r="G111" s="3" t="s">
        <v>354</v>
      </c>
      <c r="J111" s="73"/>
      <c r="K111" s="3" t="s">
        <v>363</v>
      </c>
      <c r="L111" s="3" t="s">
        <v>107</v>
      </c>
      <c r="N111" s="3"/>
      <c r="O111" s="3"/>
      <c r="P111" s="42">
        <f t="shared" si="11"/>
        <v>72351744</v>
      </c>
      <c r="R111" s="43" t="s">
        <v>362</v>
      </c>
      <c r="S111" s="44" t="str">
        <f t="shared" si="12"/>
        <v>GB</v>
      </c>
      <c r="T111" s="44" t="str">
        <f t="shared" si="13"/>
        <v>69</v>
      </c>
      <c r="U111" s="44">
        <f t="shared" si="14"/>
        <v>1048576</v>
      </c>
    </row>
    <row r="112" spans="1:21" x14ac:dyDescent="0.2">
      <c r="A112" s="3" t="s">
        <v>253</v>
      </c>
      <c r="B112" s="3" t="s">
        <v>252</v>
      </c>
      <c r="C112" s="3" t="s">
        <v>258</v>
      </c>
      <c r="F112" s="3" t="s">
        <v>365</v>
      </c>
      <c r="G112" s="3" t="s">
        <v>354</v>
      </c>
      <c r="J112" s="73"/>
      <c r="K112" s="3" t="s">
        <v>368</v>
      </c>
      <c r="L112" s="3" t="s">
        <v>102</v>
      </c>
      <c r="N112" s="3"/>
      <c r="O112" s="3"/>
      <c r="P112" s="42">
        <f t="shared" si="11"/>
        <v>3788.8</v>
      </c>
      <c r="R112" s="43" t="s">
        <v>367</v>
      </c>
      <c r="S112" s="44" t="str">
        <f t="shared" si="12"/>
        <v>MB</v>
      </c>
      <c r="T112" s="44" t="str">
        <f t="shared" si="13"/>
        <v>3.7</v>
      </c>
      <c r="U112" s="44">
        <f t="shared" si="14"/>
        <v>1024</v>
      </c>
    </row>
    <row r="113" spans="1:21" x14ac:dyDescent="0.2">
      <c r="A113" s="3" t="s">
        <v>253</v>
      </c>
      <c r="B113" s="3" t="s">
        <v>252</v>
      </c>
      <c r="C113" s="3" t="s">
        <v>258</v>
      </c>
      <c r="F113" s="3" t="s">
        <v>371</v>
      </c>
      <c r="G113" s="3" t="s">
        <v>370</v>
      </c>
      <c r="J113" s="73"/>
      <c r="K113" s="3" t="s">
        <v>375</v>
      </c>
      <c r="L113" s="3" t="s">
        <v>373</v>
      </c>
      <c r="N113" s="3"/>
      <c r="O113" s="3"/>
      <c r="P113" s="42">
        <f t="shared" si="11"/>
        <v>712</v>
      </c>
      <c r="R113" s="43" t="s">
        <v>374</v>
      </c>
      <c r="S113" s="44" t="str">
        <f t="shared" si="12"/>
        <v>KB</v>
      </c>
      <c r="T113" s="44" t="str">
        <f t="shared" si="13"/>
        <v>712</v>
      </c>
      <c r="U113" s="44">
        <f t="shared" si="14"/>
        <v>1</v>
      </c>
    </row>
    <row r="114" spans="1:21" x14ac:dyDescent="0.2">
      <c r="A114" s="3" t="s">
        <v>253</v>
      </c>
      <c r="B114" s="3" t="s">
        <v>252</v>
      </c>
      <c r="C114" s="3" t="s">
        <v>258</v>
      </c>
      <c r="F114" s="3" t="s">
        <v>371</v>
      </c>
      <c r="G114" s="3" t="s">
        <v>370</v>
      </c>
      <c r="J114" s="73"/>
      <c r="K114" s="3" t="s">
        <v>377</v>
      </c>
      <c r="L114" s="3" t="s">
        <v>66</v>
      </c>
      <c r="N114" s="3"/>
      <c r="O114" s="3"/>
      <c r="P114" s="42">
        <f t="shared" si="11"/>
        <v>712</v>
      </c>
      <c r="R114" s="43" t="s">
        <v>374</v>
      </c>
      <c r="S114" s="44" t="str">
        <f t="shared" si="12"/>
        <v>KB</v>
      </c>
      <c r="T114" s="44" t="str">
        <f t="shared" si="13"/>
        <v>712</v>
      </c>
      <c r="U114" s="44">
        <f t="shared" si="14"/>
        <v>1</v>
      </c>
    </row>
    <row r="115" spans="1:21" x14ac:dyDescent="0.2">
      <c r="A115" s="3" t="s">
        <v>253</v>
      </c>
      <c r="B115" s="3" t="s">
        <v>252</v>
      </c>
      <c r="C115" s="3" t="s">
        <v>258</v>
      </c>
      <c r="F115" s="3" t="s">
        <v>379</v>
      </c>
      <c r="G115" s="3" t="s">
        <v>378</v>
      </c>
      <c r="J115" s="73"/>
      <c r="K115" s="3" t="s">
        <v>382</v>
      </c>
      <c r="L115" s="3" t="s">
        <v>107</v>
      </c>
      <c r="N115" s="3"/>
      <c r="O115" s="3"/>
      <c r="P115" s="42">
        <f t="shared" si="11"/>
        <v>17408</v>
      </c>
      <c r="R115" s="43" t="s">
        <v>381</v>
      </c>
      <c r="S115" s="44" t="str">
        <f t="shared" si="12"/>
        <v>MB</v>
      </c>
      <c r="T115" s="44" t="str">
        <f t="shared" si="13"/>
        <v>17</v>
      </c>
      <c r="U115" s="44">
        <f t="shared" si="14"/>
        <v>1024</v>
      </c>
    </row>
    <row r="116" spans="1:21" x14ac:dyDescent="0.2">
      <c r="A116" s="3" t="s">
        <v>253</v>
      </c>
      <c r="B116" s="3" t="s">
        <v>252</v>
      </c>
      <c r="C116" s="3" t="s">
        <v>258</v>
      </c>
      <c r="F116" s="3" t="s">
        <v>379</v>
      </c>
      <c r="G116" s="3" t="s">
        <v>378</v>
      </c>
      <c r="J116" s="73"/>
      <c r="K116" s="3" t="s">
        <v>384</v>
      </c>
      <c r="L116" s="3" t="s">
        <v>107</v>
      </c>
      <c r="N116" s="3"/>
      <c r="O116" s="3"/>
      <c r="P116" s="42">
        <f t="shared" si="11"/>
        <v>17408</v>
      </c>
      <c r="R116" s="43" t="s">
        <v>381</v>
      </c>
      <c r="S116" s="44" t="str">
        <f t="shared" si="12"/>
        <v>MB</v>
      </c>
      <c r="T116" s="44" t="str">
        <f t="shared" si="13"/>
        <v>17</v>
      </c>
      <c r="U116" s="44">
        <f t="shared" si="14"/>
        <v>1024</v>
      </c>
    </row>
    <row r="117" spans="1:21" x14ac:dyDescent="0.2">
      <c r="A117" s="3" t="s">
        <v>253</v>
      </c>
      <c r="B117" s="3" t="s">
        <v>252</v>
      </c>
      <c r="C117" s="3" t="s">
        <v>258</v>
      </c>
      <c r="F117" s="3" t="s">
        <v>386</v>
      </c>
      <c r="G117" s="3" t="s">
        <v>385</v>
      </c>
      <c r="J117" s="73"/>
      <c r="K117" s="3" t="s">
        <v>389</v>
      </c>
      <c r="L117" s="3" t="s">
        <v>107</v>
      </c>
      <c r="N117" s="3"/>
      <c r="O117" s="3"/>
      <c r="P117" s="42">
        <f t="shared" si="11"/>
        <v>539</v>
      </c>
      <c r="R117" s="43" t="s">
        <v>388</v>
      </c>
      <c r="S117" s="44" t="str">
        <f t="shared" si="12"/>
        <v>KB</v>
      </c>
      <c r="T117" s="44" t="str">
        <f t="shared" si="13"/>
        <v>539</v>
      </c>
      <c r="U117" s="44">
        <f t="shared" si="14"/>
        <v>1</v>
      </c>
    </row>
    <row r="118" spans="1:21" x14ac:dyDescent="0.2">
      <c r="A118" s="3" t="s">
        <v>253</v>
      </c>
      <c r="B118" s="3" t="s">
        <v>252</v>
      </c>
      <c r="C118" s="3" t="s">
        <v>258</v>
      </c>
      <c r="F118" s="3" t="s">
        <v>392</v>
      </c>
      <c r="G118" s="3" t="s">
        <v>391</v>
      </c>
      <c r="J118" s="73"/>
      <c r="K118" s="3" t="s">
        <v>395</v>
      </c>
      <c r="L118" s="3" t="s">
        <v>107</v>
      </c>
      <c r="N118" s="3"/>
      <c r="O118" s="3"/>
      <c r="P118" s="42">
        <f t="shared" si="11"/>
        <v>1740.8</v>
      </c>
      <c r="R118" s="43" t="s">
        <v>394</v>
      </c>
      <c r="S118" s="44" t="str">
        <f t="shared" si="12"/>
        <v>MB</v>
      </c>
      <c r="T118" s="44" t="str">
        <f t="shared" si="13"/>
        <v>1.7</v>
      </c>
      <c r="U118" s="44">
        <f t="shared" si="14"/>
        <v>1024</v>
      </c>
    </row>
    <row r="119" spans="1:21" x14ac:dyDescent="0.2">
      <c r="A119" s="3" t="s">
        <v>253</v>
      </c>
      <c r="B119" s="3" t="s">
        <v>252</v>
      </c>
      <c r="C119" s="3" t="s">
        <v>258</v>
      </c>
      <c r="F119" s="3" t="s">
        <v>397</v>
      </c>
      <c r="G119" s="3" t="s">
        <v>391</v>
      </c>
      <c r="J119" s="73"/>
      <c r="K119" s="3" t="s">
        <v>400</v>
      </c>
      <c r="L119" s="3" t="s">
        <v>102</v>
      </c>
      <c r="N119" s="3"/>
      <c r="O119" s="3"/>
      <c r="P119" s="42">
        <f t="shared" si="11"/>
        <v>15</v>
      </c>
      <c r="R119" s="43" t="s">
        <v>399</v>
      </c>
      <c r="S119" s="44" t="str">
        <f t="shared" si="12"/>
        <v>KB</v>
      </c>
      <c r="T119" s="44" t="str">
        <f t="shared" si="13"/>
        <v>15</v>
      </c>
      <c r="U119" s="44">
        <f t="shared" si="14"/>
        <v>1</v>
      </c>
    </row>
    <row r="120" spans="1:21" x14ac:dyDescent="0.2">
      <c r="A120" s="3" t="s">
        <v>253</v>
      </c>
      <c r="B120" s="3" t="s">
        <v>252</v>
      </c>
      <c r="C120" s="3" t="s">
        <v>258</v>
      </c>
      <c r="F120" s="3" t="s">
        <v>402</v>
      </c>
      <c r="G120" s="3" t="s">
        <v>391</v>
      </c>
      <c r="J120" s="73"/>
      <c r="K120" s="3" t="s">
        <v>404</v>
      </c>
      <c r="L120" s="3" t="s">
        <v>107</v>
      </c>
      <c r="N120" s="3"/>
      <c r="O120" s="3"/>
      <c r="P120" s="42">
        <f t="shared" si="11"/>
        <v>3379.2</v>
      </c>
      <c r="R120" s="43" t="s">
        <v>403</v>
      </c>
      <c r="S120" s="44" t="str">
        <f t="shared" si="12"/>
        <v>MB</v>
      </c>
      <c r="T120" s="44" t="str">
        <f t="shared" si="13"/>
        <v>3.3</v>
      </c>
      <c r="U120" s="44">
        <f t="shared" si="14"/>
        <v>1024</v>
      </c>
    </row>
    <row r="121" spans="1:21" x14ac:dyDescent="0.2">
      <c r="A121" s="3" t="s">
        <v>253</v>
      </c>
      <c r="B121" s="3" t="s">
        <v>252</v>
      </c>
      <c r="C121" s="3" t="s">
        <v>258</v>
      </c>
      <c r="F121" s="3" t="s">
        <v>406</v>
      </c>
      <c r="G121" s="3" t="s">
        <v>391</v>
      </c>
      <c r="J121" s="73"/>
      <c r="K121" s="72" t="s">
        <v>409</v>
      </c>
      <c r="L121" s="3" t="s">
        <v>102</v>
      </c>
      <c r="N121" s="3"/>
      <c r="O121" s="3"/>
      <c r="P121" s="42">
        <f t="shared" si="11"/>
        <v>236</v>
      </c>
      <c r="R121" s="43" t="s">
        <v>408</v>
      </c>
      <c r="S121" s="44" t="str">
        <f t="shared" si="12"/>
        <v>KB</v>
      </c>
      <c r="T121" s="44" t="str">
        <f t="shared" si="13"/>
        <v>236</v>
      </c>
      <c r="U121" s="44">
        <f t="shared" si="14"/>
        <v>1</v>
      </c>
    </row>
    <row r="122" spans="1:21" x14ac:dyDescent="0.2">
      <c r="A122" s="3" t="s">
        <v>253</v>
      </c>
      <c r="B122" s="3" t="s">
        <v>252</v>
      </c>
      <c r="C122" s="3" t="s">
        <v>258</v>
      </c>
      <c r="F122" s="3" t="s">
        <v>411</v>
      </c>
      <c r="G122" s="3" t="s">
        <v>391</v>
      </c>
      <c r="J122" s="73"/>
      <c r="K122" s="3" t="s">
        <v>413</v>
      </c>
      <c r="L122" s="3" t="s">
        <v>107</v>
      </c>
      <c r="N122" s="3"/>
      <c r="O122" s="3"/>
      <c r="P122" s="42">
        <f t="shared" si="11"/>
        <v>122</v>
      </c>
      <c r="R122" s="43" t="s">
        <v>412</v>
      </c>
      <c r="S122" s="44" t="str">
        <f t="shared" si="12"/>
        <v>KB</v>
      </c>
      <c r="T122" s="44" t="str">
        <f t="shared" si="13"/>
        <v>122</v>
      </c>
      <c r="U122" s="44">
        <f t="shared" si="14"/>
        <v>1</v>
      </c>
    </row>
    <row r="123" spans="1:21" x14ac:dyDescent="0.2">
      <c r="A123" s="3" t="s">
        <v>253</v>
      </c>
      <c r="B123" s="3" t="s">
        <v>252</v>
      </c>
      <c r="C123" s="3" t="s">
        <v>258</v>
      </c>
      <c r="F123" s="3" t="s">
        <v>415</v>
      </c>
      <c r="G123" s="3" t="s">
        <v>391</v>
      </c>
      <c r="J123" s="73"/>
      <c r="K123" s="3" t="s">
        <v>417</v>
      </c>
      <c r="L123" s="3" t="s">
        <v>102</v>
      </c>
      <c r="N123" s="3"/>
      <c r="O123" s="3"/>
      <c r="P123" s="42">
        <f t="shared" si="11"/>
        <v>46</v>
      </c>
      <c r="R123" s="43" t="s">
        <v>239</v>
      </c>
      <c r="S123" s="44" t="str">
        <f t="shared" si="12"/>
        <v>KB</v>
      </c>
      <c r="T123" s="44" t="str">
        <f t="shared" si="13"/>
        <v>46</v>
      </c>
      <c r="U123" s="44">
        <f t="shared" si="14"/>
        <v>1</v>
      </c>
    </row>
    <row r="124" spans="1:21" x14ac:dyDescent="0.2">
      <c r="A124" s="3" t="s">
        <v>253</v>
      </c>
      <c r="B124" s="3" t="s">
        <v>252</v>
      </c>
      <c r="C124" s="3" t="s">
        <v>258</v>
      </c>
      <c r="F124" s="3" t="s">
        <v>419</v>
      </c>
      <c r="G124" s="3" t="s">
        <v>391</v>
      </c>
      <c r="J124" s="73"/>
      <c r="K124" s="3" t="s">
        <v>422</v>
      </c>
      <c r="L124" s="3" t="s">
        <v>107</v>
      </c>
      <c r="N124" s="3"/>
      <c r="O124" s="3"/>
      <c r="P124" s="42">
        <f t="shared" si="11"/>
        <v>89</v>
      </c>
      <c r="R124" s="43" t="s">
        <v>421</v>
      </c>
      <c r="S124" s="44" t="str">
        <f t="shared" si="12"/>
        <v>KB</v>
      </c>
      <c r="T124" s="44" t="str">
        <f t="shared" si="13"/>
        <v>89</v>
      </c>
      <c r="U124" s="44">
        <f t="shared" si="14"/>
        <v>1</v>
      </c>
    </row>
    <row r="125" spans="1:21" x14ac:dyDescent="0.2">
      <c r="A125" s="3" t="s">
        <v>253</v>
      </c>
      <c r="B125" s="3" t="s">
        <v>252</v>
      </c>
      <c r="C125" s="3" t="s">
        <v>258</v>
      </c>
      <c r="F125" s="3" t="s">
        <v>424</v>
      </c>
      <c r="G125" s="3" t="s">
        <v>391</v>
      </c>
      <c r="J125" s="73"/>
      <c r="K125" s="3" t="s">
        <v>426</v>
      </c>
      <c r="L125" s="3" t="s">
        <v>102</v>
      </c>
      <c r="N125" s="3"/>
      <c r="O125" s="3"/>
      <c r="P125" s="42">
        <f t="shared" si="11"/>
        <v>7987.2</v>
      </c>
      <c r="R125" s="43" t="s">
        <v>290</v>
      </c>
      <c r="S125" s="44" t="str">
        <f t="shared" si="12"/>
        <v>MB</v>
      </c>
      <c r="T125" s="44" t="str">
        <f t="shared" si="13"/>
        <v>7.8</v>
      </c>
      <c r="U125" s="44">
        <f t="shared" si="14"/>
        <v>1024</v>
      </c>
    </row>
    <row r="126" spans="1:21" x14ac:dyDescent="0.2">
      <c r="A126" s="3" t="s">
        <v>253</v>
      </c>
      <c r="B126" s="3" t="s">
        <v>252</v>
      </c>
      <c r="C126" s="3" t="s">
        <v>258</v>
      </c>
      <c r="F126" s="3" t="s">
        <v>428</v>
      </c>
      <c r="G126" s="3" t="s">
        <v>391</v>
      </c>
      <c r="J126" s="73"/>
      <c r="K126" s="3" t="s">
        <v>431</v>
      </c>
      <c r="L126" s="3" t="s">
        <v>107</v>
      </c>
      <c r="N126" s="3"/>
      <c r="O126" s="3"/>
      <c r="P126" s="42">
        <f t="shared" si="11"/>
        <v>12288</v>
      </c>
      <c r="R126" s="43" t="s">
        <v>430</v>
      </c>
      <c r="S126" s="44" t="str">
        <f t="shared" si="12"/>
        <v>MB</v>
      </c>
      <c r="T126" s="44" t="str">
        <f t="shared" si="13"/>
        <v>12</v>
      </c>
      <c r="U126" s="44">
        <f t="shared" si="14"/>
        <v>1024</v>
      </c>
    </row>
    <row r="127" spans="1:21" x14ac:dyDescent="0.2">
      <c r="A127" s="3" t="s">
        <v>253</v>
      </c>
      <c r="B127" s="3" t="s">
        <v>252</v>
      </c>
      <c r="C127" s="3" t="s">
        <v>258</v>
      </c>
      <c r="F127" s="3" t="s">
        <v>433</v>
      </c>
      <c r="G127" s="3" t="s">
        <v>391</v>
      </c>
      <c r="J127" s="73"/>
      <c r="K127" s="3" t="s">
        <v>436</v>
      </c>
      <c r="L127" s="3" t="s">
        <v>102</v>
      </c>
      <c r="N127" s="3"/>
      <c r="O127" s="3"/>
      <c r="P127" s="42">
        <f t="shared" si="11"/>
        <v>28</v>
      </c>
      <c r="R127" s="43" t="s">
        <v>435</v>
      </c>
      <c r="S127" s="44" t="str">
        <f t="shared" si="12"/>
        <v>KB</v>
      </c>
      <c r="T127" s="44" t="str">
        <f t="shared" si="13"/>
        <v>28</v>
      </c>
      <c r="U127" s="44">
        <f t="shared" si="14"/>
        <v>1</v>
      </c>
    </row>
    <row r="128" spans="1:21" s="12" customFormat="1" hidden="1" x14ac:dyDescent="0.2">
      <c r="A128" s="12" t="s">
        <v>439</v>
      </c>
      <c r="B128" s="12" t="s">
        <v>438</v>
      </c>
      <c r="D128" s="58"/>
      <c r="F128" s="12" t="s">
        <v>441</v>
      </c>
      <c r="G128" s="12" t="s">
        <v>440</v>
      </c>
      <c r="I128" s="58"/>
      <c r="J128" s="73"/>
      <c r="P128" s="42">
        <f t="shared" si="11"/>
        <v>0</v>
      </c>
      <c r="R128" s="53"/>
      <c r="S128" s="44" t="str">
        <f t="shared" si="12"/>
        <v/>
      </c>
      <c r="T128" s="44" t="e">
        <f t="shared" si="13"/>
        <v>#VALUE!</v>
      </c>
      <c r="U128" s="44">
        <f t="shared" si="14"/>
        <v>1</v>
      </c>
    </row>
    <row r="129" spans="1:21" s="12" customFormat="1" hidden="1" x14ac:dyDescent="0.2">
      <c r="A129" s="12" t="s">
        <v>439</v>
      </c>
      <c r="B129" s="12" t="s">
        <v>438</v>
      </c>
      <c r="D129" s="58"/>
      <c r="F129" s="12" t="s">
        <v>443</v>
      </c>
      <c r="G129" s="12" t="s">
        <v>442</v>
      </c>
      <c r="I129" s="58"/>
      <c r="J129" s="73"/>
      <c r="P129" s="42">
        <f t="shared" si="11"/>
        <v>0</v>
      </c>
      <c r="R129" s="53"/>
      <c r="S129" s="44" t="str">
        <f t="shared" si="12"/>
        <v/>
      </c>
      <c r="T129" s="44" t="e">
        <f t="shared" si="13"/>
        <v>#VALUE!</v>
      </c>
      <c r="U129" s="44">
        <f t="shared" si="14"/>
        <v>1</v>
      </c>
    </row>
    <row r="130" spans="1:21" s="12" customFormat="1" hidden="1" x14ac:dyDescent="0.2">
      <c r="A130" s="12" t="s">
        <v>439</v>
      </c>
      <c r="B130" s="12" t="s">
        <v>438</v>
      </c>
      <c r="D130" s="58"/>
      <c r="F130" s="12" t="s">
        <v>445</v>
      </c>
      <c r="G130" s="12" t="s">
        <v>442</v>
      </c>
      <c r="I130" s="58"/>
      <c r="J130" s="73"/>
      <c r="P130" s="42">
        <f t="shared" si="11"/>
        <v>0</v>
      </c>
      <c r="R130" s="53"/>
      <c r="S130" s="44" t="str">
        <f t="shared" si="12"/>
        <v/>
      </c>
      <c r="T130" s="44" t="e">
        <f t="shared" si="13"/>
        <v>#VALUE!</v>
      </c>
      <c r="U130" s="44">
        <f t="shared" si="14"/>
        <v>1</v>
      </c>
    </row>
    <row r="131" spans="1:21" s="12" customFormat="1" hidden="1" x14ac:dyDescent="0.2">
      <c r="A131" s="12" t="s">
        <v>439</v>
      </c>
      <c r="B131" s="12" t="s">
        <v>438</v>
      </c>
      <c r="D131" s="58"/>
      <c r="F131" s="12" t="s">
        <v>447</v>
      </c>
      <c r="G131" s="12" t="s">
        <v>442</v>
      </c>
      <c r="I131" s="58"/>
      <c r="J131" s="73"/>
      <c r="P131" s="42">
        <f t="shared" si="11"/>
        <v>0</v>
      </c>
      <c r="R131" s="53"/>
      <c r="S131" s="44" t="str">
        <f t="shared" si="12"/>
        <v/>
      </c>
      <c r="T131" s="44" t="e">
        <f t="shared" si="13"/>
        <v>#VALUE!</v>
      </c>
      <c r="U131" s="44">
        <f t="shared" si="14"/>
        <v>1</v>
      </c>
    </row>
    <row r="132" spans="1:21" s="12" customFormat="1" hidden="1" x14ac:dyDescent="0.2">
      <c r="A132" s="12" t="s">
        <v>439</v>
      </c>
      <c r="B132" s="12" t="s">
        <v>438</v>
      </c>
      <c r="D132" s="58"/>
      <c r="F132" s="12" t="s">
        <v>449</v>
      </c>
      <c r="G132" s="12" t="s">
        <v>442</v>
      </c>
      <c r="I132" s="58"/>
      <c r="J132" s="73"/>
      <c r="P132" s="42">
        <f t="shared" si="11"/>
        <v>0</v>
      </c>
      <c r="R132" s="53"/>
      <c r="S132" s="44" t="str">
        <f t="shared" si="12"/>
        <v/>
      </c>
      <c r="T132" s="44" t="e">
        <f t="shared" si="13"/>
        <v>#VALUE!</v>
      </c>
      <c r="U132" s="44">
        <f t="shared" si="14"/>
        <v>1</v>
      </c>
    </row>
    <row r="133" spans="1:21" s="12" customFormat="1" hidden="1" x14ac:dyDescent="0.2">
      <c r="A133" s="12" t="s">
        <v>439</v>
      </c>
      <c r="B133" s="12" t="s">
        <v>438</v>
      </c>
      <c r="D133" s="58"/>
      <c r="F133" s="12" t="s">
        <v>451</v>
      </c>
      <c r="G133" s="12" t="s">
        <v>442</v>
      </c>
      <c r="I133" s="58"/>
      <c r="J133" s="73"/>
      <c r="P133" s="42">
        <f t="shared" ref="P133:P196" si="15">IFERROR(T133*U133,0)</f>
        <v>0</v>
      </c>
      <c r="R133" s="53"/>
      <c r="S133" s="44" t="str">
        <f t="shared" ref="S133:S196" si="16">RIGHT(R133,2)</f>
        <v/>
      </c>
      <c r="T133" s="44" t="e">
        <f t="shared" si="13"/>
        <v>#VALUE!</v>
      </c>
      <c r="U133" s="44">
        <f t="shared" si="14"/>
        <v>1</v>
      </c>
    </row>
    <row r="134" spans="1:21" s="12" customFormat="1" hidden="1" x14ac:dyDescent="0.2">
      <c r="A134" s="12" t="s">
        <v>439</v>
      </c>
      <c r="B134" s="12" t="s">
        <v>438</v>
      </c>
      <c r="D134" s="58"/>
      <c r="F134" s="12" t="s">
        <v>453</v>
      </c>
      <c r="G134" s="12" t="s">
        <v>442</v>
      </c>
      <c r="I134" s="58"/>
      <c r="J134" s="73"/>
      <c r="P134" s="42">
        <f t="shared" si="15"/>
        <v>0</v>
      </c>
      <c r="R134" s="53"/>
      <c r="S134" s="44" t="str">
        <f t="shared" si="16"/>
        <v/>
      </c>
      <c r="T134" s="44" t="e">
        <f t="shared" si="13"/>
        <v>#VALUE!</v>
      </c>
      <c r="U134" s="44">
        <f t="shared" si="14"/>
        <v>1</v>
      </c>
    </row>
    <row r="135" spans="1:21" s="12" customFormat="1" hidden="1" x14ac:dyDescent="0.2">
      <c r="A135" s="12" t="s">
        <v>439</v>
      </c>
      <c r="B135" s="12" t="s">
        <v>438</v>
      </c>
      <c r="D135" s="58"/>
      <c r="F135" s="12" t="s">
        <v>455</v>
      </c>
      <c r="G135" s="12" t="s">
        <v>442</v>
      </c>
      <c r="I135" s="58"/>
      <c r="J135" s="73"/>
      <c r="P135" s="42">
        <f t="shared" si="15"/>
        <v>0</v>
      </c>
      <c r="R135" s="53"/>
      <c r="S135" s="44" t="str">
        <f t="shared" si="16"/>
        <v/>
      </c>
      <c r="T135" s="44" t="e">
        <f t="shared" si="13"/>
        <v>#VALUE!</v>
      </c>
      <c r="U135" s="44">
        <f t="shared" si="14"/>
        <v>1</v>
      </c>
    </row>
    <row r="136" spans="1:21" s="12" customFormat="1" hidden="1" x14ac:dyDescent="0.2">
      <c r="A136" s="12" t="s">
        <v>439</v>
      </c>
      <c r="B136" s="12" t="s">
        <v>438</v>
      </c>
      <c r="D136" s="58"/>
      <c r="F136" s="12" t="s">
        <v>457</v>
      </c>
      <c r="G136" s="12" t="s">
        <v>442</v>
      </c>
      <c r="I136" s="58"/>
      <c r="J136" s="73"/>
      <c r="P136" s="42">
        <f t="shared" si="15"/>
        <v>0</v>
      </c>
      <c r="R136" s="53"/>
      <c r="S136" s="44" t="str">
        <f t="shared" si="16"/>
        <v/>
      </c>
      <c r="T136" s="44" t="e">
        <f t="shared" si="13"/>
        <v>#VALUE!</v>
      </c>
      <c r="U136" s="44">
        <f t="shared" si="14"/>
        <v>1</v>
      </c>
    </row>
    <row r="137" spans="1:21" s="12" customFormat="1" hidden="1" x14ac:dyDescent="0.2">
      <c r="A137" s="12" t="s">
        <v>439</v>
      </c>
      <c r="B137" s="12" t="s">
        <v>438</v>
      </c>
      <c r="D137" s="58"/>
      <c r="F137" s="12" t="s">
        <v>459</v>
      </c>
      <c r="G137" s="12" t="s">
        <v>442</v>
      </c>
      <c r="I137" s="58"/>
      <c r="J137" s="73"/>
      <c r="P137" s="42">
        <f t="shared" si="15"/>
        <v>0</v>
      </c>
      <c r="R137" s="53"/>
      <c r="S137" s="44" t="str">
        <f t="shared" si="16"/>
        <v/>
      </c>
      <c r="T137" s="44" t="e">
        <f t="shared" si="13"/>
        <v>#VALUE!</v>
      </c>
      <c r="U137" s="44">
        <f t="shared" si="14"/>
        <v>1</v>
      </c>
    </row>
    <row r="138" spans="1:21" s="12" customFormat="1" hidden="1" x14ac:dyDescent="0.2">
      <c r="A138" s="12" t="s">
        <v>439</v>
      </c>
      <c r="B138" s="12" t="s">
        <v>438</v>
      </c>
      <c r="D138" s="58"/>
      <c r="F138" s="12" t="s">
        <v>461</v>
      </c>
      <c r="G138" s="12" t="s">
        <v>442</v>
      </c>
      <c r="I138" s="58"/>
      <c r="J138" s="73"/>
      <c r="P138" s="42">
        <f t="shared" si="15"/>
        <v>0</v>
      </c>
      <c r="R138" s="53"/>
      <c r="S138" s="44" t="str">
        <f t="shared" si="16"/>
        <v/>
      </c>
      <c r="T138" s="44" t="e">
        <f t="shared" si="13"/>
        <v>#VALUE!</v>
      </c>
      <c r="U138" s="44">
        <f t="shared" si="14"/>
        <v>1</v>
      </c>
    </row>
    <row r="139" spans="1:21" s="12" customFormat="1" hidden="1" x14ac:dyDescent="0.2">
      <c r="A139" s="12" t="s">
        <v>439</v>
      </c>
      <c r="B139" s="12" t="s">
        <v>438</v>
      </c>
      <c r="D139" s="58"/>
      <c r="F139" s="12" t="s">
        <v>463</v>
      </c>
      <c r="G139" s="12" t="s">
        <v>442</v>
      </c>
      <c r="I139" s="58"/>
      <c r="J139" s="73"/>
      <c r="P139" s="42">
        <f t="shared" si="15"/>
        <v>0</v>
      </c>
      <c r="R139" s="53"/>
      <c r="S139" s="44" t="str">
        <f t="shared" si="16"/>
        <v/>
      </c>
      <c r="T139" s="44" t="e">
        <f t="shared" si="13"/>
        <v>#VALUE!</v>
      </c>
      <c r="U139" s="44">
        <f t="shared" si="14"/>
        <v>1</v>
      </c>
    </row>
    <row r="140" spans="1:21" s="12" customFormat="1" hidden="1" x14ac:dyDescent="0.2">
      <c r="A140" s="12" t="s">
        <v>439</v>
      </c>
      <c r="B140" s="12" t="s">
        <v>438</v>
      </c>
      <c r="D140" s="58"/>
      <c r="F140" s="12" t="s">
        <v>465</v>
      </c>
      <c r="G140" s="12" t="s">
        <v>442</v>
      </c>
      <c r="I140" s="58"/>
      <c r="J140" s="73"/>
      <c r="P140" s="42">
        <f t="shared" si="15"/>
        <v>0</v>
      </c>
      <c r="R140" s="53"/>
      <c r="S140" s="44" t="str">
        <f t="shared" si="16"/>
        <v/>
      </c>
      <c r="T140" s="44" t="e">
        <f t="shared" si="13"/>
        <v>#VALUE!</v>
      </c>
      <c r="U140" s="44">
        <f t="shared" si="14"/>
        <v>1</v>
      </c>
    </row>
    <row r="141" spans="1:21" s="12" customFormat="1" hidden="1" x14ac:dyDescent="0.2">
      <c r="A141" s="12" t="s">
        <v>439</v>
      </c>
      <c r="B141" s="12" t="s">
        <v>438</v>
      </c>
      <c r="D141" s="58"/>
      <c r="F141" s="12" t="s">
        <v>467</v>
      </c>
      <c r="G141" s="12" t="s">
        <v>442</v>
      </c>
      <c r="I141" s="58"/>
      <c r="J141" s="73"/>
      <c r="P141" s="42">
        <f t="shared" si="15"/>
        <v>0</v>
      </c>
      <c r="R141" s="53"/>
      <c r="S141" s="44" t="str">
        <f t="shared" si="16"/>
        <v/>
      </c>
      <c r="T141" s="44" t="e">
        <f t="shared" si="13"/>
        <v>#VALUE!</v>
      </c>
      <c r="U141" s="44">
        <f t="shared" si="14"/>
        <v>1</v>
      </c>
    </row>
    <row r="142" spans="1:21" s="10" customFormat="1" hidden="1" x14ac:dyDescent="0.2">
      <c r="A142" s="10" t="s">
        <v>439</v>
      </c>
      <c r="B142" s="10" t="s">
        <v>438</v>
      </c>
      <c r="D142" s="58"/>
      <c r="G142" s="10" t="s">
        <v>469</v>
      </c>
      <c r="I142" s="58"/>
      <c r="J142" s="73"/>
      <c r="P142" s="42">
        <f t="shared" si="15"/>
        <v>0</v>
      </c>
      <c r="R142" s="52"/>
      <c r="S142" s="44" t="str">
        <f t="shared" si="16"/>
        <v/>
      </c>
      <c r="T142" s="44" t="e">
        <f t="shared" si="13"/>
        <v>#VALUE!</v>
      </c>
      <c r="U142" s="44">
        <f t="shared" si="14"/>
        <v>1</v>
      </c>
    </row>
    <row r="143" spans="1:21" hidden="1" x14ac:dyDescent="0.2">
      <c r="A143" s="3" t="s">
        <v>471</v>
      </c>
      <c r="B143" s="3" t="s">
        <v>470</v>
      </c>
      <c r="C143" s="3" t="s">
        <v>477</v>
      </c>
      <c r="F143" s="3" t="s">
        <v>473</v>
      </c>
      <c r="G143" s="3" t="s">
        <v>472</v>
      </c>
      <c r="J143" s="73"/>
      <c r="K143" s="3" t="s">
        <v>478</v>
      </c>
      <c r="N143" s="3"/>
      <c r="O143" s="3"/>
      <c r="P143" s="42">
        <f t="shared" si="15"/>
        <v>1126.4000000000001</v>
      </c>
      <c r="R143" s="43" t="s">
        <v>476</v>
      </c>
      <c r="S143" s="44" t="str">
        <f t="shared" si="16"/>
        <v>MB</v>
      </c>
      <c r="T143" s="44" t="str">
        <f t="shared" si="13"/>
        <v>1.1</v>
      </c>
      <c r="U143" s="44">
        <f t="shared" si="14"/>
        <v>1024</v>
      </c>
    </row>
    <row r="144" spans="1:21" hidden="1" x14ac:dyDescent="0.2">
      <c r="A144" s="3" t="s">
        <v>471</v>
      </c>
      <c r="B144" s="3" t="s">
        <v>470</v>
      </c>
      <c r="C144" s="3" t="s">
        <v>477</v>
      </c>
      <c r="F144" s="3" t="s">
        <v>473</v>
      </c>
      <c r="G144" s="3" t="s">
        <v>472</v>
      </c>
      <c r="J144" s="73"/>
      <c r="K144" s="3" t="s">
        <v>481</v>
      </c>
      <c r="N144" s="3"/>
      <c r="O144" s="3"/>
      <c r="P144" s="42">
        <f t="shared" si="15"/>
        <v>237.9</v>
      </c>
      <c r="R144" s="43" t="s">
        <v>480</v>
      </c>
      <c r="S144" s="44" t="str">
        <f t="shared" si="16"/>
        <v>KB</v>
      </c>
      <c r="T144" s="44" t="str">
        <f t="shared" si="13"/>
        <v>237.9</v>
      </c>
      <c r="U144" s="44">
        <f t="shared" si="14"/>
        <v>1</v>
      </c>
    </row>
    <row r="145" spans="1:21" hidden="1" x14ac:dyDescent="0.2">
      <c r="A145" s="3" t="s">
        <v>471</v>
      </c>
      <c r="B145" s="3" t="s">
        <v>470</v>
      </c>
      <c r="C145" s="3" t="s">
        <v>477</v>
      </c>
      <c r="F145" s="3" t="s">
        <v>473</v>
      </c>
      <c r="G145" s="3" t="s">
        <v>472</v>
      </c>
      <c r="J145" s="73"/>
      <c r="K145" s="3" t="s">
        <v>484</v>
      </c>
      <c r="N145" s="3"/>
      <c r="O145" s="3"/>
      <c r="P145" s="42">
        <f t="shared" si="15"/>
        <v>3174.4</v>
      </c>
      <c r="R145" s="43" t="s">
        <v>483</v>
      </c>
      <c r="S145" s="44" t="str">
        <f t="shared" si="16"/>
        <v>MB</v>
      </c>
      <c r="T145" s="44" t="str">
        <f t="shared" si="13"/>
        <v>3.1</v>
      </c>
      <c r="U145" s="44">
        <f t="shared" si="14"/>
        <v>1024</v>
      </c>
    </row>
    <row r="146" spans="1:21" hidden="1" x14ac:dyDescent="0.2">
      <c r="A146" s="3" t="s">
        <v>471</v>
      </c>
      <c r="B146" s="3" t="s">
        <v>470</v>
      </c>
      <c r="C146" s="3" t="s">
        <v>477</v>
      </c>
      <c r="F146" s="3" t="s">
        <v>486</v>
      </c>
      <c r="G146" s="3" t="s">
        <v>472</v>
      </c>
      <c r="J146" s="73"/>
      <c r="K146" s="3" t="s">
        <v>489</v>
      </c>
      <c r="N146" s="3"/>
      <c r="O146" s="3"/>
      <c r="P146" s="42">
        <f t="shared" si="15"/>
        <v>1638.4</v>
      </c>
      <c r="R146" s="43" t="s">
        <v>488</v>
      </c>
      <c r="S146" s="44" t="str">
        <f t="shared" si="16"/>
        <v>MB</v>
      </c>
      <c r="T146" s="44" t="str">
        <f t="shared" si="13"/>
        <v>1.6</v>
      </c>
      <c r="U146" s="44">
        <f t="shared" si="14"/>
        <v>1024</v>
      </c>
    </row>
    <row r="147" spans="1:21" hidden="1" x14ac:dyDescent="0.2">
      <c r="A147" s="3" t="s">
        <v>471</v>
      </c>
      <c r="B147" s="3" t="s">
        <v>470</v>
      </c>
      <c r="C147" s="3" t="s">
        <v>477</v>
      </c>
      <c r="F147" s="3" t="s">
        <v>491</v>
      </c>
      <c r="G147" s="3" t="s">
        <v>472</v>
      </c>
      <c r="J147" s="73"/>
      <c r="K147" s="3" t="s">
        <v>495</v>
      </c>
      <c r="L147" s="3" t="s">
        <v>493</v>
      </c>
      <c r="N147" s="3"/>
      <c r="O147" s="3"/>
      <c r="P147" s="42">
        <f t="shared" si="15"/>
        <v>1024</v>
      </c>
      <c r="R147" s="43" t="s">
        <v>494</v>
      </c>
      <c r="S147" s="44" t="str">
        <f t="shared" si="16"/>
        <v>MB</v>
      </c>
      <c r="T147" s="44" t="str">
        <f t="shared" si="13"/>
        <v>1.0</v>
      </c>
      <c r="U147" s="44">
        <f t="shared" si="14"/>
        <v>1024</v>
      </c>
    </row>
    <row r="148" spans="1:21" hidden="1" x14ac:dyDescent="0.2">
      <c r="A148" s="3" t="s">
        <v>471</v>
      </c>
      <c r="B148" s="3" t="s">
        <v>470</v>
      </c>
      <c r="C148" s="3" t="s">
        <v>477</v>
      </c>
      <c r="F148" s="3" t="s">
        <v>497</v>
      </c>
      <c r="G148" s="3" t="s">
        <v>472</v>
      </c>
      <c r="J148" s="73"/>
      <c r="K148" s="3" t="s">
        <v>500</v>
      </c>
      <c r="L148" s="3" t="s">
        <v>107</v>
      </c>
      <c r="N148" s="3"/>
      <c r="O148" s="3"/>
      <c r="P148" s="42">
        <f t="shared" si="15"/>
        <v>34.4</v>
      </c>
      <c r="R148" s="43" t="s">
        <v>499</v>
      </c>
      <c r="S148" s="44" t="str">
        <f t="shared" si="16"/>
        <v>KB</v>
      </c>
      <c r="T148" s="44" t="str">
        <f t="shared" si="13"/>
        <v>34.4</v>
      </c>
      <c r="U148" s="44">
        <f t="shared" si="14"/>
        <v>1</v>
      </c>
    </row>
    <row r="149" spans="1:21" hidden="1" x14ac:dyDescent="0.2">
      <c r="A149" s="3" t="s">
        <v>471</v>
      </c>
      <c r="B149" s="3" t="s">
        <v>470</v>
      </c>
      <c r="C149" s="3" t="s">
        <v>477</v>
      </c>
      <c r="F149" s="3" t="s">
        <v>502</v>
      </c>
      <c r="G149" s="3" t="s">
        <v>472</v>
      </c>
      <c r="J149" s="73"/>
      <c r="K149" s="3" t="s">
        <v>506</v>
      </c>
      <c r="L149" s="3" t="s">
        <v>504</v>
      </c>
      <c r="N149" s="3"/>
      <c r="O149" s="3"/>
      <c r="P149" s="42">
        <f t="shared" si="15"/>
        <v>611.79999999999995</v>
      </c>
      <c r="R149" s="43" t="s">
        <v>505</v>
      </c>
      <c r="S149" s="44" t="str">
        <f t="shared" si="16"/>
        <v>KB</v>
      </c>
      <c r="T149" s="44" t="str">
        <f t="shared" si="13"/>
        <v>611.8</v>
      </c>
      <c r="U149" s="44">
        <f t="shared" si="14"/>
        <v>1</v>
      </c>
    </row>
    <row r="150" spans="1:21" hidden="1" x14ac:dyDescent="0.2">
      <c r="A150" s="3" t="s">
        <v>471</v>
      </c>
      <c r="B150" s="3" t="s">
        <v>470</v>
      </c>
      <c r="C150" s="3" t="s">
        <v>477</v>
      </c>
      <c r="F150" s="3" t="s">
        <v>502</v>
      </c>
      <c r="G150" s="3" t="s">
        <v>472</v>
      </c>
      <c r="J150" s="73"/>
      <c r="K150" s="3" t="s">
        <v>509</v>
      </c>
      <c r="L150" s="3" t="s">
        <v>107</v>
      </c>
      <c r="N150" s="3"/>
      <c r="O150" s="3"/>
      <c r="P150" s="42">
        <f t="shared" si="15"/>
        <v>100.3</v>
      </c>
      <c r="R150" s="43" t="s">
        <v>508</v>
      </c>
      <c r="S150" s="44" t="str">
        <f t="shared" si="16"/>
        <v>KB</v>
      </c>
      <c r="T150" s="44" t="str">
        <f t="shared" si="13"/>
        <v>100.3</v>
      </c>
      <c r="U150" s="44">
        <f t="shared" si="14"/>
        <v>1</v>
      </c>
    </row>
    <row r="151" spans="1:21" hidden="1" x14ac:dyDescent="0.2">
      <c r="A151" s="3" t="s">
        <v>471</v>
      </c>
      <c r="B151" s="3" t="s">
        <v>470</v>
      </c>
      <c r="C151" s="3" t="s">
        <v>477</v>
      </c>
      <c r="F151" s="3" t="s">
        <v>511</v>
      </c>
      <c r="G151" s="3" t="s">
        <v>472</v>
      </c>
      <c r="J151" s="73"/>
      <c r="K151" s="3" t="s">
        <v>514</v>
      </c>
      <c r="L151" s="3" t="s">
        <v>107</v>
      </c>
      <c r="N151" s="3"/>
      <c r="O151" s="3"/>
      <c r="P151" s="42">
        <f t="shared" si="15"/>
        <v>68.2</v>
      </c>
      <c r="R151" s="43" t="s">
        <v>513</v>
      </c>
      <c r="S151" s="44" t="str">
        <f t="shared" si="16"/>
        <v>KB</v>
      </c>
      <c r="T151" s="44" t="str">
        <f t="shared" si="13"/>
        <v>68.2</v>
      </c>
      <c r="U151" s="44">
        <f t="shared" si="14"/>
        <v>1</v>
      </c>
    </row>
    <row r="152" spans="1:21" hidden="1" x14ac:dyDescent="0.2">
      <c r="A152" s="3" t="s">
        <v>471</v>
      </c>
      <c r="B152" s="3" t="s">
        <v>470</v>
      </c>
      <c r="C152" s="3" t="s">
        <v>477</v>
      </c>
      <c r="F152" s="3" t="s">
        <v>516</v>
      </c>
      <c r="G152" s="3" t="s">
        <v>472</v>
      </c>
      <c r="J152" s="73"/>
      <c r="K152" s="3" t="s">
        <v>519</v>
      </c>
      <c r="N152" s="3"/>
      <c r="O152" s="3"/>
      <c r="P152" s="42">
        <f t="shared" si="15"/>
        <v>1843.2</v>
      </c>
      <c r="R152" s="43" t="s">
        <v>518</v>
      </c>
      <c r="S152" s="44" t="str">
        <f t="shared" si="16"/>
        <v>MB</v>
      </c>
      <c r="T152" s="44" t="str">
        <f t="shared" si="13"/>
        <v>1.8</v>
      </c>
      <c r="U152" s="44">
        <f t="shared" si="14"/>
        <v>1024</v>
      </c>
    </row>
    <row r="153" spans="1:21" hidden="1" x14ac:dyDescent="0.2">
      <c r="A153" s="3" t="s">
        <v>471</v>
      </c>
      <c r="B153" s="3" t="s">
        <v>470</v>
      </c>
      <c r="C153" s="3" t="s">
        <v>477</v>
      </c>
      <c r="F153" s="3" t="s">
        <v>521</v>
      </c>
      <c r="G153" s="3" t="s">
        <v>472</v>
      </c>
      <c r="J153" s="73"/>
      <c r="K153" s="3" t="s">
        <v>523</v>
      </c>
      <c r="N153" s="3"/>
      <c r="O153" s="3"/>
      <c r="P153" s="42">
        <f t="shared" si="15"/>
        <v>1843.2</v>
      </c>
      <c r="R153" s="43" t="s">
        <v>518</v>
      </c>
      <c r="S153" s="44" t="str">
        <f t="shared" si="16"/>
        <v>MB</v>
      </c>
      <c r="T153" s="44" t="str">
        <f t="shared" si="13"/>
        <v>1.8</v>
      </c>
      <c r="U153" s="44">
        <f t="shared" si="14"/>
        <v>1024</v>
      </c>
    </row>
    <row r="154" spans="1:21" ht="17" hidden="1" x14ac:dyDescent="0.2">
      <c r="A154" s="3" t="s">
        <v>471</v>
      </c>
      <c r="B154" s="3" t="s">
        <v>470</v>
      </c>
      <c r="C154" s="3" t="s">
        <v>477</v>
      </c>
      <c r="F154" s="14" t="s">
        <v>526</v>
      </c>
      <c r="G154" s="3" t="s">
        <v>525</v>
      </c>
      <c r="J154" s="73"/>
      <c r="K154" s="3" t="s">
        <v>529</v>
      </c>
      <c r="N154" s="3"/>
      <c r="O154" s="3"/>
      <c r="P154" s="42">
        <f t="shared" si="15"/>
        <v>3481.6</v>
      </c>
      <c r="R154" s="43" t="s">
        <v>528</v>
      </c>
      <c r="S154" s="44" t="str">
        <f t="shared" si="16"/>
        <v>MB</v>
      </c>
      <c r="T154" s="44" t="str">
        <f t="shared" si="13"/>
        <v>3.4</v>
      </c>
      <c r="U154" s="44">
        <f t="shared" si="14"/>
        <v>1024</v>
      </c>
    </row>
    <row r="155" spans="1:21" ht="17" hidden="1" x14ac:dyDescent="0.2">
      <c r="A155" s="3" t="s">
        <v>471</v>
      </c>
      <c r="B155" s="3" t="s">
        <v>470</v>
      </c>
      <c r="C155" s="3" t="s">
        <v>477</v>
      </c>
      <c r="F155" s="14" t="s">
        <v>531</v>
      </c>
      <c r="G155" s="3" t="s">
        <v>525</v>
      </c>
      <c r="J155" s="73"/>
      <c r="K155" s="3" t="s">
        <v>534</v>
      </c>
      <c r="N155" s="3"/>
      <c r="O155" s="3"/>
      <c r="P155" s="42">
        <f t="shared" si="15"/>
        <v>774.6</v>
      </c>
      <c r="R155" s="43" t="s">
        <v>533</v>
      </c>
      <c r="S155" s="44" t="str">
        <f t="shared" si="16"/>
        <v>KB</v>
      </c>
      <c r="T155" s="44" t="str">
        <f t="shared" si="13"/>
        <v>774.6</v>
      </c>
      <c r="U155" s="44">
        <f t="shared" si="14"/>
        <v>1</v>
      </c>
    </row>
    <row r="156" spans="1:21" hidden="1" x14ac:dyDescent="0.2">
      <c r="A156" s="3" t="s">
        <v>471</v>
      </c>
      <c r="B156" s="3" t="s">
        <v>470</v>
      </c>
      <c r="C156" s="3" t="s">
        <v>477</v>
      </c>
      <c r="F156" s="3" t="s">
        <v>536</v>
      </c>
      <c r="G156" s="3" t="s">
        <v>525</v>
      </c>
      <c r="J156" s="73"/>
      <c r="K156" s="3" t="s">
        <v>539</v>
      </c>
      <c r="N156" s="3"/>
      <c r="O156" s="3"/>
      <c r="P156" s="42">
        <f t="shared" si="15"/>
        <v>691.2</v>
      </c>
      <c r="R156" s="43" t="s">
        <v>538</v>
      </c>
      <c r="S156" s="44" t="str">
        <f t="shared" si="16"/>
        <v>KB</v>
      </c>
      <c r="T156" s="44" t="str">
        <f t="shared" si="13"/>
        <v>691.2</v>
      </c>
      <c r="U156" s="44">
        <f t="shared" si="14"/>
        <v>1</v>
      </c>
    </row>
    <row r="157" spans="1:21" hidden="1" x14ac:dyDescent="0.2">
      <c r="A157" s="3" t="s">
        <v>471</v>
      </c>
      <c r="B157" s="3" t="s">
        <v>470</v>
      </c>
      <c r="C157" s="3" t="s">
        <v>477</v>
      </c>
      <c r="F157" s="3" t="s">
        <v>541</v>
      </c>
      <c r="G157" s="3" t="s">
        <v>525</v>
      </c>
      <c r="J157" s="73"/>
      <c r="K157" s="3" t="s">
        <v>543</v>
      </c>
      <c r="N157" s="3"/>
      <c r="O157" s="3"/>
      <c r="P157" s="42">
        <f t="shared" si="15"/>
        <v>742.5</v>
      </c>
      <c r="R157" s="43" t="s">
        <v>542</v>
      </c>
      <c r="S157" s="44" t="str">
        <f t="shared" si="16"/>
        <v>KB</v>
      </c>
      <c r="T157" s="44" t="str">
        <f t="shared" si="13"/>
        <v>742.5</v>
      </c>
      <c r="U157" s="44">
        <f t="shared" si="14"/>
        <v>1</v>
      </c>
    </row>
    <row r="158" spans="1:21" hidden="1" x14ac:dyDescent="0.2">
      <c r="A158" s="3" t="s">
        <v>471</v>
      </c>
      <c r="B158" s="3" t="s">
        <v>470</v>
      </c>
      <c r="C158" s="3" t="s">
        <v>477</v>
      </c>
      <c r="F158" s="3" t="s">
        <v>545</v>
      </c>
      <c r="G158" s="3" t="s">
        <v>525</v>
      </c>
      <c r="J158" s="73"/>
      <c r="K158" s="3" t="s">
        <v>548</v>
      </c>
      <c r="N158" s="3"/>
      <c r="O158" s="3"/>
      <c r="P158" s="42">
        <f t="shared" si="15"/>
        <v>320.2</v>
      </c>
      <c r="R158" s="43" t="s">
        <v>547</v>
      </c>
      <c r="S158" s="44" t="str">
        <f t="shared" si="16"/>
        <v>KB</v>
      </c>
      <c r="T158" s="44" t="str">
        <f t="shared" si="13"/>
        <v>320.2</v>
      </c>
      <c r="U158" s="44">
        <f t="shared" si="14"/>
        <v>1</v>
      </c>
    </row>
    <row r="159" spans="1:21" hidden="1" x14ac:dyDescent="0.2">
      <c r="A159" s="3" t="s">
        <v>471</v>
      </c>
      <c r="B159" s="3" t="s">
        <v>470</v>
      </c>
      <c r="C159" s="3" t="s">
        <v>477</v>
      </c>
      <c r="F159" s="3" t="s">
        <v>551</v>
      </c>
      <c r="G159" s="3" t="s">
        <v>550</v>
      </c>
      <c r="J159" s="73"/>
      <c r="K159" s="3" t="s">
        <v>553</v>
      </c>
      <c r="N159" s="3"/>
      <c r="O159" s="3"/>
      <c r="P159" s="42">
        <f t="shared" si="15"/>
        <v>0</v>
      </c>
      <c r="S159" s="44" t="str">
        <f t="shared" si="16"/>
        <v/>
      </c>
      <c r="T159" s="44" t="e">
        <f t="shared" si="13"/>
        <v>#VALUE!</v>
      </c>
      <c r="U159" s="44">
        <f t="shared" si="14"/>
        <v>1</v>
      </c>
    </row>
    <row r="160" spans="1:21" hidden="1" x14ac:dyDescent="0.2">
      <c r="A160" s="3" t="s">
        <v>471</v>
      </c>
      <c r="B160" s="3" t="s">
        <v>470</v>
      </c>
      <c r="C160" s="3" t="s">
        <v>477</v>
      </c>
      <c r="F160" s="3" t="s">
        <v>554</v>
      </c>
      <c r="G160" s="3" t="s">
        <v>550</v>
      </c>
      <c r="J160" s="73"/>
      <c r="K160" s="3" t="s">
        <v>556</v>
      </c>
      <c r="N160" s="3"/>
      <c r="O160" s="3"/>
      <c r="P160" s="42">
        <f t="shared" si="15"/>
        <v>0</v>
      </c>
      <c r="S160" s="44" t="str">
        <f t="shared" si="16"/>
        <v/>
      </c>
      <c r="T160" s="44" t="e">
        <f t="shared" si="13"/>
        <v>#VALUE!</v>
      </c>
      <c r="U160" s="44">
        <f t="shared" si="14"/>
        <v>1</v>
      </c>
    </row>
    <row r="161" spans="1:21" hidden="1" x14ac:dyDescent="0.2">
      <c r="A161" s="3" t="s">
        <v>471</v>
      </c>
      <c r="B161" s="3" t="s">
        <v>470</v>
      </c>
      <c r="C161" s="3" t="s">
        <v>477</v>
      </c>
      <c r="F161" s="3" t="s">
        <v>557</v>
      </c>
      <c r="G161" s="3" t="s">
        <v>550</v>
      </c>
      <c r="J161" s="73"/>
      <c r="K161" s="3" t="s">
        <v>559</v>
      </c>
      <c r="N161" s="3"/>
      <c r="O161" s="3"/>
      <c r="P161" s="42">
        <f t="shared" si="15"/>
        <v>0</v>
      </c>
      <c r="S161" s="44" t="str">
        <f t="shared" si="16"/>
        <v/>
      </c>
      <c r="T161" s="44" t="e">
        <f t="shared" si="13"/>
        <v>#VALUE!</v>
      </c>
      <c r="U161" s="44">
        <f t="shared" si="14"/>
        <v>1</v>
      </c>
    </row>
    <row r="162" spans="1:21" s="5" customFormat="1" hidden="1" x14ac:dyDescent="0.2">
      <c r="A162" s="5" t="s">
        <v>471</v>
      </c>
      <c r="B162" s="5" t="s">
        <v>470</v>
      </c>
      <c r="C162" s="5" t="s">
        <v>477</v>
      </c>
      <c r="D162" s="58"/>
      <c r="F162" s="5" t="s">
        <v>561</v>
      </c>
      <c r="G162" s="5" t="s">
        <v>560</v>
      </c>
      <c r="I162" s="58"/>
      <c r="J162" s="73"/>
      <c r="K162" s="5" t="s">
        <v>563</v>
      </c>
      <c r="P162" s="42">
        <f t="shared" si="15"/>
        <v>0</v>
      </c>
      <c r="R162" s="49"/>
      <c r="S162" s="44" t="str">
        <f t="shared" si="16"/>
        <v/>
      </c>
      <c r="T162" s="44" t="e">
        <f t="shared" si="13"/>
        <v>#VALUE!</v>
      </c>
      <c r="U162" s="44">
        <f t="shared" si="14"/>
        <v>1</v>
      </c>
    </row>
    <row r="163" spans="1:21" s="5" customFormat="1" hidden="1" x14ac:dyDescent="0.2">
      <c r="A163" s="5" t="s">
        <v>471</v>
      </c>
      <c r="B163" s="5" t="s">
        <v>470</v>
      </c>
      <c r="C163" s="5" t="s">
        <v>477</v>
      </c>
      <c r="D163" s="58"/>
      <c r="F163" s="5" t="s">
        <v>561</v>
      </c>
      <c r="G163" s="5" t="s">
        <v>560</v>
      </c>
      <c r="I163" s="58"/>
      <c r="J163" s="73"/>
      <c r="K163" s="5" t="s">
        <v>566</v>
      </c>
      <c r="P163" s="42">
        <f t="shared" si="15"/>
        <v>0</v>
      </c>
      <c r="R163" s="49"/>
      <c r="S163" s="44" t="str">
        <f t="shared" si="16"/>
        <v/>
      </c>
      <c r="T163" s="44" t="e">
        <f t="shared" si="13"/>
        <v>#VALUE!</v>
      </c>
      <c r="U163" s="44">
        <f t="shared" si="14"/>
        <v>1</v>
      </c>
    </row>
    <row r="164" spans="1:21" s="5" customFormat="1" hidden="1" x14ac:dyDescent="0.2">
      <c r="A164" s="5" t="s">
        <v>471</v>
      </c>
      <c r="B164" s="5" t="s">
        <v>470</v>
      </c>
      <c r="C164" s="5" t="s">
        <v>477</v>
      </c>
      <c r="D164" s="58"/>
      <c r="F164" s="5" t="s">
        <v>561</v>
      </c>
      <c r="G164" s="5" t="s">
        <v>560</v>
      </c>
      <c r="I164" s="58"/>
      <c r="J164" s="73"/>
      <c r="K164" s="5" t="s">
        <v>568</v>
      </c>
      <c r="P164" s="42">
        <f t="shared" si="15"/>
        <v>0</v>
      </c>
      <c r="R164" s="49"/>
      <c r="S164" s="44" t="str">
        <f t="shared" si="16"/>
        <v/>
      </c>
      <c r="T164" s="44" t="e">
        <f t="shared" ref="T164:T227" si="17">LEFT(R164, LEN(R164) - 3)</f>
        <v>#VALUE!</v>
      </c>
      <c r="U164" s="44">
        <f t="shared" ref="U164:U227" si="18">IF(S164="MB",1024,(IF(S164="GB",1024*1024,1)))</f>
        <v>1</v>
      </c>
    </row>
    <row r="165" spans="1:21" s="5" customFormat="1" hidden="1" x14ac:dyDescent="0.2">
      <c r="A165" s="5" t="s">
        <v>471</v>
      </c>
      <c r="B165" s="5" t="s">
        <v>470</v>
      </c>
      <c r="C165" s="5" t="s">
        <v>477</v>
      </c>
      <c r="D165" s="58"/>
      <c r="F165" s="5" t="s">
        <v>561</v>
      </c>
      <c r="G165" s="5" t="s">
        <v>560</v>
      </c>
      <c r="I165" s="58"/>
      <c r="J165" s="73"/>
      <c r="K165" s="5" t="s">
        <v>570</v>
      </c>
      <c r="P165" s="42">
        <f t="shared" si="15"/>
        <v>0</v>
      </c>
      <c r="R165" s="49"/>
      <c r="S165" s="44" t="str">
        <f t="shared" si="16"/>
        <v/>
      </c>
      <c r="T165" s="44" t="e">
        <f t="shared" si="17"/>
        <v>#VALUE!</v>
      </c>
      <c r="U165" s="44">
        <f t="shared" si="18"/>
        <v>1</v>
      </c>
    </row>
    <row r="166" spans="1:21" s="5" customFormat="1" hidden="1" x14ac:dyDescent="0.2">
      <c r="A166" s="5" t="s">
        <v>471</v>
      </c>
      <c r="B166" s="5" t="s">
        <v>470</v>
      </c>
      <c r="C166" s="5" t="s">
        <v>477</v>
      </c>
      <c r="D166" s="58"/>
      <c r="F166" s="5" t="s">
        <v>561</v>
      </c>
      <c r="G166" s="5" t="s">
        <v>560</v>
      </c>
      <c r="I166" s="58"/>
      <c r="J166" s="73"/>
      <c r="K166" s="5" t="s">
        <v>572</v>
      </c>
      <c r="P166" s="42">
        <f t="shared" si="15"/>
        <v>0</v>
      </c>
      <c r="R166" s="49"/>
      <c r="S166" s="44" t="str">
        <f t="shared" si="16"/>
        <v/>
      </c>
      <c r="T166" s="44" t="e">
        <f t="shared" si="17"/>
        <v>#VALUE!</v>
      </c>
      <c r="U166" s="44">
        <f t="shared" si="18"/>
        <v>1</v>
      </c>
    </row>
    <row r="167" spans="1:21" s="7" customFormat="1" hidden="1" x14ac:dyDescent="0.2">
      <c r="A167" s="7" t="s">
        <v>471</v>
      </c>
      <c r="B167" s="7" t="s">
        <v>470</v>
      </c>
      <c r="C167" s="7" t="s">
        <v>477</v>
      </c>
      <c r="D167" s="58"/>
      <c r="F167" s="7" t="s">
        <v>573</v>
      </c>
      <c r="G167" s="7" t="s">
        <v>560</v>
      </c>
      <c r="I167" s="58"/>
      <c r="J167" s="73"/>
      <c r="K167" s="7" t="s">
        <v>575</v>
      </c>
      <c r="P167" s="42">
        <f t="shared" si="15"/>
        <v>0</v>
      </c>
      <c r="R167" s="51"/>
      <c r="S167" s="44" t="str">
        <f t="shared" si="16"/>
        <v/>
      </c>
      <c r="T167" s="44" t="e">
        <f t="shared" si="17"/>
        <v>#VALUE!</v>
      </c>
      <c r="U167" s="44">
        <f t="shared" si="18"/>
        <v>1</v>
      </c>
    </row>
    <row r="168" spans="1:21" s="5" customFormat="1" hidden="1" x14ac:dyDescent="0.2">
      <c r="A168" s="5" t="s">
        <v>471</v>
      </c>
      <c r="B168" s="5" t="s">
        <v>470</v>
      </c>
      <c r="C168" s="5" t="s">
        <v>477</v>
      </c>
      <c r="D168" s="58"/>
      <c r="F168" s="5" t="s">
        <v>577</v>
      </c>
      <c r="G168" s="5" t="s">
        <v>560</v>
      </c>
      <c r="I168" s="58"/>
      <c r="J168" s="73"/>
      <c r="K168" s="5" t="s">
        <v>579</v>
      </c>
      <c r="P168" s="42">
        <f t="shared" si="15"/>
        <v>0</v>
      </c>
      <c r="R168" s="49"/>
      <c r="S168" s="44" t="str">
        <f t="shared" si="16"/>
        <v/>
      </c>
      <c r="T168" s="44" t="e">
        <f t="shared" si="17"/>
        <v>#VALUE!</v>
      </c>
      <c r="U168" s="44">
        <f t="shared" si="18"/>
        <v>1</v>
      </c>
    </row>
    <row r="169" spans="1:21" s="5" customFormat="1" hidden="1" x14ac:dyDescent="0.2">
      <c r="A169" s="5" t="s">
        <v>471</v>
      </c>
      <c r="B169" s="5" t="s">
        <v>470</v>
      </c>
      <c r="C169" s="5" t="s">
        <v>477</v>
      </c>
      <c r="D169" s="58"/>
      <c r="F169" s="5" t="s">
        <v>577</v>
      </c>
      <c r="G169" s="5" t="s">
        <v>560</v>
      </c>
      <c r="I169" s="58"/>
      <c r="J169" s="73"/>
      <c r="K169" s="5" t="s">
        <v>582</v>
      </c>
      <c r="P169" s="42">
        <f t="shared" si="15"/>
        <v>0</v>
      </c>
      <c r="R169" s="49"/>
      <c r="S169" s="44" t="str">
        <f t="shared" si="16"/>
        <v/>
      </c>
      <c r="T169" s="44" t="e">
        <f t="shared" si="17"/>
        <v>#VALUE!</v>
      </c>
      <c r="U169" s="44">
        <f t="shared" si="18"/>
        <v>1</v>
      </c>
    </row>
    <row r="170" spans="1:21" s="5" customFormat="1" hidden="1" x14ac:dyDescent="0.2">
      <c r="A170" s="5" t="s">
        <v>471</v>
      </c>
      <c r="B170" s="5" t="s">
        <v>470</v>
      </c>
      <c r="C170" s="5" t="s">
        <v>477</v>
      </c>
      <c r="D170" s="58"/>
      <c r="F170" s="5" t="s">
        <v>577</v>
      </c>
      <c r="G170" s="5" t="s">
        <v>560</v>
      </c>
      <c r="I170" s="58"/>
      <c r="J170" s="73"/>
      <c r="K170" s="5" t="s">
        <v>584</v>
      </c>
      <c r="P170" s="42">
        <f t="shared" si="15"/>
        <v>0</v>
      </c>
      <c r="R170" s="49"/>
      <c r="S170" s="44" t="str">
        <f t="shared" si="16"/>
        <v/>
      </c>
      <c r="T170" s="44" t="e">
        <f t="shared" si="17"/>
        <v>#VALUE!</v>
      </c>
      <c r="U170" s="44">
        <f t="shared" si="18"/>
        <v>1</v>
      </c>
    </row>
    <row r="171" spans="1:21" s="7" customFormat="1" hidden="1" x14ac:dyDescent="0.2">
      <c r="A171" s="7" t="s">
        <v>471</v>
      </c>
      <c r="B171" s="7" t="s">
        <v>470</v>
      </c>
      <c r="C171" s="7" t="s">
        <v>477</v>
      </c>
      <c r="D171" s="58"/>
      <c r="F171" s="7" t="s">
        <v>577</v>
      </c>
      <c r="G171" s="7" t="s">
        <v>560</v>
      </c>
      <c r="I171" s="58"/>
      <c r="J171" s="73"/>
      <c r="K171" s="7" t="s">
        <v>586</v>
      </c>
      <c r="P171" s="42">
        <f t="shared" si="15"/>
        <v>0</v>
      </c>
      <c r="R171" s="51"/>
      <c r="S171" s="44" t="str">
        <f t="shared" si="16"/>
        <v/>
      </c>
      <c r="T171" s="44" t="e">
        <f t="shared" si="17"/>
        <v>#VALUE!</v>
      </c>
      <c r="U171" s="44">
        <f t="shared" si="18"/>
        <v>1</v>
      </c>
    </row>
    <row r="172" spans="1:21" s="7" customFormat="1" hidden="1" x14ac:dyDescent="0.2">
      <c r="A172" s="7" t="s">
        <v>471</v>
      </c>
      <c r="B172" s="7" t="s">
        <v>470</v>
      </c>
      <c r="C172" s="7" t="s">
        <v>477</v>
      </c>
      <c r="D172" s="58"/>
      <c r="F172" s="7" t="s">
        <v>577</v>
      </c>
      <c r="G172" s="7" t="s">
        <v>560</v>
      </c>
      <c r="I172" s="58"/>
      <c r="J172" s="73"/>
      <c r="K172" s="7" t="s">
        <v>589</v>
      </c>
      <c r="P172" s="42">
        <f t="shared" si="15"/>
        <v>0</v>
      </c>
      <c r="R172" s="51"/>
      <c r="S172" s="44" t="str">
        <f t="shared" si="16"/>
        <v/>
      </c>
      <c r="T172" s="44" t="e">
        <f t="shared" si="17"/>
        <v>#VALUE!</v>
      </c>
      <c r="U172" s="44">
        <f t="shared" si="18"/>
        <v>1</v>
      </c>
    </row>
    <row r="173" spans="1:21" s="5" customFormat="1" hidden="1" x14ac:dyDescent="0.2">
      <c r="A173" s="5" t="s">
        <v>471</v>
      </c>
      <c r="B173" s="5" t="s">
        <v>470</v>
      </c>
      <c r="C173" s="5" t="s">
        <v>477</v>
      </c>
      <c r="D173" s="58"/>
      <c r="F173" s="5" t="s">
        <v>590</v>
      </c>
      <c r="G173" s="5" t="s">
        <v>560</v>
      </c>
      <c r="I173" s="58"/>
      <c r="J173" s="73"/>
      <c r="K173" s="5" t="s">
        <v>592</v>
      </c>
      <c r="P173" s="42">
        <f t="shared" si="15"/>
        <v>0</v>
      </c>
      <c r="R173" s="49"/>
      <c r="S173" s="44" t="str">
        <f t="shared" si="16"/>
        <v/>
      </c>
      <c r="T173" s="44" t="e">
        <f t="shared" si="17"/>
        <v>#VALUE!</v>
      </c>
      <c r="U173" s="44">
        <f t="shared" si="18"/>
        <v>1</v>
      </c>
    </row>
    <row r="174" spans="1:21" s="7" customFormat="1" hidden="1" x14ac:dyDescent="0.2">
      <c r="A174" s="7" t="s">
        <v>471</v>
      </c>
      <c r="B174" s="7" t="s">
        <v>470</v>
      </c>
      <c r="C174" s="7" t="s">
        <v>477</v>
      </c>
      <c r="D174" s="58"/>
      <c r="F174" s="7" t="s">
        <v>594</v>
      </c>
      <c r="G174" s="7" t="s">
        <v>560</v>
      </c>
      <c r="I174" s="58"/>
      <c r="J174" s="73"/>
      <c r="K174" s="7" t="s">
        <v>596</v>
      </c>
      <c r="P174" s="42">
        <f t="shared" si="15"/>
        <v>0</v>
      </c>
      <c r="R174" s="51"/>
      <c r="S174" s="44" t="str">
        <f t="shared" si="16"/>
        <v/>
      </c>
      <c r="T174" s="44" t="e">
        <f t="shared" si="17"/>
        <v>#VALUE!</v>
      </c>
      <c r="U174" s="44">
        <f t="shared" si="18"/>
        <v>1</v>
      </c>
    </row>
    <row r="175" spans="1:21" hidden="1" x14ac:dyDescent="0.2">
      <c r="A175" s="3" t="s">
        <v>599</v>
      </c>
      <c r="B175" s="3" t="s">
        <v>598</v>
      </c>
      <c r="C175" s="3" t="s">
        <v>601</v>
      </c>
      <c r="F175" s="3" t="s">
        <v>600</v>
      </c>
      <c r="G175" s="3" t="s">
        <v>600</v>
      </c>
      <c r="J175" s="73"/>
      <c r="K175" s="3" t="s">
        <v>602</v>
      </c>
      <c r="L175" s="3" t="s">
        <v>66</v>
      </c>
      <c r="N175" s="3"/>
      <c r="O175" s="3"/>
      <c r="P175" s="42">
        <f t="shared" si="15"/>
        <v>2048</v>
      </c>
      <c r="R175" s="43" t="s">
        <v>197</v>
      </c>
      <c r="S175" s="44" t="str">
        <f t="shared" si="16"/>
        <v>MB</v>
      </c>
      <c r="T175" s="44" t="str">
        <f t="shared" si="17"/>
        <v>2</v>
      </c>
      <c r="U175" s="44">
        <f t="shared" si="18"/>
        <v>1024</v>
      </c>
    </row>
    <row r="176" spans="1:21" hidden="1" x14ac:dyDescent="0.2">
      <c r="A176" s="3" t="s">
        <v>604</v>
      </c>
      <c r="B176" s="3" t="s">
        <v>603</v>
      </c>
      <c r="C176" s="3" t="s">
        <v>607</v>
      </c>
      <c r="F176" s="3" t="s">
        <v>606</v>
      </c>
      <c r="G176" s="3" t="s">
        <v>605</v>
      </c>
      <c r="J176" s="73"/>
      <c r="K176" s="3" t="s">
        <v>608</v>
      </c>
      <c r="L176" s="3" t="s">
        <v>66</v>
      </c>
      <c r="N176" s="3"/>
      <c r="O176" s="3"/>
      <c r="P176" s="42">
        <f t="shared" si="15"/>
        <v>0</v>
      </c>
      <c r="S176" s="44" t="str">
        <f t="shared" si="16"/>
        <v/>
      </c>
      <c r="T176" s="44" t="e">
        <f t="shared" si="17"/>
        <v>#VALUE!</v>
      </c>
      <c r="U176" s="44">
        <f t="shared" si="18"/>
        <v>1</v>
      </c>
    </row>
    <row r="177" spans="1:21" hidden="1" x14ac:dyDescent="0.2">
      <c r="A177" s="3" t="s">
        <v>604</v>
      </c>
      <c r="B177" s="3" t="s">
        <v>603</v>
      </c>
      <c r="C177" s="3" t="s">
        <v>607</v>
      </c>
      <c r="F177" s="3" t="s">
        <v>609</v>
      </c>
      <c r="G177" s="3" t="s">
        <v>605</v>
      </c>
      <c r="J177" s="73"/>
      <c r="K177" s="3" t="s">
        <v>611</v>
      </c>
      <c r="L177" s="3" t="s">
        <v>66</v>
      </c>
      <c r="N177" s="3"/>
      <c r="O177" s="3"/>
      <c r="P177" s="42">
        <f t="shared" si="15"/>
        <v>0</v>
      </c>
      <c r="S177" s="44" t="str">
        <f t="shared" si="16"/>
        <v/>
      </c>
      <c r="T177" s="44" t="e">
        <f t="shared" si="17"/>
        <v>#VALUE!</v>
      </c>
      <c r="U177" s="44">
        <f t="shared" si="18"/>
        <v>1</v>
      </c>
    </row>
    <row r="178" spans="1:21" hidden="1" x14ac:dyDescent="0.2">
      <c r="A178" s="3" t="s">
        <v>604</v>
      </c>
      <c r="B178" s="3" t="s">
        <v>603</v>
      </c>
      <c r="C178" s="3" t="s">
        <v>607</v>
      </c>
      <c r="F178" s="3" t="s">
        <v>606</v>
      </c>
      <c r="G178" s="3" t="s">
        <v>612</v>
      </c>
      <c r="J178" s="73"/>
      <c r="K178" s="3" t="s">
        <v>613</v>
      </c>
      <c r="L178" s="3" t="s">
        <v>66</v>
      </c>
      <c r="N178" s="3"/>
      <c r="O178" s="3"/>
      <c r="P178" s="42">
        <f t="shared" si="15"/>
        <v>0</v>
      </c>
      <c r="S178" s="44" t="str">
        <f t="shared" si="16"/>
        <v/>
      </c>
      <c r="T178" s="44" t="e">
        <f t="shared" si="17"/>
        <v>#VALUE!</v>
      </c>
      <c r="U178" s="44">
        <f t="shared" si="18"/>
        <v>1</v>
      </c>
    </row>
    <row r="179" spans="1:21" hidden="1" x14ac:dyDescent="0.2">
      <c r="A179" s="3" t="s">
        <v>604</v>
      </c>
      <c r="B179" s="3" t="s">
        <v>603</v>
      </c>
      <c r="C179" s="3" t="s">
        <v>607</v>
      </c>
      <c r="F179" s="3" t="s">
        <v>609</v>
      </c>
      <c r="G179" s="3" t="s">
        <v>612</v>
      </c>
      <c r="J179" s="73"/>
      <c r="K179" s="3" t="s">
        <v>615</v>
      </c>
      <c r="L179" s="3" t="s">
        <v>66</v>
      </c>
      <c r="N179" s="3"/>
      <c r="O179" s="3"/>
      <c r="P179" s="42">
        <f t="shared" si="15"/>
        <v>0</v>
      </c>
      <c r="S179" s="44" t="str">
        <f t="shared" si="16"/>
        <v/>
      </c>
      <c r="T179" s="44" t="e">
        <f t="shared" si="17"/>
        <v>#VALUE!</v>
      </c>
      <c r="U179" s="44">
        <f t="shared" si="18"/>
        <v>1</v>
      </c>
    </row>
    <row r="180" spans="1:21" hidden="1" x14ac:dyDescent="0.2">
      <c r="A180" s="3" t="s">
        <v>604</v>
      </c>
      <c r="B180" s="3" t="s">
        <v>603</v>
      </c>
      <c r="C180" s="3" t="s">
        <v>607</v>
      </c>
      <c r="F180" s="3" t="s">
        <v>609</v>
      </c>
      <c r="G180" s="3" t="s">
        <v>612</v>
      </c>
      <c r="J180" s="73"/>
      <c r="K180" s="3" t="s">
        <v>617</v>
      </c>
      <c r="L180" s="3" t="s">
        <v>66</v>
      </c>
      <c r="N180" s="3"/>
      <c r="O180" s="3"/>
      <c r="P180" s="42">
        <f t="shared" si="15"/>
        <v>0</v>
      </c>
      <c r="S180" s="44" t="str">
        <f t="shared" si="16"/>
        <v/>
      </c>
      <c r="T180" s="44" t="e">
        <f t="shared" si="17"/>
        <v>#VALUE!</v>
      </c>
      <c r="U180" s="44">
        <f t="shared" si="18"/>
        <v>1</v>
      </c>
    </row>
    <row r="181" spans="1:21" hidden="1" x14ac:dyDescent="0.2">
      <c r="A181" s="3" t="s">
        <v>604</v>
      </c>
      <c r="B181" s="3" t="s">
        <v>603</v>
      </c>
      <c r="C181" s="3" t="s">
        <v>607</v>
      </c>
      <c r="F181" s="3" t="s">
        <v>609</v>
      </c>
      <c r="G181" s="3" t="s">
        <v>612</v>
      </c>
      <c r="J181" s="73"/>
      <c r="K181" s="3" t="s">
        <v>619</v>
      </c>
      <c r="L181" s="3" t="s">
        <v>66</v>
      </c>
      <c r="N181" s="3"/>
      <c r="O181" s="3"/>
      <c r="P181" s="42">
        <f t="shared" si="15"/>
        <v>0</v>
      </c>
      <c r="S181" s="44" t="str">
        <f t="shared" si="16"/>
        <v/>
      </c>
      <c r="T181" s="44" t="e">
        <f t="shared" si="17"/>
        <v>#VALUE!</v>
      </c>
      <c r="U181" s="44">
        <f t="shared" si="18"/>
        <v>1</v>
      </c>
    </row>
    <row r="182" spans="1:21" hidden="1" x14ac:dyDescent="0.2">
      <c r="A182" s="3" t="s">
        <v>604</v>
      </c>
      <c r="B182" s="3" t="s">
        <v>603</v>
      </c>
      <c r="C182" s="3" t="s">
        <v>607</v>
      </c>
      <c r="F182" s="3" t="s">
        <v>609</v>
      </c>
      <c r="G182" s="3" t="s">
        <v>612</v>
      </c>
      <c r="J182" s="73"/>
      <c r="K182" s="3" t="s">
        <v>621</v>
      </c>
      <c r="L182" s="3" t="s">
        <v>66</v>
      </c>
      <c r="N182" s="3"/>
      <c r="O182" s="3"/>
      <c r="P182" s="42">
        <f t="shared" si="15"/>
        <v>0</v>
      </c>
      <c r="S182" s="44" t="str">
        <f t="shared" si="16"/>
        <v/>
      </c>
      <c r="T182" s="44" t="e">
        <f t="shared" si="17"/>
        <v>#VALUE!</v>
      </c>
      <c r="U182" s="44">
        <f t="shared" si="18"/>
        <v>1</v>
      </c>
    </row>
    <row r="183" spans="1:21" hidden="1" x14ac:dyDescent="0.2">
      <c r="A183" s="3" t="s">
        <v>604</v>
      </c>
      <c r="B183" s="3" t="s">
        <v>603</v>
      </c>
      <c r="C183" s="3" t="s">
        <v>607</v>
      </c>
      <c r="F183" s="3" t="s">
        <v>609</v>
      </c>
      <c r="G183" s="3" t="s">
        <v>612</v>
      </c>
      <c r="J183" s="73"/>
      <c r="K183" s="3" t="s">
        <v>623</v>
      </c>
      <c r="L183" s="3" t="s">
        <v>66</v>
      </c>
      <c r="N183" s="3"/>
      <c r="O183" s="3"/>
      <c r="P183" s="42">
        <f t="shared" si="15"/>
        <v>0</v>
      </c>
      <c r="S183" s="44" t="str">
        <f t="shared" si="16"/>
        <v/>
      </c>
      <c r="T183" s="44" t="e">
        <f t="shared" si="17"/>
        <v>#VALUE!</v>
      </c>
      <c r="U183" s="44">
        <f t="shared" si="18"/>
        <v>1</v>
      </c>
    </row>
    <row r="184" spans="1:21" hidden="1" x14ac:dyDescent="0.2">
      <c r="A184" s="3" t="s">
        <v>604</v>
      </c>
      <c r="B184" s="3" t="s">
        <v>603</v>
      </c>
      <c r="C184" s="3" t="s">
        <v>607</v>
      </c>
      <c r="F184" s="3" t="s">
        <v>609</v>
      </c>
      <c r="G184" s="3" t="s">
        <v>612</v>
      </c>
      <c r="J184" s="73"/>
      <c r="K184" s="3" t="s">
        <v>625</v>
      </c>
      <c r="L184" s="3" t="s">
        <v>66</v>
      </c>
      <c r="N184" s="3"/>
      <c r="O184" s="3"/>
      <c r="P184" s="42">
        <f t="shared" si="15"/>
        <v>0</v>
      </c>
      <c r="S184" s="44" t="str">
        <f t="shared" si="16"/>
        <v/>
      </c>
      <c r="T184" s="44" t="e">
        <f t="shared" si="17"/>
        <v>#VALUE!</v>
      </c>
      <c r="U184" s="44">
        <f t="shared" si="18"/>
        <v>1</v>
      </c>
    </row>
    <row r="185" spans="1:21" hidden="1" x14ac:dyDescent="0.2">
      <c r="A185" s="3" t="s">
        <v>604</v>
      </c>
      <c r="B185" s="3" t="s">
        <v>603</v>
      </c>
      <c r="C185" s="3" t="s">
        <v>607</v>
      </c>
      <c r="F185" s="3" t="s">
        <v>609</v>
      </c>
      <c r="G185" s="3" t="s">
        <v>612</v>
      </c>
      <c r="J185" s="73"/>
      <c r="K185" s="3" t="s">
        <v>627</v>
      </c>
      <c r="L185" s="3" t="s">
        <v>66</v>
      </c>
      <c r="N185" s="3"/>
      <c r="O185" s="3"/>
      <c r="P185" s="42">
        <f t="shared" si="15"/>
        <v>0</v>
      </c>
      <c r="S185" s="44" t="str">
        <f t="shared" si="16"/>
        <v/>
      </c>
      <c r="T185" s="44" t="e">
        <f t="shared" si="17"/>
        <v>#VALUE!</v>
      </c>
      <c r="U185" s="44">
        <f t="shared" si="18"/>
        <v>1</v>
      </c>
    </row>
    <row r="186" spans="1:21" hidden="1" x14ac:dyDescent="0.2">
      <c r="A186" s="3" t="s">
        <v>604</v>
      </c>
      <c r="B186" s="3" t="s">
        <v>603</v>
      </c>
      <c r="C186" s="3" t="s">
        <v>607</v>
      </c>
      <c r="F186" s="3" t="s">
        <v>609</v>
      </c>
      <c r="G186" s="3" t="s">
        <v>612</v>
      </c>
      <c r="J186" s="73"/>
      <c r="K186" s="3" t="s">
        <v>629</v>
      </c>
      <c r="L186" s="3" t="s">
        <v>66</v>
      </c>
      <c r="N186" s="3"/>
      <c r="O186" s="3"/>
      <c r="P186" s="42">
        <f t="shared" si="15"/>
        <v>0</v>
      </c>
      <c r="S186" s="44" t="str">
        <f t="shared" si="16"/>
        <v/>
      </c>
      <c r="T186" s="44" t="e">
        <f t="shared" si="17"/>
        <v>#VALUE!</v>
      </c>
      <c r="U186" s="44">
        <f t="shared" si="18"/>
        <v>1</v>
      </c>
    </row>
    <row r="187" spans="1:21" hidden="1" x14ac:dyDescent="0.2">
      <c r="A187" s="3" t="s">
        <v>604</v>
      </c>
      <c r="B187" s="3" t="s">
        <v>603</v>
      </c>
      <c r="C187" s="3" t="s">
        <v>607</v>
      </c>
      <c r="F187" s="3" t="s">
        <v>609</v>
      </c>
      <c r="G187" s="3" t="s">
        <v>612</v>
      </c>
      <c r="J187" s="73"/>
      <c r="K187" s="3" t="s">
        <v>631</v>
      </c>
      <c r="L187" s="3" t="s">
        <v>66</v>
      </c>
      <c r="N187" s="3"/>
      <c r="O187" s="3"/>
      <c r="P187" s="42">
        <f t="shared" si="15"/>
        <v>0</v>
      </c>
      <c r="S187" s="44" t="str">
        <f t="shared" si="16"/>
        <v/>
      </c>
      <c r="T187" s="44" t="e">
        <f t="shared" si="17"/>
        <v>#VALUE!</v>
      </c>
      <c r="U187" s="44">
        <f t="shared" si="18"/>
        <v>1</v>
      </c>
    </row>
    <row r="188" spans="1:21" hidden="1" x14ac:dyDescent="0.2">
      <c r="A188" s="3" t="s">
        <v>604</v>
      </c>
      <c r="B188" s="3" t="s">
        <v>603</v>
      </c>
      <c r="C188" s="3" t="s">
        <v>607</v>
      </c>
      <c r="F188" s="3" t="s">
        <v>609</v>
      </c>
      <c r="G188" s="3" t="s">
        <v>612</v>
      </c>
      <c r="J188" s="73"/>
      <c r="K188" s="3" t="s">
        <v>633</v>
      </c>
      <c r="L188" s="3" t="s">
        <v>66</v>
      </c>
      <c r="N188" s="3"/>
      <c r="O188" s="3"/>
      <c r="P188" s="42">
        <f t="shared" si="15"/>
        <v>0</v>
      </c>
      <c r="S188" s="44" t="str">
        <f t="shared" si="16"/>
        <v/>
      </c>
      <c r="T188" s="44" t="e">
        <f t="shared" si="17"/>
        <v>#VALUE!</v>
      </c>
      <c r="U188" s="44">
        <f t="shared" si="18"/>
        <v>1</v>
      </c>
    </row>
    <row r="189" spans="1:21" hidden="1" x14ac:dyDescent="0.2">
      <c r="A189" s="3" t="s">
        <v>604</v>
      </c>
      <c r="B189" s="3" t="s">
        <v>603</v>
      </c>
      <c r="C189" s="3" t="s">
        <v>607</v>
      </c>
      <c r="F189" s="3" t="s">
        <v>606</v>
      </c>
      <c r="G189" s="3" t="s">
        <v>634</v>
      </c>
      <c r="J189" s="73"/>
      <c r="K189" s="3" t="s">
        <v>635</v>
      </c>
      <c r="L189" s="3" t="s">
        <v>66</v>
      </c>
      <c r="N189" s="3"/>
      <c r="O189" s="3"/>
      <c r="P189" s="42">
        <f t="shared" si="15"/>
        <v>0</v>
      </c>
      <c r="S189" s="44" t="str">
        <f t="shared" si="16"/>
        <v/>
      </c>
      <c r="T189" s="44" t="e">
        <f t="shared" si="17"/>
        <v>#VALUE!</v>
      </c>
      <c r="U189" s="44">
        <f t="shared" si="18"/>
        <v>1</v>
      </c>
    </row>
    <row r="190" spans="1:21" hidden="1" x14ac:dyDescent="0.2">
      <c r="A190" s="3" t="s">
        <v>604</v>
      </c>
      <c r="B190" s="3" t="s">
        <v>603</v>
      </c>
      <c r="C190" s="3" t="s">
        <v>607</v>
      </c>
      <c r="F190" s="3" t="s">
        <v>609</v>
      </c>
      <c r="G190" s="3" t="s">
        <v>634</v>
      </c>
      <c r="J190" s="73"/>
      <c r="K190" s="3" t="s">
        <v>637</v>
      </c>
      <c r="L190" s="3" t="s">
        <v>66</v>
      </c>
      <c r="N190" s="3"/>
      <c r="O190" s="3"/>
      <c r="P190" s="42">
        <f t="shared" si="15"/>
        <v>0</v>
      </c>
      <c r="S190" s="44" t="str">
        <f t="shared" si="16"/>
        <v/>
      </c>
      <c r="T190" s="44" t="e">
        <f t="shared" si="17"/>
        <v>#VALUE!</v>
      </c>
      <c r="U190" s="44">
        <f t="shared" si="18"/>
        <v>1</v>
      </c>
    </row>
    <row r="191" spans="1:21" hidden="1" x14ac:dyDescent="0.2">
      <c r="A191" s="3" t="s">
        <v>604</v>
      </c>
      <c r="B191" s="3" t="s">
        <v>603</v>
      </c>
      <c r="C191" s="3" t="s">
        <v>607</v>
      </c>
      <c r="F191" s="3" t="s">
        <v>609</v>
      </c>
      <c r="G191" s="3" t="s">
        <v>634</v>
      </c>
      <c r="J191" s="73"/>
      <c r="K191" s="3" t="s">
        <v>639</v>
      </c>
      <c r="L191" s="3" t="s">
        <v>66</v>
      </c>
      <c r="N191" s="3"/>
      <c r="O191" s="3"/>
      <c r="P191" s="42">
        <f t="shared" si="15"/>
        <v>0</v>
      </c>
      <c r="S191" s="44" t="str">
        <f t="shared" si="16"/>
        <v/>
      </c>
      <c r="T191" s="44" t="e">
        <f t="shared" si="17"/>
        <v>#VALUE!</v>
      </c>
      <c r="U191" s="44">
        <f t="shared" si="18"/>
        <v>1</v>
      </c>
    </row>
    <row r="192" spans="1:21" hidden="1" x14ac:dyDescent="0.2">
      <c r="A192" s="3" t="s">
        <v>604</v>
      </c>
      <c r="B192" s="3" t="s">
        <v>603</v>
      </c>
      <c r="C192" s="3" t="s">
        <v>607</v>
      </c>
      <c r="F192" s="3" t="s">
        <v>609</v>
      </c>
      <c r="G192" s="3" t="s">
        <v>634</v>
      </c>
      <c r="J192" s="73"/>
      <c r="K192" s="3" t="s">
        <v>640</v>
      </c>
      <c r="L192" s="3" t="s">
        <v>66</v>
      </c>
      <c r="N192" s="3"/>
      <c r="O192" s="3"/>
      <c r="P192" s="42">
        <f t="shared" si="15"/>
        <v>0</v>
      </c>
      <c r="S192" s="44" t="str">
        <f t="shared" si="16"/>
        <v/>
      </c>
      <c r="T192" s="44" t="e">
        <f t="shared" si="17"/>
        <v>#VALUE!</v>
      </c>
      <c r="U192" s="44">
        <f t="shared" si="18"/>
        <v>1</v>
      </c>
    </row>
    <row r="193" spans="1:21" hidden="1" x14ac:dyDescent="0.2">
      <c r="A193" s="3" t="s">
        <v>604</v>
      </c>
      <c r="B193" s="3" t="s">
        <v>603</v>
      </c>
      <c r="C193" s="3" t="s">
        <v>607</v>
      </c>
      <c r="F193" s="3" t="s">
        <v>606</v>
      </c>
      <c r="G193" s="3" t="s">
        <v>641</v>
      </c>
      <c r="J193" s="73"/>
      <c r="K193" s="3" t="s">
        <v>642</v>
      </c>
      <c r="L193" s="3" t="s">
        <v>66</v>
      </c>
      <c r="N193" s="3"/>
      <c r="O193" s="3"/>
      <c r="P193" s="42">
        <f t="shared" si="15"/>
        <v>0</v>
      </c>
      <c r="S193" s="44" t="str">
        <f t="shared" si="16"/>
        <v/>
      </c>
      <c r="T193" s="44" t="e">
        <f t="shared" si="17"/>
        <v>#VALUE!</v>
      </c>
      <c r="U193" s="44">
        <f t="shared" si="18"/>
        <v>1</v>
      </c>
    </row>
    <row r="194" spans="1:21" hidden="1" x14ac:dyDescent="0.2">
      <c r="A194" s="3" t="s">
        <v>604</v>
      </c>
      <c r="B194" s="3" t="s">
        <v>603</v>
      </c>
      <c r="C194" s="3" t="s">
        <v>607</v>
      </c>
      <c r="F194" s="3" t="s">
        <v>609</v>
      </c>
      <c r="G194" s="3" t="s">
        <v>641</v>
      </c>
      <c r="J194" s="73"/>
      <c r="K194" s="3" t="s">
        <v>644</v>
      </c>
      <c r="L194" s="3" t="s">
        <v>66</v>
      </c>
      <c r="N194" s="3"/>
      <c r="O194" s="3"/>
      <c r="P194" s="42">
        <f t="shared" si="15"/>
        <v>0</v>
      </c>
      <c r="S194" s="44" t="str">
        <f t="shared" si="16"/>
        <v/>
      </c>
      <c r="T194" s="44" t="e">
        <f t="shared" si="17"/>
        <v>#VALUE!</v>
      </c>
      <c r="U194" s="44">
        <f t="shared" si="18"/>
        <v>1</v>
      </c>
    </row>
    <row r="195" spans="1:21" hidden="1" x14ac:dyDescent="0.2">
      <c r="A195" s="3" t="s">
        <v>604</v>
      </c>
      <c r="B195" s="3" t="s">
        <v>603</v>
      </c>
      <c r="C195" s="3" t="s">
        <v>607</v>
      </c>
      <c r="F195" s="3" t="s">
        <v>609</v>
      </c>
      <c r="G195" s="3" t="s">
        <v>641</v>
      </c>
      <c r="J195" s="73"/>
      <c r="K195" s="3" t="s">
        <v>646</v>
      </c>
      <c r="L195" s="3" t="s">
        <v>66</v>
      </c>
      <c r="N195" s="3"/>
      <c r="O195" s="3"/>
      <c r="P195" s="42">
        <f t="shared" si="15"/>
        <v>0</v>
      </c>
      <c r="S195" s="44" t="str">
        <f t="shared" si="16"/>
        <v/>
      </c>
      <c r="T195" s="44" t="e">
        <f t="shared" si="17"/>
        <v>#VALUE!</v>
      </c>
      <c r="U195" s="44">
        <f t="shared" si="18"/>
        <v>1</v>
      </c>
    </row>
    <row r="196" spans="1:21" hidden="1" x14ac:dyDescent="0.2">
      <c r="A196" s="3" t="s">
        <v>604</v>
      </c>
      <c r="B196" s="3" t="s">
        <v>603</v>
      </c>
      <c r="C196" s="3" t="s">
        <v>607</v>
      </c>
      <c r="F196" s="3" t="s">
        <v>609</v>
      </c>
      <c r="G196" s="3" t="s">
        <v>641</v>
      </c>
      <c r="J196" s="73"/>
      <c r="K196" s="3" t="s">
        <v>648</v>
      </c>
      <c r="L196" s="3" t="s">
        <v>66</v>
      </c>
      <c r="N196" s="3"/>
      <c r="O196" s="3"/>
      <c r="P196" s="42">
        <f t="shared" si="15"/>
        <v>0</v>
      </c>
      <c r="S196" s="44" t="str">
        <f t="shared" si="16"/>
        <v/>
      </c>
      <c r="T196" s="44" t="e">
        <f t="shared" si="17"/>
        <v>#VALUE!</v>
      </c>
      <c r="U196" s="44">
        <f t="shared" si="18"/>
        <v>1</v>
      </c>
    </row>
    <row r="197" spans="1:21" hidden="1" x14ac:dyDescent="0.2">
      <c r="A197" s="3" t="s">
        <v>604</v>
      </c>
      <c r="B197" s="3" t="s">
        <v>603</v>
      </c>
      <c r="C197" s="3" t="s">
        <v>607</v>
      </c>
      <c r="F197" s="3" t="s">
        <v>609</v>
      </c>
      <c r="G197" s="3" t="s">
        <v>641</v>
      </c>
      <c r="J197" s="73"/>
      <c r="K197" s="3" t="s">
        <v>650</v>
      </c>
      <c r="L197" s="3" t="s">
        <v>66</v>
      </c>
      <c r="N197" s="3"/>
      <c r="O197" s="3"/>
      <c r="P197" s="42">
        <f t="shared" ref="P197:P260" si="19">IFERROR(T197*U197,0)</f>
        <v>0</v>
      </c>
      <c r="S197" s="44" t="str">
        <f t="shared" ref="S197:S260" si="20">RIGHT(R197,2)</f>
        <v/>
      </c>
      <c r="T197" s="44" t="e">
        <f t="shared" si="17"/>
        <v>#VALUE!</v>
      </c>
      <c r="U197" s="44">
        <f t="shared" si="18"/>
        <v>1</v>
      </c>
    </row>
    <row r="198" spans="1:21" hidden="1" x14ac:dyDescent="0.2">
      <c r="A198" s="3" t="s">
        <v>604</v>
      </c>
      <c r="B198" s="3" t="s">
        <v>603</v>
      </c>
      <c r="C198" s="3" t="s">
        <v>607</v>
      </c>
      <c r="F198" s="3" t="s">
        <v>609</v>
      </c>
      <c r="G198" s="3" t="s">
        <v>641</v>
      </c>
      <c r="J198" s="73"/>
      <c r="K198" s="3" t="s">
        <v>652</v>
      </c>
      <c r="L198" s="3" t="s">
        <v>66</v>
      </c>
      <c r="N198" s="3"/>
      <c r="O198" s="3"/>
      <c r="P198" s="42">
        <f t="shared" si="19"/>
        <v>0</v>
      </c>
      <c r="S198" s="44" t="str">
        <f t="shared" si="20"/>
        <v/>
      </c>
      <c r="T198" s="44" t="e">
        <f t="shared" si="17"/>
        <v>#VALUE!</v>
      </c>
      <c r="U198" s="44">
        <f t="shared" si="18"/>
        <v>1</v>
      </c>
    </row>
    <row r="199" spans="1:21" hidden="1" x14ac:dyDescent="0.2">
      <c r="A199" s="3" t="s">
        <v>604</v>
      </c>
      <c r="B199" s="3" t="s">
        <v>603</v>
      </c>
      <c r="C199" s="3" t="s">
        <v>607</v>
      </c>
      <c r="F199" s="3" t="s">
        <v>609</v>
      </c>
      <c r="G199" s="3" t="s">
        <v>641</v>
      </c>
      <c r="J199" s="73"/>
      <c r="K199" s="3" t="s">
        <v>654</v>
      </c>
      <c r="L199" s="3" t="s">
        <v>66</v>
      </c>
      <c r="N199" s="3"/>
      <c r="O199" s="3"/>
      <c r="P199" s="42">
        <f t="shared" si="19"/>
        <v>0</v>
      </c>
      <c r="S199" s="44" t="str">
        <f t="shared" si="20"/>
        <v/>
      </c>
      <c r="T199" s="44" t="e">
        <f t="shared" si="17"/>
        <v>#VALUE!</v>
      </c>
      <c r="U199" s="44">
        <f t="shared" si="18"/>
        <v>1</v>
      </c>
    </row>
    <row r="200" spans="1:21" hidden="1" x14ac:dyDescent="0.2">
      <c r="A200" s="3" t="s">
        <v>604</v>
      </c>
      <c r="B200" s="3" t="s">
        <v>603</v>
      </c>
      <c r="C200" s="3" t="s">
        <v>607</v>
      </c>
      <c r="F200" s="3" t="s">
        <v>609</v>
      </c>
      <c r="G200" s="3" t="s">
        <v>641</v>
      </c>
      <c r="J200" s="73"/>
      <c r="K200" s="3" t="s">
        <v>656</v>
      </c>
      <c r="L200" s="3" t="s">
        <v>66</v>
      </c>
      <c r="N200" s="3"/>
      <c r="O200" s="3"/>
      <c r="P200" s="42">
        <f t="shared" si="19"/>
        <v>0</v>
      </c>
      <c r="S200" s="44" t="str">
        <f t="shared" si="20"/>
        <v/>
      </c>
      <c r="T200" s="44" t="e">
        <f t="shared" si="17"/>
        <v>#VALUE!</v>
      </c>
      <c r="U200" s="44">
        <f t="shared" si="18"/>
        <v>1</v>
      </c>
    </row>
    <row r="201" spans="1:21" hidden="1" x14ac:dyDescent="0.2">
      <c r="A201" s="3" t="s">
        <v>604</v>
      </c>
      <c r="B201" s="3" t="s">
        <v>603</v>
      </c>
      <c r="C201" s="3" t="s">
        <v>607</v>
      </c>
      <c r="F201" s="3" t="s">
        <v>609</v>
      </c>
      <c r="G201" s="3" t="s">
        <v>641</v>
      </c>
      <c r="J201" s="73"/>
      <c r="K201" s="3" t="s">
        <v>658</v>
      </c>
      <c r="L201" s="3" t="s">
        <v>66</v>
      </c>
      <c r="N201" s="3"/>
      <c r="O201" s="3"/>
      <c r="P201" s="42">
        <f t="shared" si="19"/>
        <v>0</v>
      </c>
      <c r="S201" s="44" t="str">
        <f t="shared" si="20"/>
        <v/>
      </c>
      <c r="T201" s="44" t="e">
        <f t="shared" si="17"/>
        <v>#VALUE!</v>
      </c>
      <c r="U201" s="44">
        <f t="shared" si="18"/>
        <v>1</v>
      </c>
    </row>
    <row r="202" spans="1:21" hidden="1" x14ac:dyDescent="0.2">
      <c r="A202" s="3" t="s">
        <v>604</v>
      </c>
      <c r="B202" s="3" t="s">
        <v>603</v>
      </c>
      <c r="C202" s="3" t="s">
        <v>607</v>
      </c>
      <c r="F202" s="3" t="s">
        <v>609</v>
      </c>
      <c r="G202" s="3" t="s">
        <v>641</v>
      </c>
      <c r="J202" s="73"/>
      <c r="K202" s="3" t="s">
        <v>660</v>
      </c>
      <c r="L202" s="3" t="s">
        <v>66</v>
      </c>
      <c r="N202" s="3"/>
      <c r="O202" s="3"/>
      <c r="P202" s="42">
        <f t="shared" si="19"/>
        <v>0</v>
      </c>
      <c r="S202" s="44" t="str">
        <f t="shared" si="20"/>
        <v/>
      </c>
      <c r="T202" s="44" t="e">
        <f t="shared" si="17"/>
        <v>#VALUE!</v>
      </c>
      <c r="U202" s="44">
        <f t="shared" si="18"/>
        <v>1</v>
      </c>
    </row>
    <row r="203" spans="1:21" hidden="1" x14ac:dyDescent="0.2">
      <c r="A203" s="3" t="s">
        <v>604</v>
      </c>
      <c r="B203" s="3" t="s">
        <v>603</v>
      </c>
      <c r="C203" s="3" t="s">
        <v>607</v>
      </c>
      <c r="F203" s="3" t="s">
        <v>609</v>
      </c>
      <c r="G203" s="3" t="s">
        <v>641</v>
      </c>
      <c r="J203" s="73"/>
      <c r="K203" s="3" t="s">
        <v>662</v>
      </c>
      <c r="L203" s="3" t="s">
        <v>66</v>
      </c>
      <c r="N203" s="3"/>
      <c r="O203" s="3"/>
      <c r="P203" s="42">
        <f t="shared" si="19"/>
        <v>0</v>
      </c>
      <c r="S203" s="44" t="str">
        <f t="shared" si="20"/>
        <v/>
      </c>
      <c r="T203" s="44" t="e">
        <f t="shared" si="17"/>
        <v>#VALUE!</v>
      </c>
      <c r="U203" s="44">
        <f t="shared" si="18"/>
        <v>1</v>
      </c>
    </row>
    <row r="204" spans="1:21" hidden="1" x14ac:dyDescent="0.2">
      <c r="A204" s="3" t="s">
        <v>604</v>
      </c>
      <c r="B204" s="3" t="s">
        <v>603</v>
      </c>
      <c r="C204" s="3" t="s">
        <v>607</v>
      </c>
      <c r="F204" s="3" t="s">
        <v>606</v>
      </c>
      <c r="G204" s="3" t="s">
        <v>663</v>
      </c>
      <c r="J204" s="73"/>
      <c r="K204" s="3" t="s">
        <v>664</v>
      </c>
      <c r="L204" s="3" t="s">
        <v>66</v>
      </c>
      <c r="N204" s="3"/>
      <c r="O204" s="3"/>
      <c r="P204" s="42">
        <f t="shared" si="19"/>
        <v>0</v>
      </c>
      <c r="S204" s="44" t="str">
        <f t="shared" si="20"/>
        <v/>
      </c>
      <c r="T204" s="44" t="e">
        <f t="shared" si="17"/>
        <v>#VALUE!</v>
      </c>
      <c r="U204" s="44">
        <f t="shared" si="18"/>
        <v>1</v>
      </c>
    </row>
    <row r="205" spans="1:21" hidden="1" x14ac:dyDescent="0.2">
      <c r="A205" s="3" t="s">
        <v>604</v>
      </c>
      <c r="B205" s="3" t="s">
        <v>603</v>
      </c>
      <c r="C205" s="3" t="s">
        <v>607</v>
      </c>
      <c r="F205" s="3" t="s">
        <v>665</v>
      </c>
      <c r="G205" s="3" t="s">
        <v>605</v>
      </c>
      <c r="J205" s="73"/>
      <c r="K205" s="3" t="s">
        <v>667</v>
      </c>
      <c r="L205" s="3" t="s">
        <v>66</v>
      </c>
      <c r="N205" s="3"/>
      <c r="O205" s="3"/>
      <c r="P205" s="42">
        <f t="shared" si="19"/>
        <v>0</v>
      </c>
      <c r="S205" s="44" t="str">
        <f t="shared" si="20"/>
        <v/>
      </c>
      <c r="T205" s="44" t="e">
        <f t="shared" si="17"/>
        <v>#VALUE!</v>
      </c>
      <c r="U205" s="44">
        <f t="shared" si="18"/>
        <v>1</v>
      </c>
    </row>
    <row r="206" spans="1:21" hidden="1" x14ac:dyDescent="0.2">
      <c r="A206" s="3" t="s">
        <v>604</v>
      </c>
      <c r="B206" s="3" t="s">
        <v>603</v>
      </c>
      <c r="C206" s="3" t="s">
        <v>607</v>
      </c>
      <c r="F206" s="3" t="s">
        <v>665</v>
      </c>
      <c r="G206" s="3" t="s">
        <v>612</v>
      </c>
      <c r="J206" s="73"/>
      <c r="K206" s="3" t="s">
        <v>668</v>
      </c>
      <c r="L206" s="3" t="s">
        <v>66</v>
      </c>
      <c r="N206" s="3"/>
      <c r="O206" s="3"/>
      <c r="P206" s="42">
        <f t="shared" si="19"/>
        <v>0</v>
      </c>
      <c r="S206" s="44" t="str">
        <f t="shared" si="20"/>
        <v/>
      </c>
      <c r="T206" s="44" t="e">
        <f t="shared" si="17"/>
        <v>#VALUE!</v>
      </c>
      <c r="U206" s="44">
        <f t="shared" si="18"/>
        <v>1</v>
      </c>
    </row>
    <row r="207" spans="1:21" hidden="1" x14ac:dyDescent="0.2">
      <c r="A207" s="3" t="s">
        <v>604</v>
      </c>
      <c r="B207" s="3" t="s">
        <v>603</v>
      </c>
      <c r="C207" s="3" t="s">
        <v>607</v>
      </c>
      <c r="F207" s="3" t="s">
        <v>665</v>
      </c>
      <c r="G207" s="3" t="s">
        <v>634</v>
      </c>
      <c r="J207" s="73"/>
      <c r="K207" s="3" t="s">
        <v>669</v>
      </c>
      <c r="L207" s="3" t="s">
        <v>66</v>
      </c>
      <c r="N207" s="3"/>
      <c r="O207" s="3"/>
      <c r="P207" s="42">
        <f t="shared" si="19"/>
        <v>0</v>
      </c>
      <c r="S207" s="44" t="str">
        <f t="shared" si="20"/>
        <v/>
      </c>
      <c r="T207" s="44" t="e">
        <f t="shared" si="17"/>
        <v>#VALUE!</v>
      </c>
      <c r="U207" s="44">
        <f t="shared" si="18"/>
        <v>1</v>
      </c>
    </row>
    <row r="208" spans="1:21" hidden="1" x14ac:dyDescent="0.2">
      <c r="A208" s="3" t="s">
        <v>604</v>
      </c>
      <c r="B208" s="3" t="s">
        <v>603</v>
      </c>
      <c r="C208" s="3" t="s">
        <v>607</v>
      </c>
      <c r="F208" s="3" t="s">
        <v>665</v>
      </c>
      <c r="G208" s="3" t="s">
        <v>634</v>
      </c>
      <c r="J208" s="73"/>
      <c r="K208" s="3" t="s">
        <v>670</v>
      </c>
      <c r="L208" s="3" t="s">
        <v>66</v>
      </c>
      <c r="N208" s="3"/>
      <c r="O208" s="3"/>
      <c r="P208" s="42">
        <f t="shared" si="19"/>
        <v>0</v>
      </c>
      <c r="S208" s="44" t="str">
        <f t="shared" si="20"/>
        <v/>
      </c>
      <c r="T208" s="44" t="e">
        <f t="shared" si="17"/>
        <v>#VALUE!</v>
      </c>
      <c r="U208" s="44">
        <f t="shared" si="18"/>
        <v>1</v>
      </c>
    </row>
    <row r="209" spans="1:21" hidden="1" x14ac:dyDescent="0.2">
      <c r="A209" s="3" t="s">
        <v>604</v>
      </c>
      <c r="B209" s="3" t="s">
        <v>603</v>
      </c>
      <c r="C209" s="3" t="s">
        <v>607</v>
      </c>
      <c r="F209" s="3" t="s">
        <v>665</v>
      </c>
      <c r="G209" s="3" t="s">
        <v>634</v>
      </c>
      <c r="J209" s="73"/>
      <c r="K209" s="3" t="s">
        <v>671</v>
      </c>
      <c r="L209" s="3" t="s">
        <v>66</v>
      </c>
      <c r="N209" s="3"/>
      <c r="O209" s="3"/>
      <c r="P209" s="42">
        <f t="shared" si="19"/>
        <v>0</v>
      </c>
      <c r="S209" s="44" t="str">
        <f t="shared" si="20"/>
        <v/>
      </c>
      <c r="T209" s="44" t="e">
        <f t="shared" si="17"/>
        <v>#VALUE!</v>
      </c>
      <c r="U209" s="44">
        <f t="shared" si="18"/>
        <v>1</v>
      </c>
    </row>
    <row r="210" spans="1:21" hidden="1" x14ac:dyDescent="0.2">
      <c r="A210" s="3" t="s">
        <v>604</v>
      </c>
      <c r="B210" s="3" t="s">
        <v>603</v>
      </c>
      <c r="C210" s="3" t="s">
        <v>607</v>
      </c>
      <c r="F210" s="3" t="s">
        <v>665</v>
      </c>
      <c r="G210" s="3" t="s">
        <v>641</v>
      </c>
      <c r="J210" s="73"/>
      <c r="K210" s="3" t="s">
        <v>672</v>
      </c>
      <c r="L210" s="3" t="s">
        <v>66</v>
      </c>
      <c r="N210" s="3"/>
      <c r="O210" s="3"/>
      <c r="P210" s="42">
        <f t="shared" si="19"/>
        <v>0</v>
      </c>
      <c r="S210" s="44" t="str">
        <f t="shared" si="20"/>
        <v/>
      </c>
      <c r="T210" s="44" t="e">
        <f t="shared" si="17"/>
        <v>#VALUE!</v>
      </c>
      <c r="U210" s="44">
        <f t="shared" si="18"/>
        <v>1</v>
      </c>
    </row>
    <row r="211" spans="1:21" hidden="1" x14ac:dyDescent="0.2">
      <c r="A211" s="3" t="s">
        <v>604</v>
      </c>
      <c r="B211" s="3" t="s">
        <v>603</v>
      </c>
      <c r="C211" s="3" t="s">
        <v>607</v>
      </c>
      <c r="F211" s="3" t="s">
        <v>665</v>
      </c>
      <c r="G211" s="3" t="s">
        <v>641</v>
      </c>
      <c r="J211" s="73"/>
      <c r="K211" s="3" t="s">
        <v>673</v>
      </c>
      <c r="L211" s="3" t="s">
        <v>66</v>
      </c>
      <c r="N211" s="3"/>
      <c r="O211" s="3"/>
      <c r="P211" s="42">
        <f t="shared" si="19"/>
        <v>0</v>
      </c>
      <c r="S211" s="44" t="str">
        <f t="shared" si="20"/>
        <v/>
      </c>
      <c r="T211" s="44" t="e">
        <f t="shared" si="17"/>
        <v>#VALUE!</v>
      </c>
      <c r="U211" s="44">
        <f t="shared" si="18"/>
        <v>1</v>
      </c>
    </row>
    <row r="212" spans="1:21" hidden="1" x14ac:dyDescent="0.2">
      <c r="A212" s="3" t="s">
        <v>604</v>
      </c>
      <c r="B212" s="3" t="s">
        <v>603</v>
      </c>
      <c r="C212" s="3" t="s">
        <v>607</v>
      </c>
      <c r="F212" s="3" t="s">
        <v>665</v>
      </c>
      <c r="G212" s="3" t="s">
        <v>641</v>
      </c>
      <c r="J212" s="73"/>
      <c r="K212" s="3" t="s">
        <v>674</v>
      </c>
      <c r="L212" s="3" t="s">
        <v>66</v>
      </c>
      <c r="N212" s="3"/>
      <c r="O212" s="3"/>
      <c r="P212" s="42">
        <f t="shared" si="19"/>
        <v>0</v>
      </c>
      <c r="S212" s="44" t="str">
        <f t="shared" si="20"/>
        <v/>
      </c>
      <c r="T212" s="44" t="e">
        <f t="shared" si="17"/>
        <v>#VALUE!</v>
      </c>
      <c r="U212" s="44">
        <f t="shared" si="18"/>
        <v>1</v>
      </c>
    </row>
    <row r="213" spans="1:21" hidden="1" x14ac:dyDescent="0.2">
      <c r="A213" s="3" t="s">
        <v>604</v>
      </c>
      <c r="B213" s="3" t="s">
        <v>603</v>
      </c>
      <c r="C213" s="3" t="s">
        <v>607</v>
      </c>
      <c r="F213" s="3" t="s">
        <v>665</v>
      </c>
      <c r="G213" s="3" t="s">
        <v>641</v>
      </c>
      <c r="J213" s="73"/>
      <c r="K213" s="3" t="s">
        <v>675</v>
      </c>
      <c r="L213" s="3" t="s">
        <v>66</v>
      </c>
      <c r="N213" s="3"/>
      <c r="O213" s="3"/>
      <c r="P213" s="42">
        <f t="shared" si="19"/>
        <v>0</v>
      </c>
      <c r="S213" s="44" t="str">
        <f t="shared" si="20"/>
        <v/>
      </c>
      <c r="T213" s="44" t="e">
        <f t="shared" si="17"/>
        <v>#VALUE!</v>
      </c>
      <c r="U213" s="44">
        <f t="shared" si="18"/>
        <v>1</v>
      </c>
    </row>
    <row r="214" spans="1:21" hidden="1" x14ac:dyDescent="0.2">
      <c r="A214" s="3" t="s">
        <v>604</v>
      </c>
      <c r="B214" s="3" t="s">
        <v>603</v>
      </c>
      <c r="C214" s="3" t="s">
        <v>607</v>
      </c>
      <c r="F214" s="3" t="s">
        <v>665</v>
      </c>
      <c r="G214" s="3" t="s">
        <v>663</v>
      </c>
      <c r="J214" s="73"/>
      <c r="K214" s="3" t="s">
        <v>676</v>
      </c>
      <c r="L214" s="3" t="s">
        <v>66</v>
      </c>
      <c r="N214" s="3"/>
      <c r="O214" s="3"/>
      <c r="P214" s="42">
        <f t="shared" si="19"/>
        <v>0</v>
      </c>
      <c r="S214" s="44" t="str">
        <f t="shared" si="20"/>
        <v/>
      </c>
      <c r="T214" s="44" t="e">
        <f t="shared" si="17"/>
        <v>#VALUE!</v>
      </c>
      <c r="U214" s="44">
        <f t="shared" si="18"/>
        <v>1</v>
      </c>
    </row>
    <row r="215" spans="1:21" hidden="1" x14ac:dyDescent="0.2">
      <c r="A215" s="3" t="s">
        <v>604</v>
      </c>
      <c r="B215" s="3" t="s">
        <v>603</v>
      </c>
      <c r="C215" s="3" t="s">
        <v>607</v>
      </c>
      <c r="G215" s="3" t="s">
        <v>677</v>
      </c>
      <c r="J215" s="73"/>
      <c r="K215" s="3" t="s">
        <v>678</v>
      </c>
      <c r="L215" s="3" t="s">
        <v>66</v>
      </c>
      <c r="N215" s="3"/>
      <c r="O215" s="3"/>
      <c r="P215" s="42">
        <f t="shared" si="19"/>
        <v>0</v>
      </c>
      <c r="S215" s="44" t="str">
        <f t="shared" si="20"/>
        <v/>
      </c>
      <c r="T215" s="44" t="e">
        <f t="shared" si="17"/>
        <v>#VALUE!</v>
      </c>
      <c r="U215" s="44">
        <f t="shared" si="18"/>
        <v>1</v>
      </c>
    </row>
    <row r="216" spans="1:21" hidden="1" x14ac:dyDescent="0.2">
      <c r="A216" s="3" t="s">
        <v>604</v>
      </c>
      <c r="B216" s="3" t="s">
        <v>603</v>
      </c>
      <c r="C216" s="3" t="s">
        <v>607</v>
      </c>
      <c r="G216" s="3" t="s">
        <v>679</v>
      </c>
      <c r="J216" s="73"/>
      <c r="K216" s="3" t="s">
        <v>680</v>
      </c>
      <c r="L216" s="3" t="s">
        <v>66</v>
      </c>
      <c r="N216" s="3"/>
      <c r="O216" s="3"/>
      <c r="P216" s="42">
        <f t="shared" si="19"/>
        <v>0</v>
      </c>
      <c r="S216" s="44" t="str">
        <f t="shared" si="20"/>
        <v/>
      </c>
      <c r="T216" s="44" t="e">
        <f t="shared" si="17"/>
        <v>#VALUE!</v>
      </c>
      <c r="U216" s="44">
        <f t="shared" si="18"/>
        <v>1</v>
      </c>
    </row>
    <row r="217" spans="1:21" hidden="1" x14ac:dyDescent="0.2">
      <c r="A217" s="3" t="s">
        <v>604</v>
      </c>
      <c r="B217" s="3" t="s">
        <v>603</v>
      </c>
      <c r="C217" s="3" t="s">
        <v>607</v>
      </c>
      <c r="G217" s="3" t="s">
        <v>681</v>
      </c>
      <c r="J217" s="73"/>
      <c r="K217" s="3" t="s">
        <v>682</v>
      </c>
      <c r="L217" s="3" t="s">
        <v>66</v>
      </c>
      <c r="N217" s="3"/>
      <c r="O217" s="3"/>
      <c r="P217" s="42">
        <f t="shared" si="19"/>
        <v>0</v>
      </c>
      <c r="S217" s="44" t="str">
        <f t="shared" si="20"/>
        <v/>
      </c>
      <c r="T217" s="44" t="e">
        <f t="shared" si="17"/>
        <v>#VALUE!</v>
      </c>
      <c r="U217" s="44">
        <f t="shared" si="18"/>
        <v>1</v>
      </c>
    </row>
    <row r="218" spans="1:21" hidden="1" x14ac:dyDescent="0.2">
      <c r="A218" s="3" t="s">
        <v>604</v>
      </c>
      <c r="B218" s="3" t="s">
        <v>603</v>
      </c>
      <c r="C218" s="3" t="s">
        <v>607</v>
      </c>
      <c r="G218" s="3" t="s">
        <v>683</v>
      </c>
      <c r="J218" s="73"/>
      <c r="K218" s="3" t="s">
        <v>684</v>
      </c>
      <c r="L218" s="3" t="s">
        <v>66</v>
      </c>
      <c r="N218" s="3"/>
      <c r="O218" s="3"/>
      <c r="P218" s="42">
        <f t="shared" si="19"/>
        <v>0</v>
      </c>
      <c r="S218" s="44" t="str">
        <f t="shared" si="20"/>
        <v/>
      </c>
      <c r="T218" s="44" t="e">
        <f t="shared" si="17"/>
        <v>#VALUE!</v>
      </c>
      <c r="U218" s="44">
        <f t="shared" si="18"/>
        <v>1</v>
      </c>
    </row>
    <row r="219" spans="1:21" hidden="1" x14ac:dyDescent="0.2">
      <c r="A219" s="3" t="s">
        <v>604</v>
      </c>
      <c r="B219" s="3" t="s">
        <v>603</v>
      </c>
      <c r="C219" s="3" t="s">
        <v>607</v>
      </c>
      <c r="F219" s="3" t="s">
        <v>686</v>
      </c>
      <c r="G219" s="3" t="s">
        <v>685</v>
      </c>
      <c r="J219" s="73"/>
      <c r="K219" s="72" t="s">
        <v>687</v>
      </c>
      <c r="L219" s="3" t="s">
        <v>102</v>
      </c>
      <c r="N219" s="3"/>
      <c r="O219" s="3"/>
      <c r="P219" s="42">
        <f t="shared" si="19"/>
        <v>0</v>
      </c>
      <c r="S219" s="44" t="str">
        <f t="shared" si="20"/>
        <v/>
      </c>
      <c r="T219" s="44" t="e">
        <f t="shared" si="17"/>
        <v>#VALUE!</v>
      </c>
      <c r="U219" s="44">
        <f t="shared" si="18"/>
        <v>1</v>
      </c>
    </row>
    <row r="220" spans="1:21" hidden="1" x14ac:dyDescent="0.2">
      <c r="A220" s="3" t="s">
        <v>604</v>
      </c>
      <c r="B220" s="3" t="s">
        <v>603</v>
      </c>
      <c r="C220" s="3" t="s">
        <v>607</v>
      </c>
      <c r="F220" s="3" t="s">
        <v>689</v>
      </c>
      <c r="G220" s="3" t="s">
        <v>685</v>
      </c>
      <c r="J220" s="73"/>
      <c r="K220" s="3" t="s">
        <v>690</v>
      </c>
      <c r="L220" s="3" t="s">
        <v>102</v>
      </c>
      <c r="N220" s="3"/>
      <c r="O220" s="3"/>
      <c r="P220" s="42">
        <f t="shared" si="19"/>
        <v>0</v>
      </c>
      <c r="S220" s="44" t="str">
        <f t="shared" si="20"/>
        <v/>
      </c>
      <c r="T220" s="44" t="e">
        <f t="shared" si="17"/>
        <v>#VALUE!</v>
      </c>
      <c r="U220" s="44">
        <f t="shared" si="18"/>
        <v>1</v>
      </c>
    </row>
    <row r="221" spans="1:21" s="96" customFormat="1" hidden="1" x14ac:dyDescent="0.2">
      <c r="A221" s="96" t="s">
        <v>604</v>
      </c>
      <c r="B221" s="96" t="s">
        <v>603</v>
      </c>
      <c r="C221" s="96" t="s">
        <v>607</v>
      </c>
      <c r="D221" s="97"/>
      <c r="E221" s="96" t="s">
        <v>1804</v>
      </c>
      <c r="F221" s="96" t="s">
        <v>691</v>
      </c>
      <c r="G221" s="96" t="s">
        <v>685</v>
      </c>
      <c r="I221" s="97"/>
      <c r="J221" s="96" t="s">
        <v>1806</v>
      </c>
      <c r="K221" s="96" t="s">
        <v>692</v>
      </c>
      <c r="L221" s="96" t="s">
        <v>102</v>
      </c>
      <c r="P221" s="98">
        <f t="shared" si="19"/>
        <v>0</v>
      </c>
      <c r="Q221" s="99"/>
      <c r="R221" s="100"/>
      <c r="S221" s="101" t="str">
        <f t="shared" si="20"/>
        <v/>
      </c>
      <c r="T221" s="101" t="e">
        <f t="shared" si="17"/>
        <v>#VALUE!</v>
      </c>
      <c r="U221" s="101">
        <f t="shared" si="18"/>
        <v>1</v>
      </c>
    </row>
    <row r="222" spans="1:21" hidden="1" x14ac:dyDescent="0.2">
      <c r="A222" s="3" t="s">
        <v>604</v>
      </c>
      <c r="B222" s="3" t="s">
        <v>603</v>
      </c>
      <c r="C222" s="3" t="s">
        <v>607</v>
      </c>
      <c r="F222" s="3" t="s">
        <v>693</v>
      </c>
      <c r="G222" s="3" t="s">
        <v>685</v>
      </c>
      <c r="J222" s="73"/>
      <c r="K222" s="3" t="s">
        <v>694</v>
      </c>
      <c r="L222" s="3" t="s">
        <v>102</v>
      </c>
      <c r="N222" s="3"/>
      <c r="O222" s="3"/>
      <c r="P222" s="42">
        <f t="shared" si="19"/>
        <v>0</v>
      </c>
      <c r="S222" s="44" t="str">
        <f t="shared" si="20"/>
        <v/>
      </c>
      <c r="T222" s="44" t="e">
        <f t="shared" si="17"/>
        <v>#VALUE!</v>
      </c>
      <c r="U222" s="44">
        <f t="shared" si="18"/>
        <v>1</v>
      </c>
    </row>
    <row r="223" spans="1:21" hidden="1" x14ac:dyDescent="0.2">
      <c r="A223" s="3" t="s">
        <v>604</v>
      </c>
      <c r="B223" s="3" t="s">
        <v>603</v>
      </c>
      <c r="C223" s="3" t="s">
        <v>607</v>
      </c>
      <c r="F223" s="3" t="s">
        <v>695</v>
      </c>
      <c r="G223" s="3" t="s">
        <v>685</v>
      </c>
      <c r="J223" s="73"/>
      <c r="K223" s="3" t="s">
        <v>696</v>
      </c>
      <c r="L223" s="3" t="s">
        <v>102</v>
      </c>
      <c r="N223" s="3"/>
      <c r="O223" s="3"/>
      <c r="P223" s="42">
        <f t="shared" si="19"/>
        <v>0</v>
      </c>
      <c r="S223" s="44" t="str">
        <f t="shared" si="20"/>
        <v/>
      </c>
      <c r="T223" s="44" t="e">
        <f t="shared" si="17"/>
        <v>#VALUE!</v>
      </c>
      <c r="U223" s="44">
        <f t="shared" si="18"/>
        <v>1</v>
      </c>
    </row>
    <row r="224" spans="1:21" hidden="1" x14ac:dyDescent="0.2">
      <c r="A224" s="3" t="s">
        <v>604</v>
      </c>
      <c r="B224" s="3" t="s">
        <v>603</v>
      </c>
      <c r="C224" s="3" t="s">
        <v>607</v>
      </c>
      <c r="F224" s="3" t="s">
        <v>697</v>
      </c>
      <c r="G224" s="3" t="s">
        <v>685</v>
      </c>
      <c r="J224" s="73"/>
      <c r="K224" s="3" t="s">
        <v>698</v>
      </c>
      <c r="L224" s="3" t="s">
        <v>102</v>
      </c>
      <c r="N224" s="3"/>
      <c r="O224" s="3"/>
      <c r="P224" s="42">
        <f t="shared" si="19"/>
        <v>0</v>
      </c>
      <c r="S224" s="44" t="str">
        <f t="shared" si="20"/>
        <v/>
      </c>
      <c r="T224" s="44" t="e">
        <f t="shared" si="17"/>
        <v>#VALUE!</v>
      </c>
      <c r="U224" s="44">
        <f t="shared" si="18"/>
        <v>1</v>
      </c>
    </row>
    <row r="225" spans="1:21" hidden="1" x14ac:dyDescent="0.2">
      <c r="A225" s="3" t="s">
        <v>604</v>
      </c>
      <c r="B225" s="3" t="s">
        <v>603</v>
      </c>
      <c r="C225" s="3" t="s">
        <v>607</v>
      </c>
      <c r="F225" s="3" t="s">
        <v>699</v>
      </c>
      <c r="G225" s="3" t="s">
        <v>685</v>
      </c>
      <c r="J225" s="73"/>
      <c r="K225" s="3" t="s">
        <v>700</v>
      </c>
      <c r="L225" s="3" t="s">
        <v>102</v>
      </c>
      <c r="N225" s="3"/>
      <c r="O225" s="3"/>
      <c r="P225" s="42">
        <f t="shared" si="19"/>
        <v>0</v>
      </c>
      <c r="S225" s="44" t="str">
        <f t="shared" si="20"/>
        <v/>
      </c>
      <c r="T225" s="44" t="e">
        <f t="shared" si="17"/>
        <v>#VALUE!</v>
      </c>
      <c r="U225" s="44">
        <f t="shared" si="18"/>
        <v>1</v>
      </c>
    </row>
    <row r="226" spans="1:21" hidden="1" x14ac:dyDescent="0.2">
      <c r="A226" s="3" t="s">
        <v>702</v>
      </c>
      <c r="B226" s="3" t="s">
        <v>701</v>
      </c>
      <c r="C226" s="3" t="s">
        <v>706</v>
      </c>
      <c r="F226" s="3" t="s">
        <v>704</v>
      </c>
      <c r="G226" s="3" t="s">
        <v>703</v>
      </c>
      <c r="J226" s="73"/>
      <c r="K226" s="3" t="s">
        <v>707</v>
      </c>
      <c r="L226" s="3" t="s">
        <v>121</v>
      </c>
      <c r="N226" s="3"/>
      <c r="O226" s="3"/>
      <c r="P226" s="42">
        <f t="shared" si="19"/>
        <v>0</v>
      </c>
      <c r="S226" s="44" t="str">
        <f t="shared" si="20"/>
        <v/>
      </c>
      <c r="T226" s="44" t="e">
        <f t="shared" si="17"/>
        <v>#VALUE!</v>
      </c>
      <c r="U226" s="44">
        <f t="shared" si="18"/>
        <v>1</v>
      </c>
    </row>
    <row r="227" spans="1:21" hidden="1" x14ac:dyDescent="0.2">
      <c r="A227" s="3" t="s">
        <v>702</v>
      </c>
      <c r="B227" s="3" t="s">
        <v>701</v>
      </c>
      <c r="C227" s="3" t="s">
        <v>706</v>
      </c>
      <c r="F227" s="3" t="s">
        <v>708</v>
      </c>
      <c r="G227" s="3" t="s">
        <v>703</v>
      </c>
      <c r="J227" s="73"/>
      <c r="K227" s="3" t="s">
        <v>710</v>
      </c>
      <c r="L227" s="3" t="s">
        <v>121</v>
      </c>
      <c r="N227" s="3"/>
      <c r="O227" s="3"/>
      <c r="P227" s="42">
        <f t="shared" si="19"/>
        <v>0</v>
      </c>
      <c r="S227" s="44" t="str">
        <f t="shared" si="20"/>
        <v/>
      </c>
      <c r="T227" s="44" t="e">
        <f t="shared" si="17"/>
        <v>#VALUE!</v>
      </c>
      <c r="U227" s="44">
        <f t="shared" si="18"/>
        <v>1</v>
      </c>
    </row>
    <row r="228" spans="1:21" hidden="1" x14ac:dyDescent="0.2">
      <c r="A228" s="3" t="s">
        <v>702</v>
      </c>
      <c r="B228" s="3" t="s">
        <v>701</v>
      </c>
      <c r="C228" s="3" t="s">
        <v>706</v>
      </c>
      <c r="F228" s="3" t="s">
        <v>711</v>
      </c>
      <c r="G228" s="3" t="s">
        <v>703</v>
      </c>
      <c r="J228" s="73"/>
      <c r="K228" s="3" t="s">
        <v>714</v>
      </c>
      <c r="L228" s="3" t="s">
        <v>713</v>
      </c>
      <c r="N228" s="3"/>
      <c r="O228" s="3"/>
      <c r="P228" s="42">
        <f t="shared" si="19"/>
        <v>0</v>
      </c>
      <c r="S228" s="44" t="str">
        <f t="shared" si="20"/>
        <v/>
      </c>
      <c r="T228" s="44" t="e">
        <f t="shared" ref="T228:T291" si="21">LEFT(R228, LEN(R228) - 3)</f>
        <v>#VALUE!</v>
      </c>
      <c r="U228" s="44">
        <f t="shared" ref="U228:U291" si="22">IF(S228="MB",1024,(IF(S228="GB",1024*1024,1)))</f>
        <v>1</v>
      </c>
    </row>
    <row r="229" spans="1:21" hidden="1" x14ac:dyDescent="0.2">
      <c r="A229" s="3" t="s">
        <v>702</v>
      </c>
      <c r="B229" s="3" t="s">
        <v>701</v>
      </c>
      <c r="C229" s="3" t="s">
        <v>706</v>
      </c>
      <c r="F229" s="3" t="s">
        <v>715</v>
      </c>
      <c r="G229" s="3" t="s">
        <v>703</v>
      </c>
      <c r="J229" s="73"/>
      <c r="K229" s="3" t="s">
        <v>717</v>
      </c>
      <c r="L229" s="3" t="s">
        <v>713</v>
      </c>
      <c r="N229" s="3"/>
      <c r="O229" s="3"/>
      <c r="P229" s="42">
        <f t="shared" si="19"/>
        <v>0</v>
      </c>
      <c r="S229" s="44" t="str">
        <f t="shared" si="20"/>
        <v/>
      </c>
      <c r="T229" s="44" t="e">
        <f t="shared" si="21"/>
        <v>#VALUE!</v>
      </c>
      <c r="U229" s="44">
        <f t="shared" si="22"/>
        <v>1</v>
      </c>
    </row>
    <row r="230" spans="1:21" hidden="1" x14ac:dyDescent="0.2">
      <c r="A230" s="3" t="s">
        <v>702</v>
      </c>
      <c r="B230" s="3" t="s">
        <v>701</v>
      </c>
      <c r="C230" s="3" t="s">
        <v>706</v>
      </c>
      <c r="F230" s="3" t="s">
        <v>719</v>
      </c>
      <c r="G230" s="3" t="s">
        <v>718</v>
      </c>
      <c r="J230" s="73"/>
      <c r="K230" s="3" t="s">
        <v>722</v>
      </c>
      <c r="L230" s="3" t="s">
        <v>721</v>
      </c>
      <c r="N230" s="3"/>
      <c r="O230" s="3"/>
      <c r="P230" s="42">
        <f t="shared" si="19"/>
        <v>0</v>
      </c>
      <c r="S230" s="44" t="str">
        <f t="shared" si="20"/>
        <v/>
      </c>
      <c r="T230" s="44" t="e">
        <f t="shared" si="21"/>
        <v>#VALUE!</v>
      </c>
      <c r="U230" s="44">
        <f t="shared" si="22"/>
        <v>1</v>
      </c>
    </row>
    <row r="231" spans="1:21" hidden="1" x14ac:dyDescent="0.2">
      <c r="A231" s="3" t="s">
        <v>702</v>
      </c>
      <c r="B231" s="3" t="s">
        <v>701</v>
      </c>
      <c r="C231" s="3" t="s">
        <v>706</v>
      </c>
      <c r="F231" s="3" t="s">
        <v>719</v>
      </c>
      <c r="G231" s="3" t="s">
        <v>718</v>
      </c>
      <c r="J231" s="73"/>
      <c r="K231" s="3" t="s">
        <v>725</v>
      </c>
      <c r="L231" s="3" t="s">
        <v>721</v>
      </c>
      <c r="N231" s="3"/>
      <c r="O231" s="3"/>
      <c r="P231" s="42">
        <f t="shared" si="19"/>
        <v>0</v>
      </c>
      <c r="S231" s="44" t="str">
        <f t="shared" si="20"/>
        <v/>
      </c>
      <c r="T231" s="44" t="e">
        <f t="shared" si="21"/>
        <v>#VALUE!</v>
      </c>
      <c r="U231" s="44">
        <f t="shared" si="22"/>
        <v>1</v>
      </c>
    </row>
    <row r="232" spans="1:21" hidden="1" x14ac:dyDescent="0.2">
      <c r="A232" s="3" t="s">
        <v>702</v>
      </c>
      <c r="B232" s="3" t="s">
        <v>701</v>
      </c>
      <c r="C232" s="3" t="s">
        <v>706</v>
      </c>
      <c r="F232" s="3" t="s">
        <v>719</v>
      </c>
      <c r="G232" s="3" t="s">
        <v>718</v>
      </c>
      <c r="J232" s="73"/>
      <c r="K232" s="3" t="s">
        <v>727</v>
      </c>
      <c r="L232" s="3" t="s">
        <v>721</v>
      </c>
      <c r="N232" s="3"/>
      <c r="O232" s="3"/>
      <c r="P232" s="42">
        <f t="shared" si="19"/>
        <v>0</v>
      </c>
      <c r="S232" s="44" t="str">
        <f t="shared" si="20"/>
        <v/>
      </c>
      <c r="T232" s="44" t="e">
        <f t="shared" si="21"/>
        <v>#VALUE!</v>
      </c>
      <c r="U232" s="44">
        <f t="shared" si="22"/>
        <v>1</v>
      </c>
    </row>
    <row r="233" spans="1:21" hidden="1" x14ac:dyDescent="0.2">
      <c r="A233" s="3" t="s">
        <v>702</v>
      </c>
      <c r="B233" s="3" t="s">
        <v>701</v>
      </c>
      <c r="C233" s="3" t="s">
        <v>706</v>
      </c>
      <c r="F233" s="3" t="s">
        <v>719</v>
      </c>
      <c r="G233" s="3" t="s">
        <v>718</v>
      </c>
      <c r="J233" s="73"/>
      <c r="K233" s="3" t="s">
        <v>729</v>
      </c>
      <c r="L233" s="3" t="s">
        <v>721</v>
      </c>
      <c r="N233" s="3"/>
      <c r="O233" s="3"/>
      <c r="P233" s="42">
        <f t="shared" si="19"/>
        <v>0</v>
      </c>
      <c r="S233" s="44" t="str">
        <f t="shared" si="20"/>
        <v/>
      </c>
      <c r="T233" s="44" t="e">
        <f t="shared" si="21"/>
        <v>#VALUE!</v>
      </c>
      <c r="U233" s="44">
        <f t="shared" si="22"/>
        <v>1</v>
      </c>
    </row>
    <row r="234" spans="1:21" hidden="1" x14ac:dyDescent="0.2">
      <c r="A234" s="3" t="s">
        <v>702</v>
      </c>
      <c r="B234" s="3" t="s">
        <v>701</v>
      </c>
      <c r="C234" s="3" t="s">
        <v>706</v>
      </c>
      <c r="G234" s="3" t="s">
        <v>730</v>
      </c>
      <c r="J234" s="73"/>
      <c r="K234" s="3" t="s">
        <v>732</v>
      </c>
      <c r="L234" s="3" t="s">
        <v>731</v>
      </c>
      <c r="N234" s="3"/>
      <c r="O234" s="3"/>
      <c r="P234" s="42">
        <f t="shared" si="19"/>
        <v>0</v>
      </c>
      <c r="S234" s="44" t="str">
        <f t="shared" si="20"/>
        <v/>
      </c>
      <c r="T234" s="44" t="e">
        <f t="shared" si="21"/>
        <v>#VALUE!</v>
      </c>
      <c r="U234" s="44">
        <f t="shared" si="22"/>
        <v>1</v>
      </c>
    </row>
    <row r="235" spans="1:21" hidden="1" x14ac:dyDescent="0.2">
      <c r="A235" s="3" t="s">
        <v>702</v>
      </c>
      <c r="B235" s="3" t="s">
        <v>701</v>
      </c>
      <c r="C235" s="3" t="s">
        <v>706</v>
      </c>
      <c r="G235" s="3" t="s">
        <v>730</v>
      </c>
      <c r="J235" s="73"/>
      <c r="K235" s="3" t="s">
        <v>735</v>
      </c>
      <c r="L235" s="3" t="s">
        <v>734</v>
      </c>
      <c r="N235" s="3"/>
      <c r="O235" s="3"/>
      <c r="P235" s="42">
        <f t="shared" si="19"/>
        <v>0</v>
      </c>
      <c r="S235" s="44" t="str">
        <f t="shared" si="20"/>
        <v/>
      </c>
      <c r="T235" s="44" t="e">
        <f t="shared" si="21"/>
        <v>#VALUE!</v>
      </c>
      <c r="U235" s="44">
        <f t="shared" si="22"/>
        <v>1</v>
      </c>
    </row>
    <row r="236" spans="1:21" hidden="1" x14ac:dyDescent="0.2">
      <c r="A236" s="3" t="s">
        <v>702</v>
      </c>
      <c r="B236" s="3" t="s">
        <v>701</v>
      </c>
      <c r="C236" s="3" t="s">
        <v>706</v>
      </c>
      <c r="G236" s="3" t="s">
        <v>730</v>
      </c>
      <c r="J236" s="73"/>
      <c r="K236" s="3" t="s">
        <v>738</v>
      </c>
      <c r="L236" s="3" t="s">
        <v>737</v>
      </c>
      <c r="N236" s="3"/>
      <c r="O236" s="3"/>
      <c r="P236" s="42">
        <f t="shared" si="19"/>
        <v>0</v>
      </c>
      <c r="S236" s="44" t="str">
        <f t="shared" si="20"/>
        <v/>
      </c>
      <c r="T236" s="44" t="e">
        <f t="shared" si="21"/>
        <v>#VALUE!</v>
      </c>
      <c r="U236" s="44">
        <f t="shared" si="22"/>
        <v>1</v>
      </c>
    </row>
    <row r="237" spans="1:21" s="7" customFormat="1" hidden="1" x14ac:dyDescent="0.2">
      <c r="A237" s="7" t="s">
        <v>740</v>
      </c>
      <c r="B237" s="7" t="s">
        <v>740</v>
      </c>
      <c r="C237" s="7" t="s">
        <v>745</v>
      </c>
      <c r="D237" s="58"/>
      <c r="F237" s="7" t="s">
        <v>742</v>
      </c>
      <c r="G237" s="7" t="s">
        <v>741</v>
      </c>
      <c r="I237" s="58"/>
      <c r="J237" s="73"/>
      <c r="K237" s="7" t="s">
        <v>746</v>
      </c>
      <c r="L237" s="7" t="s">
        <v>66</v>
      </c>
      <c r="P237" s="42">
        <f t="shared" si="19"/>
        <v>110415052.8</v>
      </c>
      <c r="R237" s="51" t="s">
        <v>744</v>
      </c>
      <c r="S237" s="44" t="str">
        <f t="shared" si="20"/>
        <v>GB</v>
      </c>
      <c r="T237" s="44" t="str">
        <f t="shared" si="21"/>
        <v>105.3</v>
      </c>
      <c r="U237" s="44">
        <f t="shared" si="22"/>
        <v>1048576</v>
      </c>
    </row>
    <row r="238" spans="1:21" s="7" customFormat="1" hidden="1" x14ac:dyDescent="0.2">
      <c r="A238" s="7" t="s">
        <v>740</v>
      </c>
      <c r="B238" s="7" t="s">
        <v>740</v>
      </c>
      <c r="C238" s="7" t="s">
        <v>745</v>
      </c>
      <c r="D238" s="58"/>
      <c r="F238" s="7" t="s">
        <v>742</v>
      </c>
      <c r="G238" s="7" t="s">
        <v>741</v>
      </c>
      <c r="I238" s="58"/>
      <c r="J238" s="73"/>
      <c r="K238" s="7" t="s">
        <v>749</v>
      </c>
      <c r="L238" s="7" t="s">
        <v>66</v>
      </c>
      <c r="P238" s="42">
        <f t="shared" si="19"/>
        <v>157391257.59999999</v>
      </c>
      <c r="R238" s="51" t="s">
        <v>748</v>
      </c>
      <c r="S238" s="44" t="str">
        <f t="shared" si="20"/>
        <v>GB</v>
      </c>
      <c r="T238" s="44" t="str">
        <f t="shared" si="21"/>
        <v>150.1</v>
      </c>
      <c r="U238" s="44">
        <f t="shared" si="22"/>
        <v>1048576</v>
      </c>
    </row>
    <row r="239" spans="1:21" s="7" customFormat="1" hidden="1" x14ac:dyDescent="0.2">
      <c r="A239" s="7" t="s">
        <v>740</v>
      </c>
      <c r="B239" s="7" t="s">
        <v>740</v>
      </c>
      <c r="C239" s="7" t="s">
        <v>745</v>
      </c>
      <c r="D239" s="58"/>
      <c r="F239" s="7" t="s">
        <v>742</v>
      </c>
      <c r="G239" s="7" t="s">
        <v>741</v>
      </c>
      <c r="I239" s="58"/>
      <c r="J239" s="73"/>
      <c r="K239" s="7" t="s">
        <v>752</v>
      </c>
      <c r="L239" s="7" t="s">
        <v>66</v>
      </c>
      <c r="P239" s="42">
        <f t="shared" si="19"/>
        <v>163997286.40000001</v>
      </c>
      <c r="R239" s="51" t="s">
        <v>751</v>
      </c>
      <c r="S239" s="44" t="str">
        <f t="shared" si="20"/>
        <v>GB</v>
      </c>
      <c r="T239" s="44" t="str">
        <f t="shared" si="21"/>
        <v>156.4</v>
      </c>
      <c r="U239" s="44">
        <f t="shared" si="22"/>
        <v>1048576</v>
      </c>
    </row>
    <row r="240" spans="1:21" s="7" customFormat="1" hidden="1" x14ac:dyDescent="0.2">
      <c r="A240" s="7" t="s">
        <v>740</v>
      </c>
      <c r="B240" s="7" t="s">
        <v>740</v>
      </c>
      <c r="C240" s="7" t="s">
        <v>745</v>
      </c>
      <c r="D240" s="58"/>
      <c r="F240" s="7" t="s">
        <v>742</v>
      </c>
      <c r="G240" s="7" t="s">
        <v>741</v>
      </c>
      <c r="I240" s="58"/>
      <c r="J240" s="73"/>
      <c r="K240" s="7" t="s">
        <v>754</v>
      </c>
      <c r="L240" s="7" t="s">
        <v>66</v>
      </c>
      <c r="P240" s="42">
        <f t="shared" si="19"/>
        <v>15518924.800000001</v>
      </c>
      <c r="R240" s="51" t="s">
        <v>753</v>
      </c>
      <c r="S240" s="44" t="str">
        <f t="shared" si="20"/>
        <v>GB</v>
      </c>
      <c r="T240" s="44" t="str">
        <f t="shared" si="21"/>
        <v>14.8</v>
      </c>
      <c r="U240" s="44">
        <f t="shared" si="22"/>
        <v>1048576</v>
      </c>
    </row>
    <row r="241" spans="1:21" s="7" customFormat="1" hidden="1" x14ac:dyDescent="0.2">
      <c r="A241" s="7" t="s">
        <v>740</v>
      </c>
      <c r="B241" s="7" t="s">
        <v>740</v>
      </c>
      <c r="C241" s="7" t="s">
        <v>745</v>
      </c>
      <c r="D241" s="58"/>
      <c r="F241" s="7" t="s">
        <v>742</v>
      </c>
      <c r="G241" s="7" t="s">
        <v>741</v>
      </c>
      <c r="I241" s="58"/>
      <c r="J241" s="73"/>
      <c r="K241" s="7" t="s">
        <v>756</v>
      </c>
      <c r="L241" s="7" t="s">
        <v>66</v>
      </c>
      <c r="P241" s="42">
        <f t="shared" si="19"/>
        <v>18874368</v>
      </c>
      <c r="R241" s="51" t="s">
        <v>755</v>
      </c>
      <c r="S241" s="44" t="str">
        <f t="shared" si="20"/>
        <v>GB</v>
      </c>
      <c r="T241" s="44" t="str">
        <f t="shared" si="21"/>
        <v>18.0</v>
      </c>
      <c r="U241" s="44">
        <f t="shared" si="22"/>
        <v>1048576</v>
      </c>
    </row>
    <row r="242" spans="1:21" s="7" customFormat="1" hidden="1" x14ac:dyDescent="0.2">
      <c r="A242" s="7" t="s">
        <v>740</v>
      </c>
      <c r="B242" s="7" t="s">
        <v>740</v>
      </c>
      <c r="C242" s="7" t="s">
        <v>745</v>
      </c>
      <c r="D242" s="58"/>
      <c r="F242" s="7" t="s">
        <v>742</v>
      </c>
      <c r="G242" s="7" t="s">
        <v>741</v>
      </c>
      <c r="I242" s="58"/>
      <c r="J242" s="73"/>
      <c r="K242" s="7" t="s">
        <v>758</v>
      </c>
      <c r="L242" s="7" t="s">
        <v>66</v>
      </c>
      <c r="P242" s="42">
        <f t="shared" si="19"/>
        <v>19713228.800000001</v>
      </c>
      <c r="R242" s="51" t="s">
        <v>757</v>
      </c>
      <c r="S242" s="44" t="str">
        <f t="shared" si="20"/>
        <v>GB</v>
      </c>
      <c r="T242" s="44" t="str">
        <f t="shared" si="21"/>
        <v>18.8</v>
      </c>
      <c r="U242" s="44">
        <f t="shared" si="22"/>
        <v>1048576</v>
      </c>
    </row>
    <row r="243" spans="1:21" s="7" customFormat="1" hidden="1" x14ac:dyDescent="0.2">
      <c r="A243" s="7" t="s">
        <v>740</v>
      </c>
      <c r="B243" s="7" t="s">
        <v>740</v>
      </c>
      <c r="C243" s="7" t="s">
        <v>745</v>
      </c>
      <c r="D243" s="58"/>
      <c r="F243" s="7" t="s">
        <v>742</v>
      </c>
      <c r="G243" s="7" t="s">
        <v>741</v>
      </c>
      <c r="I243" s="58"/>
      <c r="J243" s="73"/>
      <c r="K243" s="7" t="s">
        <v>761</v>
      </c>
      <c r="L243" s="7" t="s">
        <v>66</v>
      </c>
      <c r="P243" s="42">
        <f t="shared" si="19"/>
        <v>506060.79999999999</v>
      </c>
      <c r="R243" s="51" t="s">
        <v>760</v>
      </c>
      <c r="S243" s="44" t="str">
        <f t="shared" si="20"/>
        <v>MB</v>
      </c>
      <c r="T243" s="44" t="str">
        <f t="shared" si="21"/>
        <v>494.2</v>
      </c>
      <c r="U243" s="44">
        <f t="shared" si="22"/>
        <v>1024</v>
      </c>
    </row>
    <row r="244" spans="1:21" s="7" customFormat="1" hidden="1" x14ac:dyDescent="0.2">
      <c r="A244" s="7" t="s">
        <v>740</v>
      </c>
      <c r="B244" s="7" t="s">
        <v>740</v>
      </c>
      <c r="C244" s="7" t="s">
        <v>745</v>
      </c>
      <c r="D244" s="58"/>
      <c r="F244" s="7" t="s">
        <v>742</v>
      </c>
      <c r="G244" s="7" t="s">
        <v>741</v>
      </c>
      <c r="I244" s="58"/>
      <c r="J244" s="73"/>
      <c r="K244" s="7" t="s">
        <v>764</v>
      </c>
      <c r="L244" s="7" t="s">
        <v>66</v>
      </c>
      <c r="P244" s="42">
        <f t="shared" si="19"/>
        <v>695398.40000000002</v>
      </c>
      <c r="R244" s="51" t="s">
        <v>763</v>
      </c>
      <c r="S244" s="44" t="str">
        <f t="shared" si="20"/>
        <v>MB</v>
      </c>
      <c r="T244" s="44" t="str">
        <f t="shared" si="21"/>
        <v>679.1</v>
      </c>
      <c r="U244" s="44">
        <f t="shared" si="22"/>
        <v>1024</v>
      </c>
    </row>
    <row r="245" spans="1:21" s="7" customFormat="1" hidden="1" x14ac:dyDescent="0.2">
      <c r="A245" s="7" t="s">
        <v>740</v>
      </c>
      <c r="B245" s="7" t="s">
        <v>740</v>
      </c>
      <c r="C245" s="7" t="s">
        <v>745</v>
      </c>
      <c r="D245" s="58"/>
      <c r="F245" s="7" t="s">
        <v>765</v>
      </c>
      <c r="G245" s="7" t="s">
        <v>741</v>
      </c>
      <c r="I245" s="58"/>
      <c r="J245" s="73"/>
      <c r="K245" s="7" t="s">
        <v>768</v>
      </c>
      <c r="L245" s="7" t="s">
        <v>66</v>
      </c>
      <c r="P245" s="42">
        <f t="shared" si="19"/>
        <v>1468006.3999999999</v>
      </c>
      <c r="R245" s="51" t="s">
        <v>767</v>
      </c>
      <c r="S245" s="44" t="str">
        <f t="shared" si="20"/>
        <v>GB</v>
      </c>
      <c r="T245" s="44" t="str">
        <f t="shared" si="21"/>
        <v>1.4</v>
      </c>
      <c r="U245" s="44">
        <f t="shared" si="22"/>
        <v>1048576</v>
      </c>
    </row>
    <row r="246" spans="1:21" s="7" customFormat="1" hidden="1" x14ac:dyDescent="0.2">
      <c r="A246" s="7" t="s">
        <v>740</v>
      </c>
      <c r="B246" s="7" t="s">
        <v>740</v>
      </c>
      <c r="C246" s="7" t="s">
        <v>745</v>
      </c>
      <c r="D246" s="58"/>
      <c r="F246" s="7" t="s">
        <v>765</v>
      </c>
      <c r="G246" s="7" t="s">
        <v>741</v>
      </c>
      <c r="I246" s="58"/>
      <c r="J246" s="73"/>
      <c r="K246" s="7" t="s">
        <v>771</v>
      </c>
      <c r="L246" s="7" t="s">
        <v>66</v>
      </c>
      <c r="P246" s="42">
        <f t="shared" si="19"/>
        <v>15623782.4</v>
      </c>
      <c r="R246" s="51" t="s">
        <v>770</v>
      </c>
      <c r="S246" s="44" t="str">
        <f t="shared" si="20"/>
        <v>GB</v>
      </c>
      <c r="T246" s="44" t="str">
        <f t="shared" si="21"/>
        <v>14.9</v>
      </c>
      <c r="U246" s="44">
        <f t="shared" si="22"/>
        <v>1048576</v>
      </c>
    </row>
    <row r="247" spans="1:21" s="7" customFormat="1" hidden="1" x14ac:dyDescent="0.2">
      <c r="A247" s="7" t="s">
        <v>740</v>
      </c>
      <c r="B247" s="7" t="s">
        <v>740</v>
      </c>
      <c r="C247" s="7" t="s">
        <v>745</v>
      </c>
      <c r="D247" s="58"/>
      <c r="F247" s="7" t="s">
        <v>765</v>
      </c>
      <c r="G247" s="7" t="s">
        <v>741</v>
      </c>
      <c r="I247" s="58"/>
      <c r="J247" s="73"/>
      <c r="K247" s="7" t="s">
        <v>774</v>
      </c>
      <c r="L247" s="7" t="s">
        <v>66</v>
      </c>
      <c r="P247" s="42">
        <f t="shared" si="19"/>
        <v>4928307.2000000002</v>
      </c>
      <c r="R247" s="51" t="s">
        <v>773</v>
      </c>
      <c r="S247" s="44" t="str">
        <f t="shared" si="20"/>
        <v>GB</v>
      </c>
      <c r="T247" s="44" t="str">
        <f t="shared" si="21"/>
        <v>4.7</v>
      </c>
      <c r="U247" s="44">
        <f t="shared" si="22"/>
        <v>1048576</v>
      </c>
    </row>
    <row r="248" spans="1:21" s="7" customFormat="1" hidden="1" x14ac:dyDescent="0.2">
      <c r="A248" s="7" t="s">
        <v>740</v>
      </c>
      <c r="B248" s="7" t="s">
        <v>740</v>
      </c>
      <c r="C248" s="7" t="s">
        <v>745</v>
      </c>
      <c r="D248" s="58"/>
      <c r="F248" s="7" t="s">
        <v>765</v>
      </c>
      <c r="G248" s="7" t="s">
        <v>741</v>
      </c>
      <c r="I248" s="58"/>
      <c r="J248" s="73"/>
      <c r="K248" s="7" t="s">
        <v>777</v>
      </c>
      <c r="L248" s="7" t="s">
        <v>66</v>
      </c>
      <c r="P248" s="42">
        <f t="shared" si="19"/>
        <v>37434163.200000003</v>
      </c>
      <c r="R248" s="51" t="s">
        <v>776</v>
      </c>
      <c r="S248" s="44" t="str">
        <f t="shared" si="20"/>
        <v>GB</v>
      </c>
      <c r="T248" s="44" t="str">
        <f t="shared" si="21"/>
        <v>35.7</v>
      </c>
      <c r="U248" s="44">
        <f t="shared" si="22"/>
        <v>1048576</v>
      </c>
    </row>
    <row r="249" spans="1:21" s="7" customFormat="1" hidden="1" x14ac:dyDescent="0.2">
      <c r="A249" s="7" t="s">
        <v>740</v>
      </c>
      <c r="B249" s="7" t="s">
        <v>740</v>
      </c>
      <c r="C249" s="7" t="s">
        <v>745</v>
      </c>
      <c r="D249" s="58"/>
      <c r="F249" s="7" t="s">
        <v>765</v>
      </c>
      <c r="G249" s="7" t="s">
        <v>741</v>
      </c>
      <c r="I249" s="58"/>
      <c r="J249" s="73"/>
      <c r="K249" s="7" t="s">
        <v>780</v>
      </c>
      <c r="L249" s="7" t="s">
        <v>66</v>
      </c>
      <c r="P249" s="42">
        <f t="shared" si="19"/>
        <v>2621440</v>
      </c>
      <c r="R249" s="51" t="s">
        <v>779</v>
      </c>
      <c r="S249" s="44" t="str">
        <f t="shared" si="20"/>
        <v>GB</v>
      </c>
      <c r="T249" s="44" t="str">
        <f t="shared" si="21"/>
        <v>2.5</v>
      </c>
      <c r="U249" s="44">
        <f t="shared" si="22"/>
        <v>1048576</v>
      </c>
    </row>
    <row r="250" spans="1:21" s="7" customFormat="1" hidden="1" x14ac:dyDescent="0.2">
      <c r="A250" s="7" t="s">
        <v>740</v>
      </c>
      <c r="B250" s="7" t="s">
        <v>740</v>
      </c>
      <c r="C250" s="7" t="s">
        <v>745</v>
      </c>
      <c r="D250" s="58"/>
      <c r="F250" s="7" t="s">
        <v>765</v>
      </c>
      <c r="G250" s="7" t="s">
        <v>741</v>
      </c>
      <c r="I250" s="58"/>
      <c r="J250" s="73"/>
      <c r="K250" s="7" t="s">
        <v>783</v>
      </c>
      <c r="L250" s="7" t="s">
        <v>66</v>
      </c>
      <c r="P250" s="42">
        <f t="shared" si="19"/>
        <v>6396313.5999999996</v>
      </c>
      <c r="R250" s="51" t="s">
        <v>782</v>
      </c>
      <c r="S250" s="44" t="str">
        <f t="shared" si="20"/>
        <v>GB</v>
      </c>
      <c r="T250" s="44" t="str">
        <f t="shared" si="21"/>
        <v>6.1</v>
      </c>
      <c r="U250" s="44">
        <f t="shared" si="22"/>
        <v>1048576</v>
      </c>
    </row>
    <row r="251" spans="1:21" s="7" customFormat="1" hidden="1" x14ac:dyDescent="0.2">
      <c r="A251" s="7" t="s">
        <v>740</v>
      </c>
      <c r="B251" s="7" t="s">
        <v>740</v>
      </c>
      <c r="C251" s="7" t="s">
        <v>745</v>
      </c>
      <c r="D251" s="58"/>
      <c r="F251" s="7" t="s">
        <v>765</v>
      </c>
      <c r="G251" s="7" t="s">
        <v>741</v>
      </c>
      <c r="I251" s="58"/>
      <c r="J251" s="73"/>
      <c r="K251" s="7" t="s">
        <v>786</v>
      </c>
      <c r="L251" s="7" t="s">
        <v>66</v>
      </c>
      <c r="P251" s="42">
        <f t="shared" si="19"/>
        <v>104652.8</v>
      </c>
      <c r="R251" s="51" t="s">
        <v>785</v>
      </c>
      <c r="S251" s="44" t="str">
        <f t="shared" si="20"/>
        <v>MB</v>
      </c>
      <c r="T251" s="44" t="str">
        <f t="shared" si="21"/>
        <v>102.2</v>
      </c>
      <c r="U251" s="44">
        <f t="shared" si="22"/>
        <v>1024</v>
      </c>
    </row>
    <row r="252" spans="1:21" s="7" customFormat="1" hidden="1" x14ac:dyDescent="0.2">
      <c r="A252" s="7" t="s">
        <v>740</v>
      </c>
      <c r="B252" s="7" t="s">
        <v>740</v>
      </c>
      <c r="C252" s="7" t="s">
        <v>745</v>
      </c>
      <c r="D252" s="58"/>
      <c r="F252" s="7" t="s">
        <v>765</v>
      </c>
      <c r="G252" s="7" t="s">
        <v>741</v>
      </c>
      <c r="I252" s="58"/>
      <c r="J252" s="73"/>
      <c r="K252" s="7" t="s">
        <v>789</v>
      </c>
      <c r="L252" s="7" t="s">
        <v>66</v>
      </c>
      <c r="P252" s="42">
        <f t="shared" si="19"/>
        <v>30720</v>
      </c>
      <c r="R252" s="51" t="s">
        <v>788</v>
      </c>
      <c r="S252" s="44" t="str">
        <f t="shared" si="20"/>
        <v>MB</v>
      </c>
      <c r="T252" s="44" t="str">
        <f t="shared" si="21"/>
        <v>30.0</v>
      </c>
      <c r="U252" s="44">
        <f t="shared" si="22"/>
        <v>1024</v>
      </c>
    </row>
    <row r="253" spans="1:21" s="7" customFormat="1" hidden="1" x14ac:dyDescent="0.2">
      <c r="A253" s="7" t="s">
        <v>740</v>
      </c>
      <c r="B253" s="7" t="s">
        <v>740</v>
      </c>
      <c r="C253" s="7" t="s">
        <v>745</v>
      </c>
      <c r="D253" s="58"/>
      <c r="F253" s="7" t="s">
        <v>765</v>
      </c>
      <c r="G253" s="7" t="s">
        <v>741</v>
      </c>
      <c r="I253" s="58"/>
      <c r="J253" s="73"/>
      <c r="K253" s="7" t="s">
        <v>792</v>
      </c>
      <c r="L253" s="7" t="s">
        <v>66</v>
      </c>
      <c r="P253" s="42">
        <f t="shared" si="19"/>
        <v>390553.59999999998</v>
      </c>
      <c r="R253" s="51" t="s">
        <v>791</v>
      </c>
      <c r="S253" s="44" t="str">
        <f t="shared" si="20"/>
        <v>MB</v>
      </c>
      <c r="T253" s="44" t="str">
        <f t="shared" si="21"/>
        <v>381.4</v>
      </c>
      <c r="U253" s="44">
        <f t="shared" si="22"/>
        <v>1024</v>
      </c>
    </row>
    <row r="254" spans="1:21" s="7" customFormat="1" hidden="1" x14ac:dyDescent="0.2">
      <c r="A254" s="7" t="s">
        <v>740</v>
      </c>
      <c r="B254" s="7" t="s">
        <v>740</v>
      </c>
      <c r="C254" s="7" t="s">
        <v>745</v>
      </c>
      <c r="D254" s="58"/>
      <c r="F254" s="7" t="s">
        <v>765</v>
      </c>
      <c r="G254" s="7" t="s">
        <v>741</v>
      </c>
      <c r="I254" s="58"/>
      <c r="J254" s="73"/>
      <c r="K254" s="7" t="s">
        <v>795</v>
      </c>
      <c r="L254" s="7" t="s">
        <v>66</v>
      </c>
      <c r="P254" s="42">
        <f t="shared" si="19"/>
        <v>46182.400000000001</v>
      </c>
      <c r="R254" s="51" t="s">
        <v>794</v>
      </c>
      <c r="S254" s="44" t="str">
        <f t="shared" si="20"/>
        <v>MB</v>
      </c>
      <c r="T254" s="44" t="str">
        <f t="shared" si="21"/>
        <v>45.1</v>
      </c>
      <c r="U254" s="44">
        <f t="shared" si="22"/>
        <v>1024</v>
      </c>
    </row>
    <row r="255" spans="1:21" s="7" customFormat="1" hidden="1" x14ac:dyDescent="0.2">
      <c r="A255" s="7" t="s">
        <v>740</v>
      </c>
      <c r="B255" s="7" t="s">
        <v>740</v>
      </c>
      <c r="C255" s="7" t="s">
        <v>745</v>
      </c>
      <c r="D255" s="58"/>
      <c r="F255" s="7" t="s">
        <v>765</v>
      </c>
      <c r="G255" s="7" t="s">
        <v>741</v>
      </c>
      <c r="I255" s="58"/>
      <c r="J255" s="73"/>
      <c r="K255" s="7" t="s">
        <v>798</v>
      </c>
      <c r="L255" s="7" t="s">
        <v>66</v>
      </c>
      <c r="P255" s="42">
        <f t="shared" si="19"/>
        <v>1228.8</v>
      </c>
      <c r="R255" s="51" t="s">
        <v>797</v>
      </c>
      <c r="S255" s="44" t="str">
        <f t="shared" si="20"/>
        <v>MB</v>
      </c>
      <c r="T255" s="44" t="str">
        <f t="shared" si="21"/>
        <v>1.2</v>
      </c>
      <c r="U255" s="44">
        <f t="shared" si="22"/>
        <v>1024</v>
      </c>
    </row>
    <row r="256" spans="1:21" s="7" customFormat="1" hidden="1" x14ac:dyDescent="0.2">
      <c r="A256" s="7" t="s">
        <v>740</v>
      </c>
      <c r="B256" s="7" t="s">
        <v>740</v>
      </c>
      <c r="C256" s="7" t="s">
        <v>745</v>
      </c>
      <c r="D256" s="58"/>
      <c r="F256" s="7" t="s">
        <v>765</v>
      </c>
      <c r="G256" s="7" t="s">
        <v>741</v>
      </c>
      <c r="I256" s="58"/>
      <c r="J256" s="73"/>
      <c r="K256" s="7" t="s">
        <v>801</v>
      </c>
      <c r="L256" s="7" t="s">
        <v>66</v>
      </c>
      <c r="P256" s="42">
        <f t="shared" si="19"/>
        <v>1005.9</v>
      </c>
      <c r="R256" s="51" t="s">
        <v>800</v>
      </c>
      <c r="S256" s="44" t="str">
        <f t="shared" si="20"/>
        <v>KB</v>
      </c>
      <c r="T256" s="44" t="str">
        <f t="shared" si="21"/>
        <v>1005.9</v>
      </c>
      <c r="U256" s="44">
        <f t="shared" si="22"/>
        <v>1</v>
      </c>
    </row>
    <row r="257" spans="1:21" s="7" customFormat="1" hidden="1" x14ac:dyDescent="0.2">
      <c r="A257" s="7" t="s">
        <v>740</v>
      </c>
      <c r="B257" s="7" t="s">
        <v>740</v>
      </c>
      <c r="C257" s="7" t="s">
        <v>745</v>
      </c>
      <c r="D257" s="58"/>
      <c r="F257" s="7" t="s">
        <v>802</v>
      </c>
      <c r="G257" s="7" t="s">
        <v>741</v>
      </c>
      <c r="I257" s="58"/>
      <c r="J257" s="73"/>
      <c r="K257" s="7" t="s">
        <v>806</v>
      </c>
      <c r="L257" s="7" t="s">
        <v>804</v>
      </c>
      <c r="P257" s="42">
        <f t="shared" si="19"/>
        <v>0</v>
      </c>
      <c r="R257" s="51" t="s">
        <v>805</v>
      </c>
      <c r="S257" s="44" t="str">
        <f t="shared" si="20"/>
        <v>KB</v>
      </c>
      <c r="T257" s="44" t="str">
        <f t="shared" si="21"/>
        <v>0</v>
      </c>
      <c r="U257" s="44">
        <f t="shared" si="22"/>
        <v>1</v>
      </c>
    </row>
    <row r="258" spans="1:21" s="7" customFormat="1" hidden="1" x14ac:dyDescent="0.2">
      <c r="A258" s="7" t="s">
        <v>740</v>
      </c>
      <c r="B258" s="7" t="s">
        <v>740</v>
      </c>
      <c r="C258" s="7" t="s">
        <v>745</v>
      </c>
      <c r="D258" s="58"/>
      <c r="F258" s="7" t="s">
        <v>802</v>
      </c>
      <c r="G258" s="7" t="s">
        <v>741</v>
      </c>
      <c r="I258" s="58"/>
      <c r="J258" s="73"/>
      <c r="K258" s="7" t="s">
        <v>810</v>
      </c>
      <c r="L258" s="7" t="s">
        <v>808</v>
      </c>
      <c r="P258" s="42">
        <f t="shared" si="19"/>
        <v>16672358.4</v>
      </c>
      <c r="R258" s="51" t="s">
        <v>809</v>
      </c>
      <c r="S258" s="44" t="str">
        <f t="shared" si="20"/>
        <v>GB</v>
      </c>
      <c r="T258" s="44" t="str">
        <f t="shared" si="21"/>
        <v>15.9</v>
      </c>
      <c r="U258" s="44">
        <f t="shared" si="22"/>
        <v>1048576</v>
      </c>
    </row>
    <row r="259" spans="1:21" s="7" customFormat="1" hidden="1" x14ac:dyDescent="0.2">
      <c r="A259" s="7" t="s">
        <v>740</v>
      </c>
      <c r="B259" s="7" t="s">
        <v>740</v>
      </c>
      <c r="C259" s="7" t="s">
        <v>745</v>
      </c>
      <c r="D259" s="58"/>
      <c r="F259" s="7" t="s">
        <v>802</v>
      </c>
      <c r="G259" s="7" t="s">
        <v>741</v>
      </c>
      <c r="I259" s="58"/>
      <c r="J259" s="73"/>
      <c r="K259" s="7" t="s">
        <v>813</v>
      </c>
      <c r="L259" s="7" t="s">
        <v>808</v>
      </c>
      <c r="P259" s="42">
        <f t="shared" si="19"/>
        <v>100663296</v>
      </c>
      <c r="R259" s="51" t="s">
        <v>812</v>
      </c>
      <c r="S259" s="44" t="str">
        <f t="shared" si="20"/>
        <v>GB</v>
      </c>
      <c r="T259" s="44" t="str">
        <f t="shared" si="21"/>
        <v>96.0</v>
      </c>
      <c r="U259" s="44">
        <f t="shared" si="22"/>
        <v>1048576</v>
      </c>
    </row>
    <row r="260" spans="1:21" s="7" customFormat="1" hidden="1" x14ac:dyDescent="0.2">
      <c r="A260" s="7" t="s">
        <v>740</v>
      </c>
      <c r="B260" s="7" t="s">
        <v>740</v>
      </c>
      <c r="C260" s="7" t="s">
        <v>745</v>
      </c>
      <c r="D260" s="58"/>
      <c r="F260" s="7" t="s">
        <v>802</v>
      </c>
      <c r="G260" s="7" t="s">
        <v>741</v>
      </c>
      <c r="I260" s="58"/>
      <c r="J260" s="73"/>
      <c r="K260" s="7" t="s">
        <v>816</v>
      </c>
      <c r="L260" s="7" t="s">
        <v>808</v>
      </c>
      <c r="P260" s="42">
        <f t="shared" si="19"/>
        <v>19503513.600000001</v>
      </c>
      <c r="R260" s="51" t="s">
        <v>815</v>
      </c>
      <c r="S260" s="44" t="str">
        <f t="shared" si="20"/>
        <v>GB</v>
      </c>
      <c r="T260" s="44" t="str">
        <f t="shared" si="21"/>
        <v>18.6</v>
      </c>
      <c r="U260" s="44">
        <f t="shared" si="22"/>
        <v>1048576</v>
      </c>
    </row>
    <row r="261" spans="1:21" s="7" customFormat="1" hidden="1" x14ac:dyDescent="0.2">
      <c r="A261" s="7" t="s">
        <v>740</v>
      </c>
      <c r="B261" s="7" t="s">
        <v>740</v>
      </c>
      <c r="C261" s="7" t="s">
        <v>745</v>
      </c>
      <c r="D261" s="58"/>
      <c r="F261" s="7" t="s">
        <v>802</v>
      </c>
      <c r="G261" s="7" t="s">
        <v>741</v>
      </c>
      <c r="I261" s="58"/>
      <c r="J261" s="73"/>
      <c r="K261" s="7" t="s">
        <v>818</v>
      </c>
      <c r="L261" s="7" t="s">
        <v>808</v>
      </c>
      <c r="P261" s="42">
        <f t="shared" ref="P261:P324" si="23">IFERROR(T261*U261,0)</f>
        <v>0</v>
      </c>
      <c r="R261" s="51" t="s">
        <v>805</v>
      </c>
      <c r="S261" s="44" t="str">
        <f t="shared" ref="S261:S324" si="24">RIGHT(R261,2)</f>
        <v>KB</v>
      </c>
      <c r="T261" s="44" t="str">
        <f t="shared" si="21"/>
        <v>0</v>
      </c>
      <c r="U261" s="44">
        <f t="shared" si="22"/>
        <v>1</v>
      </c>
    </row>
    <row r="262" spans="1:21" s="5" customFormat="1" hidden="1" x14ac:dyDescent="0.2">
      <c r="A262" s="5" t="s">
        <v>740</v>
      </c>
      <c r="B262" s="5" t="s">
        <v>740</v>
      </c>
      <c r="C262" s="5" t="s">
        <v>745</v>
      </c>
      <c r="D262" s="58"/>
      <c r="F262" s="5" t="s">
        <v>742</v>
      </c>
      <c r="G262" s="5" t="s">
        <v>819</v>
      </c>
      <c r="I262" s="58"/>
      <c r="J262" s="73"/>
      <c r="K262" s="5" t="s">
        <v>821</v>
      </c>
      <c r="L262" s="5" t="s">
        <v>66</v>
      </c>
      <c r="P262" s="42">
        <f t="shared" si="23"/>
        <v>74444.800000000003</v>
      </c>
      <c r="R262" s="49" t="s">
        <v>820</v>
      </c>
      <c r="S262" s="44" t="str">
        <f t="shared" si="24"/>
        <v>MB</v>
      </c>
      <c r="T262" s="44" t="str">
        <f t="shared" si="21"/>
        <v>72.7</v>
      </c>
      <c r="U262" s="44">
        <f t="shared" si="22"/>
        <v>1024</v>
      </c>
    </row>
    <row r="263" spans="1:21" s="5" customFormat="1" hidden="1" x14ac:dyDescent="0.2">
      <c r="A263" s="5" t="s">
        <v>740</v>
      </c>
      <c r="B263" s="5" t="s">
        <v>740</v>
      </c>
      <c r="C263" s="5" t="s">
        <v>745</v>
      </c>
      <c r="D263" s="58"/>
      <c r="F263" s="5" t="s">
        <v>742</v>
      </c>
      <c r="G263" s="5" t="s">
        <v>819</v>
      </c>
      <c r="I263" s="58"/>
      <c r="J263" s="73"/>
      <c r="K263" s="5" t="s">
        <v>823</v>
      </c>
      <c r="L263" s="5" t="s">
        <v>66</v>
      </c>
      <c r="P263" s="42">
        <f t="shared" si="23"/>
        <v>118272</v>
      </c>
      <c r="R263" s="49" t="s">
        <v>822</v>
      </c>
      <c r="S263" s="44" t="str">
        <f t="shared" si="24"/>
        <v>MB</v>
      </c>
      <c r="T263" s="44" t="str">
        <f t="shared" si="21"/>
        <v>115.5</v>
      </c>
      <c r="U263" s="44">
        <f t="shared" si="22"/>
        <v>1024</v>
      </c>
    </row>
    <row r="264" spans="1:21" s="5" customFormat="1" hidden="1" x14ac:dyDescent="0.2">
      <c r="A264" s="5" t="s">
        <v>740</v>
      </c>
      <c r="B264" s="5" t="s">
        <v>740</v>
      </c>
      <c r="C264" s="5" t="s">
        <v>745</v>
      </c>
      <c r="D264" s="58"/>
      <c r="F264" s="5" t="s">
        <v>742</v>
      </c>
      <c r="G264" s="5" t="s">
        <v>819</v>
      </c>
      <c r="I264" s="58"/>
      <c r="J264" s="73"/>
      <c r="K264" s="5" t="s">
        <v>825</v>
      </c>
      <c r="L264" s="5" t="s">
        <v>66</v>
      </c>
      <c r="P264" s="42">
        <f t="shared" si="23"/>
        <v>136806.39999999999</v>
      </c>
      <c r="R264" s="49" t="s">
        <v>824</v>
      </c>
      <c r="S264" s="44" t="str">
        <f t="shared" si="24"/>
        <v>MB</v>
      </c>
      <c r="T264" s="44" t="str">
        <f t="shared" si="21"/>
        <v>133.6</v>
      </c>
      <c r="U264" s="44">
        <f t="shared" si="22"/>
        <v>1024</v>
      </c>
    </row>
    <row r="265" spans="1:21" s="5" customFormat="1" hidden="1" x14ac:dyDescent="0.2">
      <c r="A265" s="5" t="s">
        <v>740</v>
      </c>
      <c r="B265" s="5" t="s">
        <v>740</v>
      </c>
      <c r="C265" s="5" t="s">
        <v>745</v>
      </c>
      <c r="D265" s="58"/>
      <c r="F265" s="5" t="s">
        <v>742</v>
      </c>
      <c r="G265" s="5" t="s">
        <v>819</v>
      </c>
      <c r="I265" s="58"/>
      <c r="J265" s="73"/>
      <c r="K265" s="5" t="s">
        <v>827</v>
      </c>
      <c r="L265" s="5" t="s">
        <v>66</v>
      </c>
      <c r="P265" s="42">
        <f t="shared" si="23"/>
        <v>12288</v>
      </c>
      <c r="R265" s="49" t="s">
        <v>826</v>
      </c>
      <c r="S265" s="44" t="str">
        <f t="shared" si="24"/>
        <v>MB</v>
      </c>
      <c r="T265" s="44" t="str">
        <f t="shared" si="21"/>
        <v>12.0</v>
      </c>
      <c r="U265" s="44">
        <f t="shared" si="22"/>
        <v>1024</v>
      </c>
    </row>
    <row r="266" spans="1:21" s="5" customFormat="1" hidden="1" x14ac:dyDescent="0.2">
      <c r="A266" s="5" t="s">
        <v>740</v>
      </c>
      <c r="B266" s="5" t="s">
        <v>740</v>
      </c>
      <c r="C266" s="5" t="s">
        <v>745</v>
      </c>
      <c r="D266" s="58"/>
      <c r="F266" s="5" t="s">
        <v>742</v>
      </c>
      <c r="G266" s="5" t="s">
        <v>819</v>
      </c>
      <c r="I266" s="58"/>
      <c r="J266" s="73"/>
      <c r="K266" s="5" t="s">
        <v>829</v>
      </c>
      <c r="L266" s="5" t="s">
        <v>66</v>
      </c>
      <c r="P266" s="42">
        <f t="shared" si="23"/>
        <v>15462.4</v>
      </c>
      <c r="R266" s="49" t="s">
        <v>828</v>
      </c>
      <c r="S266" s="44" t="str">
        <f t="shared" si="24"/>
        <v>MB</v>
      </c>
      <c r="T266" s="44" t="str">
        <f t="shared" si="21"/>
        <v>15.1</v>
      </c>
      <c r="U266" s="44">
        <f t="shared" si="22"/>
        <v>1024</v>
      </c>
    </row>
    <row r="267" spans="1:21" s="5" customFormat="1" hidden="1" x14ac:dyDescent="0.2">
      <c r="A267" s="5" t="s">
        <v>740</v>
      </c>
      <c r="B267" s="5" t="s">
        <v>740</v>
      </c>
      <c r="C267" s="5" t="s">
        <v>745</v>
      </c>
      <c r="D267" s="58"/>
      <c r="F267" s="5" t="s">
        <v>742</v>
      </c>
      <c r="G267" s="5" t="s">
        <v>819</v>
      </c>
      <c r="I267" s="58"/>
      <c r="J267" s="73"/>
      <c r="K267" s="5" t="s">
        <v>831</v>
      </c>
      <c r="L267" s="5" t="s">
        <v>66</v>
      </c>
      <c r="P267" s="42">
        <f t="shared" si="23"/>
        <v>16588.8</v>
      </c>
      <c r="R267" s="49" t="s">
        <v>830</v>
      </c>
      <c r="S267" s="44" t="str">
        <f t="shared" si="24"/>
        <v>MB</v>
      </c>
      <c r="T267" s="44" t="str">
        <f t="shared" si="21"/>
        <v>16.2</v>
      </c>
      <c r="U267" s="44">
        <f t="shared" si="22"/>
        <v>1024</v>
      </c>
    </row>
    <row r="268" spans="1:21" s="5" customFormat="1" hidden="1" x14ac:dyDescent="0.2">
      <c r="A268" s="5" t="s">
        <v>740</v>
      </c>
      <c r="B268" s="5" t="s">
        <v>740</v>
      </c>
      <c r="C268" s="5" t="s">
        <v>745</v>
      </c>
      <c r="D268" s="58"/>
      <c r="F268" s="5" t="s">
        <v>765</v>
      </c>
      <c r="G268" s="5" t="s">
        <v>819</v>
      </c>
      <c r="I268" s="58"/>
      <c r="J268" s="73"/>
      <c r="K268" s="5" t="s">
        <v>833</v>
      </c>
      <c r="L268" s="5" t="s">
        <v>66</v>
      </c>
      <c r="P268" s="42">
        <f t="shared" si="23"/>
        <v>1945.6</v>
      </c>
      <c r="R268" s="49" t="s">
        <v>832</v>
      </c>
      <c r="S268" s="44" t="str">
        <f t="shared" si="24"/>
        <v>MB</v>
      </c>
      <c r="T268" s="44" t="str">
        <f t="shared" si="21"/>
        <v>1.9</v>
      </c>
      <c r="U268" s="44">
        <f t="shared" si="22"/>
        <v>1024</v>
      </c>
    </row>
    <row r="269" spans="1:21" s="5" customFormat="1" hidden="1" x14ac:dyDescent="0.2">
      <c r="A269" s="5" t="s">
        <v>740</v>
      </c>
      <c r="B269" s="5" t="s">
        <v>740</v>
      </c>
      <c r="C269" s="5" t="s">
        <v>745</v>
      </c>
      <c r="D269" s="58"/>
      <c r="F269" s="5" t="s">
        <v>765</v>
      </c>
      <c r="G269" s="5" t="s">
        <v>819</v>
      </c>
      <c r="I269" s="58"/>
      <c r="J269" s="73"/>
      <c r="K269" s="5" t="s">
        <v>835</v>
      </c>
      <c r="L269" s="5" t="s">
        <v>66</v>
      </c>
      <c r="P269" s="42">
        <f t="shared" si="23"/>
        <v>6860.8</v>
      </c>
      <c r="R269" s="49" t="s">
        <v>834</v>
      </c>
      <c r="S269" s="44" t="str">
        <f t="shared" si="24"/>
        <v>MB</v>
      </c>
      <c r="T269" s="44" t="str">
        <f t="shared" si="21"/>
        <v>6.7</v>
      </c>
      <c r="U269" s="44">
        <f t="shared" si="22"/>
        <v>1024</v>
      </c>
    </row>
    <row r="270" spans="1:21" s="5" customFormat="1" hidden="1" x14ac:dyDescent="0.2">
      <c r="A270" s="5" t="s">
        <v>740</v>
      </c>
      <c r="B270" s="5" t="s">
        <v>740</v>
      </c>
      <c r="C270" s="5" t="s">
        <v>745</v>
      </c>
      <c r="D270" s="58"/>
      <c r="F270" s="5" t="s">
        <v>765</v>
      </c>
      <c r="G270" s="5" t="s">
        <v>819</v>
      </c>
      <c r="I270" s="58"/>
      <c r="J270" s="73"/>
      <c r="K270" s="5" t="s">
        <v>837</v>
      </c>
      <c r="L270" s="5" t="s">
        <v>66</v>
      </c>
      <c r="P270" s="42">
        <f t="shared" si="23"/>
        <v>22220.799999999999</v>
      </c>
      <c r="R270" s="49" t="s">
        <v>836</v>
      </c>
      <c r="S270" s="44" t="str">
        <f t="shared" si="24"/>
        <v>MB</v>
      </c>
      <c r="T270" s="44" t="str">
        <f t="shared" si="21"/>
        <v>21.7</v>
      </c>
      <c r="U270" s="44">
        <f t="shared" si="22"/>
        <v>1024</v>
      </c>
    </row>
    <row r="271" spans="1:21" s="5" customFormat="1" hidden="1" x14ac:dyDescent="0.2">
      <c r="A271" s="5" t="s">
        <v>740</v>
      </c>
      <c r="B271" s="5" t="s">
        <v>740</v>
      </c>
      <c r="C271" s="5" t="s">
        <v>745</v>
      </c>
      <c r="D271" s="58"/>
      <c r="F271" s="5" t="s">
        <v>765</v>
      </c>
      <c r="G271" s="5" t="s">
        <v>819</v>
      </c>
      <c r="I271" s="58"/>
      <c r="J271" s="73"/>
      <c r="K271" s="5" t="s">
        <v>839</v>
      </c>
      <c r="L271" s="5" t="s">
        <v>66</v>
      </c>
      <c r="P271" s="42">
        <f t="shared" si="23"/>
        <v>17612.8</v>
      </c>
      <c r="R271" s="49" t="s">
        <v>838</v>
      </c>
      <c r="S271" s="44" t="str">
        <f t="shared" si="24"/>
        <v>MB</v>
      </c>
      <c r="T271" s="44" t="str">
        <f t="shared" si="21"/>
        <v>17.2</v>
      </c>
      <c r="U271" s="44">
        <f t="shared" si="22"/>
        <v>1024</v>
      </c>
    </row>
    <row r="272" spans="1:21" s="5" customFormat="1" hidden="1" x14ac:dyDescent="0.2">
      <c r="A272" s="5" t="s">
        <v>740</v>
      </c>
      <c r="B272" s="5" t="s">
        <v>740</v>
      </c>
      <c r="C272" s="5" t="s">
        <v>745</v>
      </c>
      <c r="D272" s="58"/>
      <c r="F272" s="5" t="s">
        <v>765</v>
      </c>
      <c r="G272" s="5" t="s">
        <v>819</v>
      </c>
      <c r="I272" s="58"/>
      <c r="J272" s="73"/>
      <c r="K272" s="5" t="s">
        <v>841</v>
      </c>
      <c r="L272" s="5" t="s">
        <v>66</v>
      </c>
      <c r="P272" s="42">
        <f t="shared" si="23"/>
        <v>29491.200000000001</v>
      </c>
      <c r="R272" s="49" t="s">
        <v>840</v>
      </c>
      <c r="S272" s="44" t="str">
        <f t="shared" si="24"/>
        <v>MB</v>
      </c>
      <c r="T272" s="44" t="str">
        <f t="shared" si="21"/>
        <v>28.8</v>
      </c>
      <c r="U272" s="44">
        <f t="shared" si="22"/>
        <v>1024</v>
      </c>
    </row>
    <row r="273" spans="1:21" s="5" customFormat="1" hidden="1" x14ac:dyDescent="0.2">
      <c r="A273" s="5" t="s">
        <v>740</v>
      </c>
      <c r="B273" s="5" t="s">
        <v>740</v>
      </c>
      <c r="C273" s="5" t="s">
        <v>745</v>
      </c>
      <c r="D273" s="58"/>
      <c r="F273" s="5" t="s">
        <v>765</v>
      </c>
      <c r="G273" s="5" t="s">
        <v>819</v>
      </c>
      <c r="I273" s="58"/>
      <c r="J273" s="73"/>
      <c r="K273" s="5" t="s">
        <v>843</v>
      </c>
      <c r="L273" s="5" t="s">
        <v>66</v>
      </c>
      <c r="P273" s="42">
        <f t="shared" si="23"/>
        <v>4198.3999999999996</v>
      </c>
      <c r="R273" s="49" t="s">
        <v>842</v>
      </c>
      <c r="S273" s="44" t="str">
        <f t="shared" si="24"/>
        <v>MB</v>
      </c>
      <c r="T273" s="44" t="str">
        <f t="shared" si="21"/>
        <v>4.1</v>
      </c>
      <c r="U273" s="44">
        <f t="shared" si="22"/>
        <v>1024</v>
      </c>
    </row>
    <row r="274" spans="1:21" s="73" customFormat="1" hidden="1" x14ac:dyDescent="0.2">
      <c r="A274" s="73" t="s">
        <v>740</v>
      </c>
      <c r="B274" s="73" t="s">
        <v>740</v>
      </c>
      <c r="C274" s="73" t="s">
        <v>745</v>
      </c>
      <c r="D274" s="74"/>
      <c r="F274" s="73" t="s">
        <v>765</v>
      </c>
      <c r="G274" s="73" t="s">
        <v>819</v>
      </c>
      <c r="I274" s="74"/>
      <c r="K274" s="73" t="s">
        <v>845</v>
      </c>
      <c r="L274" s="73" t="s">
        <v>66</v>
      </c>
      <c r="P274" s="76">
        <f t="shared" si="23"/>
        <v>90.3</v>
      </c>
      <c r="R274" s="80" t="s">
        <v>844</v>
      </c>
      <c r="S274" s="81" t="str">
        <f t="shared" si="24"/>
        <v>KB</v>
      </c>
      <c r="T274" s="81" t="str">
        <f t="shared" si="21"/>
        <v>90.3</v>
      </c>
      <c r="U274" s="81">
        <f t="shared" si="22"/>
        <v>1</v>
      </c>
    </row>
    <row r="275" spans="1:21" s="5" customFormat="1" hidden="1" x14ac:dyDescent="0.2">
      <c r="A275" s="5" t="s">
        <v>740</v>
      </c>
      <c r="B275" s="5" t="s">
        <v>740</v>
      </c>
      <c r="C275" s="5" t="s">
        <v>745</v>
      </c>
      <c r="D275" s="58"/>
      <c r="F275" s="5" t="s">
        <v>765</v>
      </c>
      <c r="G275" s="5" t="s">
        <v>819</v>
      </c>
      <c r="I275" s="58"/>
      <c r="J275" s="73"/>
      <c r="K275" s="5" t="s">
        <v>847</v>
      </c>
      <c r="L275" s="5" t="s">
        <v>66</v>
      </c>
      <c r="P275" s="42">
        <f t="shared" si="23"/>
        <v>19.5</v>
      </c>
      <c r="R275" s="49" t="s">
        <v>846</v>
      </c>
      <c r="S275" s="44" t="str">
        <f t="shared" si="24"/>
        <v>KB</v>
      </c>
      <c r="T275" s="44" t="str">
        <f t="shared" si="21"/>
        <v>19.5</v>
      </c>
      <c r="U275" s="44">
        <f t="shared" si="22"/>
        <v>1</v>
      </c>
    </row>
    <row r="276" spans="1:21" hidden="1" x14ac:dyDescent="0.2">
      <c r="A276" s="3" t="s">
        <v>848</v>
      </c>
      <c r="B276" s="3" t="s">
        <v>848</v>
      </c>
      <c r="C276" s="3" t="s">
        <v>853</v>
      </c>
      <c r="F276" s="3" t="s">
        <v>850</v>
      </c>
      <c r="G276" s="3" t="s">
        <v>849</v>
      </c>
      <c r="J276" s="73"/>
      <c r="K276" s="3" t="s">
        <v>854</v>
      </c>
      <c r="L276" s="3" t="s">
        <v>33</v>
      </c>
      <c r="N276" s="3"/>
      <c r="O276" s="3"/>
      <c r="P276" s="42">
        <f t="shared" si="23"/>
        <v>143360</v>
      </c>
      <c r="R276" s="43" t="s">
        <v>852</v>
      </c>
      <c r="S276" s="44" t="str">
        <f t="shared" si="24"/>
        <v>MB</v>
      </c>
      <c r="T276" s="44" t="str">
        <f t="shared" si="21"/>
        <v>140</v>
      </c>
      <c r="U276" s="44">
        <f t="shared" si="22"/>
        <v>1024</v>
      </c>
    </row>
    <row r="277" spans="1:21" hidden="1" x14ac:dyDescent="0.2">
      <c r="A277" s="3" t="s">
        <v>848</v>
      </c>
      <c r="B277" s="3" t="s">
        <v>848</v>
      </c>
      <c r="C277" s="3" t="s">
        <v>853</v>
      </c>
      <c r="F277" s="3" t="s">
        <v>857</v>
      </c>
      <c r="G277" s="3" t="s">
        <v>856</v>
      </c>
      <c r="J277" s="73"/>
      <c r="K277" s="3" t="s">
        <v>859</v>
      </c>
      <c r="L277" s="3" t="s">
        <v>27</v>
      </c>
      <c r="N277" s="3"/>
      <c r="O277" s="3"/>
      <c r="P277" s="42">
        <f t="shared" si="23"/>
        <v>9041.92</v>
      </c>
      <c r="R277" s="43" t="s">
        <v>858</v>
      </c>
      <c r="S277" s="44" t="str">
        <f t="shared" si="24"/>
        <v>MB</v>
      </c>
      <c r="T277" s="44" t="str">
        <f t="shared" si="21"/>
        <v>8.83</v>
      </c>
      <c r="U277" s="44">
        <f t="shared" si="22"/>
        <v>1024</v>
      </c>
    </row>
    <row r="278" spans="1:21" hidden="1" x14ac:dyDescent="0.2">
      <c r="A278" s="3" t="s">
        <v>848</v>
      </c>
      <c r="B278" s="3" t="s">
        <v>848</v>
      </c>
      <c r="C278" s="3" t="s">
        <v>853</v>
      </c>
      <c r="F278" s="3" t="s">
        <v>860</v>
      </c>
      <c r="G278" s="3" t="s">
        <v>856</v>
      </c>
      <c r="J278" s="73"/>
      <c r="K278" s="3" t="s">
        <v>862</v>
      </c>
      <c r="L278" s="3" t="s">
        <v>27</v>
      </c>
      <c r="N278" s="3"/>
      <c r="O278" s="3"/>
      <c r="P278" s="42">
        <f t="shared" si="23"/>
        <v>10854.4</v>
      </c>
      <c r="R278" s="43" t="s">
        <v>861</v>
      </c>
      <c r="S278" s="44" t="str">
        <f t="shared" si="24"/>
        <v>MB</v>
      </c>
      <c r="T278" s="44" t="str">
        <f t="shared" si="21"/>
        <v>10.6</v>
      </c>
      <c r="U278" s="44">
        <f t="shared" si="22"/>
        <v>1024</v>
      </c>
    </row>
    <row r="279" spans="1:21" hidden="1" x14ac:dyDescent="0.2">
      <c r="A279" s="3" t="s">
        <v>848</v>
      </c>
      <c r="B279" s="3" t="s">
        <v>848</v>
      </c>
      <c r="C279" s="3" t="s">
        <v>853</v>
      </c>
      <c r="F279" s="3" t="s">
        <v>863</v>
      </c>
      <c r="G279" s="3" t="s">
        <v>856</v>
      </c>
      <c r="J279" s="73"/>
      <c r="K279" s="3" t="s">
        <v>865</v>
      </c>
      <c r="L279" s="3" t="s">
        <v>27</v>
      </c>
      <c r="N279" s="3"/>
      <c r="O279" s="3"/>
      <c r="P279" s="42">
        <f t="shared" si="23"/>
        <v>3184.64</v>
      </c>
      <c r="R279" s="43" t="s">
        <v>864</v>
      </c>
      <c r="S279" s="44" t="str">
        <f t="shared" si="24"/>
        <v>MB</v>
      </c>
      <c r="T279" s="44" t="str">
        <f t="shared" si="21"/>
        <v>3.11</v>
      </c>
      <c r="U279" s="44">
        <f t="shared" si="22"/>
        <v>1024</v>
      </c>
    </row>
    <row r="280" spans="1:21" hidden="1" x14ac:dyDescent="0.2">
      <c r="A280" s="3" t="s">
        <v>848</v>
      </c>
      <c r="B280" s="3" t="s">
        <v>848</v>
      </c>
      <c r="C280" s="3" t="s">
        <v>853</v>
      </c>
      <c r="F280" s="3" t="s">
        <v>866</v>
      </c>
      <c r="G280" s="3" t="s">
        <v>856</v>
      </c>
      <c r="J280" s="73"/>
      <c r="K280" s="3" t="s">
        <v>868</v>
      </c>
      <c r="L280" s="3" t="s">
        <v>27</v>
      </c>
      <c r="N280" s="3"/>
      <c r="O280" s="3"/>
      <c r="P280" s="42">
        <f t="shared" si="23"/>
        <v>3880.96</v>
      </c>
      <c r="R280" s="43" t="s">
        <v>867</v>
      </c>
      <c r="S280" s="44" t="str">
        <f t="shared" si="24"/>
        <v>MB</v>
      </c>
      <c r="T280" s="44" t="str">
        <f t="shared" si="21"/>
        <v>3.79</v>
      </c>
      <c r="U280" s="44">
        <f t="shared" si="22"/>
        <v>1024</v>
      </c>
    </row>
    <row r="281" spans="1:21" hidden="1" x14ac:dyDescent="0.2">
      <c r="A281" s="3" t="s">
        <v>848</v>
      </c>
      <c r="B281" s="3" t="s">
        <v>848</v>
      </c>
      <c r="C281" s="3" t="s">
        <v>853</v>
      </c>
      <c r="F281" s="3" t="s">
        <v>869</v>
      </c>
      <c r="G281" s="3" t="s">
        <v>856</v>
      </c>
      <c r="J281" s="73"/>
      <c r="K281" s="3" t="s">
        <v>871</v>
      </c>
      <c r="L281" s="3" t="s">
        <v>27</v>
      </c>
      <c r="N281" s="3"/>
      <c r="O281" s="3"/>
      <c r="P281" s="42">
        <f t="shared" si="23"/>
        <v>176</v>
      </c>
      <c r="R281" s="43" t="s">
        <v>870</v>
      </c>
      <c r="S281" s="44" t="str">
        <f t="shared" si="24"/>
        <v>KB</v>
      </c>
      <c r="T281" s="44" t="str">
        <f t="shared" si="21"/>
        <v>176</v>
      </c>
      <c r="U281" s="44">
        <f t="shared" si="22"/>
        <v>1</v>
      </c>
    </row>
    <row r="282" spans="1:21" hidden="1" x14ac:dyDescent="0.2">
      <c r="A282" s="3" t="s">
        <v>848</v>
      </c>
      <c r="B282" s="3" t="s">
        <v>848</v>
      </c>
      <c r="C282" s="3" t="s">
        <v>853</v>
      </c>
      <c r="F282" s="3" t="s">
        <v>872</v>
      </c>
      <c r="G282" s="3" t="s">
        <v>856</v>
      </c>
      <c r="J282" s="73"/>
      <c r="K282" s="3" t="s">
        <v>874</v>
      </c>
      <c r="L282" s="3" t="s">
        <v>27</v>
      </c>
      <c r="N282" s="3"/>
      <c r="O282" s="3"/>
      <c r="P282" s="42">
        <f t="shared" si="23"/>
        <v>128</v>
      </c>
      <c r="R282" s="43" t="s">
        <v>873</v>
      </c>
      <c r="S282" s="44" t="str">
        <f t="shared" si="24"/>
        <v>KB</v>
      </c>
      <c r="T282" s="44" t="str">
        <f t="shared" si="21"/>
        <v>128</v>
      </c>
      <c r="U282" s="44">
        <f t="shared" si="22"/>
        <v>1</v>
      </c>
    </row>
    <row r="283" spans="1:21" hidden="1" x14ac:dyDescent="0.2">
      <c r="A283" s="3" t="s">
        <v>848</v>
      </c>
      <c r="B283" s="3" t="s">
        <v>848</v>
      </c>
      <c r="C283" s="3" t="s">
        <v>853</v>
      </c>
      <c r="F283" s="3" t="s">
        <v>875</v>
      </c>
      <c r="G283" s="3" t="s">
        <v>856</v>
      </c>
      <c r="J283" s="73"/>
      <c r="K283" s="3" t="s">
        <v>877</v>
      </c>
      <c r="L283" s="3" t="s">
        <v>27</v>
      </c>
      <c r="N283" s="3"/>
      <c r="O283" s="3"/>
      <c r="P283" s="42">
        <f t="shared" si="23"/>
        <v>170</v>
      </c>
      <c r="R283" s="43" t="s">
        <v>876</v>
      </c>
      <c r="S283" s="44" t="str">
        <f t="shared" si="24"/>
        <v>KB</v>
      </c>
      <c r="T283" s="44" t="str">
        <f t="shared" si="21"/>
        <v>170</v>
      </c>
      <c r="U283" s="44">
        <f t="shared" si="22"/>
        <v>1</v>
      </c>
    </row>
    <row r="284" spans="1:21" hidden="1" x14ac:dyDescent="0.2">
      <c r="A284" s="3" t="s">
        <v>848</v>
      </c>
      <c r="B284" s="3" t="s">
        <v>848</v>
      </c>
      <c r="C284" s="3" t="s">
        <v>853</v>
      </c>
      <c r="F284" s="3" t="s">
        <v>878</v>
      </c>
      <c r="G284" s="3" t="s">
        <v>856</v>
      </c>
      <c r="J284" s="73"/>
      <c r="K284" s="3" t="s">
        <v>880</v>
      </c>
      <c r="L284" s="3" t="s">
        <v>27</v>
      </c>
      <c r="N284" s="3"/>
      <c r="O284" s="3"/>
      <c r="P284" s="42">
        <f t="shared" si="23"/>
        <v>3430.4</v>
      </c>
      <c r="R284" s="43" t="s">
        <v>879</v>
      </c>
      <c r="S284" s="44" t="str">
        <f t="shared" si="24"/>
        <v>MB</v>
      </c>
      <c r="T284" s="44" t="str">
        <f t="shared" si="21"/>
        <v>3.35</v>
      </c>
      <c r="U284" s="44">
        <f t="shared" si="22"/>
        <v>1024</v>
      </c>
    </row>
    <row r="285" spans="1:21" hidden="1" x14ac:dyDescent="0.2">
      <c r="A285" s="3" t="s">
        <v>848</v>
      </c>
      <c r="B285" s="3" t="s">
        <v>848</v>
      </c>
      <c r="C285" s="3" t="s">
        <v>853</v>
      </c>
      <c r="F285" s="15" t="s">
        <v>857</v>
      </c>
      <c r="G285" s="3" t="s">
        <v>881</v>
      </c>
      <c r="J285" s="73"/>
      <c r="K285" s="3" t="s">
        <v>883</v>
      </c>
      <c r="L285" s="3" t="s">
        <v>102</v>
      </c>
      <c r="N285" s="3"/>
      <c r="O285" s="3"/>
      <c r="P285" s="42">
        <f t="shared" si="23"/>
        <v>1587.2</v>
      </c>
      <c r="R285" s="43" t="s">
        <v>882</v>
      </c>
      <c r="S285" s="44" t="str">
        <f t="shared" si="24"/>
        <v>MB</v>
      </c>
      <c r="T285" s="44" t="str">
        <f t="shared" si="21"/>
        <v>1.55</v>
      </c>
      <c r="U285" s="44">
        <f t="shared" si="22"/>
        <v>1024</v>
      </c>
    </row>
    <row r="286" spans="1:21" hidden="1" x14ac:dyDescent="0.2">
      <c r="A286" s="3" t="s">
        <v>848</v>
      </c>
      <c r="B286" s="3" t="s">
        <v>848</v>
      </c>
      <c r="C286" s="3" t="s">
        <v>853</v>
      </c>
      <c r="F286" s="15" t="s">
        <v>863</v>
      </c>
      <c r="G286" s="3" t="s">
        <v>881</v>
      </c>
      <c r="J286" s="73"/>
      <c r="K286" s="3" t="s">
        <v>885</v>
      </c>
      <c r="L286" s="3" t="s">
        <v>102</v>
      </c>
      <c r="N286" s="3"/>
      <c r="O286" s="3"/>
      <c r="P286" s="42">
        <f t="shared" si="23"/>
        <v>367</v>
      </c>
      <c r="R286" s="43" t="s">
        <v>884</v>
      </c>
      <c r="S286" s="44" t="str">
        <f t="shared" si="24"/>
        <v>KB</v>
      </c>
      <c r="T286" s="44" t="str">
        <f t="shared" si="21"/>
        <v>367</v>
      </c>
      <c r="U286" s="44">
        <f t="shared" si="22"/>
        <v>1</v>
      </c>
    </row>
    <row r="287" spans="1:21" hidden="1" x14ac:dyDescent="0.2">
      <c r="A287" s="3" t="s">
        <v>848</v>
      </c>
      <c r="B287" s="3" t="s">
        <v>848</v>
      </c>
      <c r="C287" s="3" t="s">
        <v>853</v>
      </c>
      <c r="F287" s="15" t="s">
        <v>866</v>
      </c>
      <c r="G287" s="3" t="s">
        <v>881</v>
      </c>
      <c r="J287" s="73"/>
      <c r="K287" s="3" t="s">
        <v>887</v>
      </c>
      <c r="L287" s="3" t="s">
        <v>102</v>
      </c>
      <c r="N287" s="3"/>
      <c r="O287" s="3"/>
      <c r="P287" s="42">
        <f t="shared" si="23"/>
        <v>812</v>
      </c>
      <c r="R287" s="43" t="s">
        <v>886</v>
      </c>
      <c r="S287" s="44" t="str">
        <f t="shared" si="24"/>
        <v>KB</v>
      </c>
      <c r="T287" s="44" t="str">
        <f t="shared" si="21"/>
        <v>812</v>
      </c>
      <c r="U287" s="44">
        <f t="shared" si="22"/>
        <v>1</v>
      </c>
    </row>
    <row r="288" spans="1:21" hidden="1" x14ac:dyDescent="0.2">
      <c r="A288" s="3" t="s">
        <v>848</v>
      </c>
      <c r="B288" s="3" t="s">
        <v>848</v>
      </c>
      <c r="C288" s="3" t="s">
        <v>853</v>
      </c>
      <c r="F288" s="15" t="s">
        <v>869</v>
      </c>
      <c r="G288" s="3" t="s">
        <v>881</v>
      </c>
      <c r="J288" s="73"/>
      <c r="K288" s="3" t="s">
        <v>889</v>
      </c>
      <c r="L288" s="3" t="s">
        <v>102</v>
      </c>
      <c r="N288" s="3"/>
      <c r="O288" s="3"/>
      <c r="P288" s="42">
        <f t="shared" si="23"/>
        <v>16.5</v>
      </c>
      <c r="R288" s="43" t="s">
        <v>888</v>
      </c>
      <c r="S288" s="44" t="str">
        <f t="shared" si="24"/>
        <v>KB</v>
      </c>
      <c r="T288" s="44" t="str">
        <f t="shared" si="21"/>
        <v>16.5</v>
      </c>
      <c r="U288" s="44">
        <f t="shared" si="22"/>
        <v>1</v>
      </c>
    </row>
    <row r="289" spans="1:21" hidden="1" x14ac:dyDescent="0.2">
      <c r="A289" s="3" t="s">
        <v>848</v>
      </c>
      <c r="B289" s="3" t="s">
        <v>848</v>
      </c>
      <c r="C289" s="3" t="s">
        <v>853</v>
      </c>
      <c r="F289" s="15" t="s">
        <v>872</v>
      </c>
      <c r="G289" s="3" t="s">
        <v>881</v>
      </c>
      <c r="J289" s="73"/>
      <c r="K289" s="3" t="s">
        <v>891</v>
      </c>
      <c r="L289" s="3" t="s">
        <v>102</v>
      </c>
      <c r="N289" s="3"/>
      <c r="O289" s="3"/>
      <c r="P289" s="42">
        <f t="shared" si="23"/>
        <v>22.7</v>
      </c>
      <c r="R289" s="43" t="s">
        <v>890</v>
      </c>
      <c r="S289" s="44" t="str">
        <f t="shared" si="24"/>
        <v>KB</v>
      </c>
      <c r="T289" s="44" t="str">
        <f t="shared" si="21"/>
        <v>22.7</v>
      </c>
      <c r="U289" s="44">
        <f t="shared" si="22"/>
        <v>1</v>
      </c>
    </row>
    <row r="290" spans="1:21" hidden="1" x14ac:dyDescent="0.2">
      <c r="A290" s="3" t="s">
        <v>848</v>
      </c>
      <c r="B290" s="3" t="s">
        <v>848</v>
      </c>
      <c r="C290" s="3" t="s">
        <v>853</v>
      </c>
      <c r="F290" s="15" t="s">
        <v>875</v>
      </c>
      <c r="G290" s="3" t="s">
        <v>881</v>
      </c>
      <c r="J290" s="73"/>
      <c r="K290" s="3" t="s">
        <v>893</v>
      </c>
      <c r="L290" s="3" t="s">
        <v>102</v>
      </c>
      <c r="N290" s="3"/>
      <c r="O290" s="3"/>
      <c r="P290" s="42">
        <f t="shared" si="23"/>
        <v>32.5</v>
      </c>
      <c r="R290" s="43" t="s">
        <v>892</v>
      </c>
      <c r="S290" s="44" t="str">
        <f t="shared" si="24"/>
        <v>KB</v>
      </c>
      <c r="T290" s="44" t="str">
        <f t="shared" si="21"/>
        <v>32.5</v>
      </c>
      <c r="U290" s="44">
        <f t="shared" si="22"/>
        <v>1</v>
      </c>
    </row>
    <row r="291" spans="1:21" hidden="1" x14ac:dyDescent="0.2">
      <c r="A291" s="3" t="s">
        <v>848</v>
      </c>
      <c r="B291" s="3" t="s">
        <v>848</v>
      </c>
      <c r="C291" s="3" t="s">
        <v>853</v>
      </c>
      <c r="F291" s="15" t="s">
        <v>878</v>
      </c>
      <c r="G291" s="3" t="s">
        <v>881</v>
      </c>
      <c r="J291" s="73"/>
      <c r="K291" s="3" t="s">
        <v>895</v>
      </c>
      <c r="L291" s="3" t="s">
        <v>102</v>
      </c>
      <c r="N291" s="3"/>
      <c r="O291" s="3"/>
      <c r="P291" s="42">
        <f t="shared" si="23"/>
        <v>577</v>
      </c>
      <c r="R291" s="43" t="s">
        <v>894</v>
      </c>
      <c r="S291" s="44" t="str">
        <f t="shared" si="24"/>
        <v>KB</v>
      </c>
      <c r="T291" s="44" t="str">
        <f t="shared" si="21"/>
        <v>577</v>
      </c>
      <c r="U291" s="44">
        <f t="shared" si="22"/>
        <v>1</v>
      </c>
    </row>
    <row r="292" spans="1:21" hidden="1" x14ac:dyDescent="0.2">
      <c r="A292" s="3" t="s">
        <v>848</v>
      </c>
      <c r="B292" s="3" t="s">
        <v>848</v>
      </c>
      <c r="C292" s="3" t="s">
        <v>853</v>
      </c>
      <c r="G292" s="3" t="s">
        <v>896</v>
      </c>
      <c r="J292" s="73"/>
      <c r="K292" s="3" t="s">
        <v>898</v>
      </c>
      <c r="L292" s="3" t="s">
        <v>27</v>
      </c>
      <c r="N292" s="3"/>
      <c r="O292" s="3"/>
      <c r="P292" s="42">
        <f t="shared" si="23"/>
        <v>1331.2</v>
      </c>
      <c r="R292" s="43" t="s">
        <v>897</v>
      </c>
      <c r="S292" s="44" t="str">
        <f t="shared" si="24"/>
        <v>MB</v>
      </c>
      <c r="T292" s="44" t="str">
        <f t="shared" ref="T292:T355" si="25">LEFT(R292, LEN(R292) - 3)</f>
        <v>1.3</v>
      </c>
      <c r="U292" s="44">
        <f t="shared" ref="U292:U355" si="26">IF(S292="MB",1024,(IF(S292="GB",1024*1024,1)))</f>
        <v>1024</v>
      </c>
    </row>
    <row r="293" spans="1:21" hidden="1" x14ac:dyDescent="0.2">
      <c r="A293" s="3" t="s">
        <v>848</v>
      </c>
      <c r="B293" s="3" t="s">
        <v>848</v>
      </c>
      <c r="C293" s="3" t="s">
        <v>853</v>
      </c>
      <c r="F293" s="15" t="s">
        <v>857</v>
      </c>
      <c r="G293" s="3" t="s">
        <v>899</v>
      </c>
      <c r="J293" s="73"/>
      <c r="K293" s="3" t="s">
        <v>901</v>
      </c>
      <c r="L293" s="3" t="s">
        <v>102</v>
      </c>
      <c r="N293" s="3"/>
      <c r="O293" s="3"/>
      <c r="P293" s="42">
        <f t="shared" si="23"/>
        <v>537</v>
      </c>
      <c r="R293" s="43" t="s">
        <v>900</v>
      </c>
      <c r="S293" s="44" t="str">
        <f t="shared" si="24"/>
        <v>KB</v>
      </c>
      <c r="T293" s="44" t="str">
        <f t="shared" si="25"/>
        <v>537</v>
      </c>
      <c r="U293" s="44">
        <f t="shared" si="26"/>
        <v>1</v>
      </c>
    </row>
    <row r="294" spans="1:21" hidden="1" x14ac:dyDescent="0.2">
      <c r="A294" s="3" t="s">
        <v>848</v>
      </c>
      <c r="B294" s="3" t="s">
        <v>848</v>
      </c>
      <c r="C294" s="3" t="s">
        <v>853</v>
      </c>
      <c r="F294" s="15" t="s">
        <v>863</v>
      </c>
      <c r="G294" s="3" t="s">
        <v>899</v>
      </c>
      <c r="J294" s="73"/>
      <c r="K294" s="3" t="s">
        <v>903</v>
      </c>
      <c r="L294" s="3" t="s">
        <v>102</v>
      </c>
      <c r="N294" s="3"/>
      <c r="O294" s="3"/>
      <c r="P294" s="42">
        <f t="shared" si="23"/>
        <v>180</v>
      </c>
      <c r="R294" s="43" t="s">
        <v>902</v>
      </c>
      <c r="S294" s="44" t="str">
        <f t="shared" si="24"/>
        <v>KB</v>
      </c>
      <c r="T294" s="44" t="str">
        <f t="shared" si="25"/>
        <v>180</v>
      </c>
      <c r="U294" s="44">
        <f t="shared" si="26"/>
        <v>1</v>
      </c>
    </row>
    <row r="295" spans="1:21" hidden="1" x14ac:dyDescent="0.2">
      <c r="A295" s="3" t="s">
        <v>848</v>
      </c>
      <c r="B295" s="3" t="s">
        <v>848</v>
      </c>
      <c r="C295" s="3" t="s">
        <v>853</v>
      </c>
      <c r="F295" s="15" t="s">
        <v>904</v>
      </c>
      <c r="G295" s="3" t="s">
        <v>899</v>
      </c>
      <c r="J295" s="73"/>
      <c r="K295" s="3" t="s">
        <v>906</v>
      </c>
      <c r="L295" s="3" t="s">
        <v>102</v>
      </c>
      <c r="N295" s="3"/>
      <c r="O295" s="3"/>
      <c r="P295" s="42">
        <f t="shared" si="23"/>
        <v>481</v>
      </c>
      <c r="R295" s="43" t="s">
        <v>905</v>
      </c>
      <c r="S295" s="44" t="str">
        <f t="shared" si="24"/>
        <v>KB</v>
      </c>
      <c r="T295" s="44" t="str">
        <f t="shared" si="25"/>
        <v>481</v>
      </c>
      <c r="U295" s="44">
        <f t="shared" si="26"/>
        <v>1</v>
      </c>
    </row>
    <row r="296" spans="1:21" hidden="1" x14ac:dyDescent="0.2">
      <c r="A296" s="3" t="s">
        <v>848</v>
      </c>
      <c r="B296" s="3" t="s">
        <v>848</v>
      </c>
      <c r="C296" s="3" t="s">
        <v>853</v>
      </c>
      <c r="F296" s="15" t="s">
        <v>907</v>
      </c>
      <c r="G296" s="3" t="s">
        <v>899</v>
      </c>
      <c r="J296" s="73"/>
      <c r="K296" s="3" t="s">
        <v>909</v>
      </c>
      <c r="L296" s="3" t="s">
        <v>102</v>
      </c>
      <c r="N296" s="3"/>
      <c r="O296" s="3"/>
      <c r="P296" s="42">
        <f t="shared" si="23"/>
        <v>54</v>
      </c>
      <c r="R296" s="43" t="s">
        <v>908</v>
      </c>
      <c r="S296" s="44" t="str">
        <f t="shared" si="24"/>
        <v>KB</v>
      </c>
      <c r="T296" s="44" t="str">
        <f t="shared" si="25"/>
        <v>54</v>
      </c>
      <c r="U296" s="44">
        <f t="shared" si="26"/>
        <v>1</v>
      </c>
    </row>
    <row r="297" spans="1:21" s="82" customFormat="1" hidden="1" x14ac:dyDescent="0.2">
      <c r="A297" s="82" t="s">
        <v>848</v>
      </c>
      <c r="B297" s="82" t="s">
        <v>848</v>
      </c>
      <c r="C297" s="82" t="s">
        <v>853</v>
      </c>
      <c r="D297" s="83"/>
      <c r="F297" s="84" t="s">
        <v>866</v>
      </c>
      <c r="G297" s="82" t="s">
        <v>899</v>
      </c>
      <c r="I297" s="83"/>
      <c r="J297" s="73"/>
      <c r="K297" s="82" t="s">
        <v>911</v>
      </c>
      <c r="L297" s="82" t="s">
        <v>102</v>
      </c>
      <c r="P297" s="85">
        <f t="shared" si="23"/>
        <v>254</v>
      </c>
      <c r="Q297" s="86"/>
      <c r="R297" s="87" t="s">
        <v>910</v>
      </c>
      <c r="S297" s="88" t="str">
        <f t="shared" si="24"/>
        <v>KB</v>
      </c>
      <c r="T297" s="88" t="str">
        <f t="shared" si="25"/>
        <v>254</v>
      </c>
      <c r="U297" s="88">
        <f t="shared" si="26"/>
        <v>1</v>
      </c>
    </row>
    <row r="298" spans="1:21" hidden="1" x14ac:dyDescent="0.2">
      <c r="A298" s="3" t="s">
        <v>848</v>
      </c>
      <c r="B298" s="3" t="s">
        <v>848</v>
      </c>
      <c r="C298" s="3" t="s">
        <v>853</v>
      </c>
      <c r="F298" s="15" t="s">
        <v>869</v>
      </c>
      <c r="G298" s="3" t="s">
        <v>899</v>
      </c>
      <c r="J298" s="73"/>
      <c r="K298" s="3" t="s">
        <v>913</v>
      </c>
      <c r="L298" s="3" t="s">
        <v>102</v>
      </c>
      <c r="N298" s="3"/>
      <c r="O298" s="3"/>
      <c r="P298" s="42">
        <f t="shared" si="23"/>
        <v>7.34</v>
      </c>
      <c r="R298" s="43" t="s">
        <v>912</v>
      </c>
      <c r="S298" s="44" t="str">
        <f t="shared" si="24"/>
        <v>KB</v>
      </c>
      <c r="T298" s="44" t="str">
        <f t="shared" si="25"/>
        <v>7.34</v>
      </c>
      <c r="U298" s="44">
        <f t="shared" si="26"/>
        <v>1</v>
      </c>
    </row>
    <row r="299" spans="1:21" hidden="1" x14ac:dyDescent="0.2">
      <c r="A299" s="3" t="s">
        <v>848</v>
      </c>
      <c r="B299" s="3" t="s">
        <v>848</v>
      </c>
      <c r="C299" s="3" t="s">
        <v>853</v>
      </c>
      <c r="F299" s="15" t="s">
        <v>872</v>
      </c>
      <c r="G299" s="3" t="s">
        <v>899</v>
      </c>
      <c r="J299" s="73"/>
      <c r="K299" s="3" t="s">
        <v>915</v>
      </c>
      <c r="L299" s="3" t="s">
        <v>102</v>
      </c>
      <c r="N299" s="3"/>
      <c r="O299" s="3"/>
      <c r="P299" s="42">
        <f t="shared" si="23"/>
        <v>9.9</v>
      </c>
      <c r="R299" s="43" t="s">
        <v>914</v>
      </c>
      <c r="S299" s="44" t="str">
        <f t="shared" si="24"/>
        <v>KB</v>
      </c>
      <c r="T299" s="44" t="str">
        <f t="shared" si="25"/>
        <v>9.9</v>
      </c>
      <c r="U299" s="44">
        <f t="shared" si="26"/>
        <v>1</v>
      </c>
    </row>
    <row r="300" spans="1:21" hidden="1" x14ac:dyDescent="0.2">
      <c r="A300" s="3" t="s">
        <v>848</v>
      </c>
      <c r="B300" s="3" t="s">
        <v>848</v>
      </c>
      <c r="C300" s="3" t="s">
        <v>853</v>
      </c>
      <c r="F300" s="15" t="s">
        <v>875</v>
      </c>
      <c r="G300" s="3" t="s">
        <v>899</v>
      </c>
      <c r="J300" s="73"/>
      <c r="K300" s="3" t="s">
        <v>917</v>
      </c>
      <c r="L300" s="3" t="s">
        <v>102</v>
      </c>
      <c r="N300" s="3"/>
      <c r="O300" s="3"/>
      <c r="P300" s="42">
        <f t="shared" si="23"/>
        <v>13.6</v>
      </c>
      <c r="R300" s="43" t="s">
        <v>916</v>
      </c>
      <c r="S300" s="44" t="str">
        <f t="shared" si="24"/>
        <v>KB</v>
      </c>
      <c r="T300" s="44" t="str">
        <f t="shared" si="25"/>
        <v>13.6</v>
      </c>
      <c r="U300" s="44">
        <f t="shared" si="26"/>
        <v>1</v>
      </c>
    </row>
    <row r="301" spans="1:21" hidden="1" x14ac:dyDescent="0.2">
      <c r="A301" s="3" t="s">
        <v>848</v>
      </c>
      <c r="B301" s="3" t="s">
        <v>848</v>
      </c>
      <c r="C301" s="3" t="s">
        <v>853</v>
      </c>
      <c r="F301" s="15" t="s">
        <v>878</v>
      </c>
      <c r="G301" s="3" t="s">
        <v>899</v>
      </c>
      <c r="J301" s="73"/>
      <c r="K301" s="3" t="s">
        <v>919</v>
      </c>
      <c r="L301" s="3" t="s">
        <v>102</v>
      </c>
      <c r="N301" s="3"/>
      <c r="O301" s="3"/>
      <c r="P301" s="42">
        <f t="shared" si="23"/>
        <v>183</v>
      </c>
      <c r="R301" s="43" t="s">
        <v>918</v>
      </c>
      <c r="S301" s="44" t="str">
        <f t="shared" si="24"/>
        <v>KB</v>
      </c>
      <c r="T301" s="44" t="str">
        <f t="shared" si="25"/>
        <v>183</v>
      </c>
      <c r="U301" s="44">
        <f t="shared" si="26"/>
        <v>1</v>
      </c>
    </row>
    <row r="302" spans="1:21" hidden="1" x14ac:dyDescent="0.2">
      <c r="A302" s="3" t="s">
        <v>848</v>
      </c>
      <c r="B302" s="3" t="s">
        <v>848</v>
      </c>
      <c r="C302" s="3" t="s">
        <v>853</v>
      </c>
      <c r="F302" s="15" t="s">
        <v>857</v>
      </c>
      <c r="G302" s="3" t="s">
        <v>920</v>
      </c>
      <c r="J302" s="73"/>
      <c r="K302" s="3" t="s">
        <v>922</v>
      </c>
      <c r="L302" s="3" t="s">
        <v>102</v>
      </c>
      <c r="N302" s="3"/>
      <c r="O302" s="3"/>
      <c r="P302" s="42">
        <f t="shared" si="23"/>
        <v>334</v>
      </c>
      <c r="R302" s="43" t="s">
        <v>921</v>
      </c>
      <c r="S302" s="44" t="str">
        <f t="shared" si="24"/>
        <v>KB</v>
      </c>
      <c r="T302" s="44" t="str">
        <f t="shared" si="25"/>
        <v>334</v>
      </c>
      <c r="U302" s="44">
        <f t="shared" si="26"/>
        <v>1</v>
      </c>
    </row>
    <row r="303" spans="1:21" hidden="1" x14ac:dyDescent="0.2">
      <c r="A303" s="3" t="s">
        <v>848</v>
      </c>
      <c r="B303" s="3" t="s">
        <v>848</v>
      </c>
      <c r="C303" s="3" t="s">
        <v>853</v>
      </c>
      <c r="F303" s="15" t="s">
        <v>863</v>
      </c>
      <c r="G303" s="3" t="s">
        <v>920</v>
      </c>
      <c r="J303" s="73"/>
      <c r="K303" s="3" t="s">
        <v>923</v>
      </c>
      <c r="L303" s="3" t="s">
        <v>102</v>
      </c>
      <c r="N303" s="3"/>
      <c r="O303" s="3"/>
      <c r="P303" s="42">
        <f t="shared" si="23"/>
        <v>122</v>
      </c>
      <c r="R303" s="43" t="s">
        <v>412</v>
      </c>
      <c r="S303" s="44" t="str">
        <f t="shared" si="24"/>
        <v>KB</v>
      </c>
      <c r="T303" s="44" t="str">
        <f t="shared" si="25"/>
        <v>122</v>
      </c>
      <c r="U303" s="44">
        <f t="shared" si="26"/>
        <v>1</v>
      </c>
    </row>
    <row r="304" spans="1:21" hidden="1" x14ac:dyDescent="0.2">
      <c r="A304" s="3" t="s">
        <v>848</v>
      </c>
      <c r="B304" s="3" t="s">
        <v>848</v>
      </c>
      <c r="C304" s="3" t="s">
        <v>853</v>
      </c>
      <c r="F304" s="15" t="s">
        <v>904</v>
      </c>
      <c r="G304" s="3" t="s">
        <v>920</v>
      </c>
      <c r="J304" s="73"/>
      <c r="K304" s="3" t="s">
        <v>925</v>
      </c>
      <c r="L304" s="3" t="s">
        <v>102</v>
      </c>
      <c r="N304" s="3"/>
      <c r="O304" s="3"/>
      <c r="P304" s="42">
        <f t="shared" si="23"/>
        <v>320</v>
      </c>
      <c r="R304" s="43" t="s">
        <v>924</v>
      </c>
      <c r="S304" s="44" t="str">
        <f t="shared" si="24"/>
        <v>KB</v>
      </c>
      <c r="T304" s="44" t="str">
        <f t="shared" si="25"/>
        <v>320</v>
      </c>
      <c r="U304" s="44">
        <f t="shared" si="26"/>
        <v>1</v>
      </c>
    </row>
    <row r="305" spans="1:21" hidden="1" x14ac:dyDescent="0.2">
      <c r="A305" s="3" t="s">
        <v>848</v>
      </c>
      <c r="B305" s="3" t="s">
        <v>848</v>
      </c>
      <c r="C305" s="3" t="s">
        <v>853</v>
      </c>
      <c r="F305" s="15" t="s">
        <v>907</v>
      </c>
      <c r="G305" s="3" t="s">
        <v>920</v>
      </c>
      <c r="J305" s="73"/>
      <c r="K305" s="3" t="s">
        <v>927</v>
      </c>
      <c r="L305" s="3" t="s">
        <v>102</v>
      </c>
      <c r="N305" s="3"/>
      <c r="O305" s="3"/>
      <c r="P305" s="42">
        <f t="shared" si="23"/>
        <v>12.6</v>
      </c>
      <c r="R305" s="43" t="s">
        <v>926</v>
      </c>
      <c r="S305" s="44" t="str">
        <f t="shared" si="24"/>
        <v>KB</v>
      </c>
      <c r="T305" s="44" t="str">
        <f t="shared" si="25"/>
        <v>12.6</v>
      </c>
      <c r="U305" s="44">
        <f t="shared" si="26"/>
        <v>1</v>
      </c>
    </row>
    <row r="306" spans="1:21" hidden="1" x14ac:dyDescent="0.2">
      <c r="A306" s="3" t="s">
        <v>848</v>
      </c>
      <c r="B306" s="3" t="s">
        <v>848</v>
      </c>
      <c r="C306" s="3" t="s">
        <v>853</v>
      </c>
      <c r="F306" s="15" t="s">
        <v>866</v>
      </c>
      <c r="G306" s="3" t="s">
        <v>920</v>
      </c>
      <c r="J306" s="73"/>
      <c r="K306" s="3" t="s">
        <v>929</v>
      </c>
      <c r="L306" s="3" t="s">
        <v>102</v>
      </c>
      <c r="N306" s="3"/>
      <c r="O306" s="3"/>
      <c r="P306" s="42">
        <f t="shared" si="23"/>
        <v>188</v>
      </c>
      <c r="R306" s="43" t="s">
        <v>928</v>
      </c>
      <c r="S306" s="44" t="str">
        <f t="shared" si="24"/>
        <v>KB</v>
      </c>
      <c r="T306" s="44" t="str">
        <f t="shared" si="25"/>
        <v>188</v>
      </c>
      <c r="U306" s="44">
        <f t="shared" si="26"/>
        <v>1</v>
      </c>
    </row>
    <row r="307" spans="1:21" hidden="1" x14ac:dyDescent="0.2">
      <c r="A307" s="3" t="s">
        <v>848</v>
      </c>
      <c r="B307" s="3" t="s">
        <v>848</v>
      </c>
      <c r="C307" s="3" t="s">
        <v>853</v>
      </c>
      <c r="F307" s="15" t="s">
        <v>869</v>
      </c>
      <c r="G307" s="3" t="s">
        <v>920</v>
      </c>
      <c r="J307" s="73"/>
      <c r="K307" s="3" t="s">
        <v>931</v>
      </c>
      <c r="L307" s="3" t="s">
        <v>102</v>
      </c>
      <c r="N307" s="3"/>
      <c r="O307" s="3"/>
      <c r="P307" s="42">
        <f t="shared" si="23"/>
        <v>15.6</v>
      </c>
      <c r="R307" s="43" t="s">
        <v>930</v>
      </c>
      <c r="S307" s="44" t="str">
        <f t="shared" si="24"/>
        <v>KB</v>
      </c>
      <c r="T307" s="44" t="str">
        <f t="shared" si="25"/>
        <v>15.6</v>
      </c>
      <c r="U307" s="44">
        <f t="shared" si="26"/>
        <v>1</v>
      </c>
    </row>
    <row r="308" spans="1:21" hidden="1" x14ac:dyDescent="0.2">
      <c r="A308" s="3" t="s">
        <v>848</v>
      </c>
      <c r="B308" s="3" t="s">
        <v>848</v>
      </c>
      <c r="C308" s="3" t="s">
        <v>853</v>
      </c>
      <c r="F308" s="15" t="s">
        <v>872</v>
      </c>
      <c r="G308" s="3" t="s">
        <v>920</v>
      </c>
      <c r="J308" s="73"/>
      <c r="K308" s="3" t="s">
        <v>933</v>
      </c>
      <c r="L308" s="3" t="s">
        <v>102</v>
      </c>
      <c r="N308" s="3"/>
      <c r="O308" s="3"/>
      <c r="P308" s="42">
        <f t="shared" si="23"/>
        <v>5.86</v>
      </c>
      <c r="R308" s="43" t="s">
        <v>932</v>
      </c>
      <c r="S308" s="44" t="str">
        <f t="shared" si="24"/>
        <v>KB</v>
      </c>
      <c r="T308" s="44" t="str">
        <f t="shared" si="25"/>
        <v>5.86</v>
      </c>
      <c r="U308" s="44">
        <f t="shared" si="26"/>
        <v>1</v>
      </c>
    </row>
    <row r="309" spans="1:21" hidden="1" x14ac:dyDescent="0.2">
      <c r="A309" s="3" t="s">
        <v>848</v>
      </c>
      <c r="B309" s="3" t="s">
        <v>848</v>
      </c>
      <c r="C309" s="3" t="s">
        <v>853</v>
      </c>
      <c r="F309" s="15" t="s">
        <v>875</v>
      </c>
      <c r="G309" s="3" t="s">
        <v>920</v>
      </c>
      <c r="J309" s="73"/>
      <c r="K309" s="3" t="s">
        <v>935</v>
      </c>
      <c r="L309" s="3" t="s">
        <v>102</v>
      </c>
      <c r="N309" s="3"/>
      <c r="O309" s="3"/>
      <c r="P309" s="42">
        <f t="shared" si="23"/>
        <v>7.7</v>
      </c>
      <c r="R309" s="43" t="s">
        <v>934</v>
      </c>
      <c r="S309" s="44" t="str">
        <f t="shared" si="24"/>
        <v>KB</v>
      </c>
      <c r="T309" s="44" t="str">
        <f t="shared" si="25"/>
        <v>7.7</v>
      </c>
      <c r="U309" s="44">
        <f t="shared" si="26"/>
        <v>1</v>
      </c>
    </row>
    <row r="310" spans="1:21" hidden="1" x14ac:dyDescent="0.2">
      <c r="A310" s="3" t="s">
        <v>848</v>
      </c>
      <c r="B310" s="3" t="s">
        <v>848</v>
      </c>
      <c r="C310" s="3" t="s">
        <v>853</v>
      </c>
      <c r="F310" s="15" t="s">
        <v>878</v>
      </c>
      <c r="G310" s="3" t="s">
        <v>920</v>
      </c>
      <c r="J310" s="73"/>
      <c r="K310" s="3" t="s">
        <v>937</v>
      </c>
      <c r="L310" s="3" t="s">
        <v>102</v>
      </c>
      <c r="N310" s="3"/>
      <c r="O310" s="3"/>
      <c r="P310" s="42">
        <f t="shared" si="23"/>
        <v>96.9</v>
      </c>
      <c r="R310" s="43" t="s">
        <v>936</v>
      </c>
      <c r="S310" s="44" t="str">
        <f t="shared" si="24"/>
        <v>KB</v>
      </c>
      <c r="T310" s="44" t="str">
        <f t="shared" si="25"/>
        <v>96.9</v>
      </c>
      <c r="U310" s="44">
        <f t="shared" si="26"/>
        <v>1</v>
      </c>
    </row>
    <row r="311" spans="1:21" hidden="1" x14ac:dyDescent="0.2">
      <c r="A311" s="3" t="s">
        <v>848</v>
      </c>
      <c r="B311" s="3" t="s">
        <v>848</v>
      </c>
      <c r="C311" s="3" t="s">
        <v>853</v>
      </c>
      <c r="F311" s="15" t="s">
        <v>857</v>
      </c>
      <c r="G311" s="3" t="s">
        <v>938</v>
      </c>
      <c r="J311" s="73"/>
      <c r="K311" s="3" t="s">
        <v>940</v>
      </c>
      <c r="L311" s="3" t="s">
        <v>102</v>
      </c>
      <c r="N311" s="3"/>
      <c r="O311" s="3"/>
      <c r="P311" s="42">
        <f t="shared" si="23"/>
        <v>45.7</v>
      </c>
      <c r="R311" s="43" t="s">
        <v>939</v>
      </c>
      <c r="S311" s="44" t="str">
        <f t="shared" si="24"/>
        <v>KB</v>
      </c>
      <c r="T311" s="44" t="str">
        <f t="shared" si="25"/>
        <v>45.7</v>
      </c>
      <c r="U311" s="44">
        <f t="shared" si="26"/>
        <v>1</v>
      </c>
    </row>
    <row r="312" spans="1:21" hidden="1" x14ac:dyDescent="0.2">
      <c r="A312" s="3" t="s">
        <v>848</v>
      </c>
      <c r="B312" s="3" t="s">
        <v>848</v>
      </c>
      <c r="C312" s="3" t="s">
        <v>853</v>
      </c>
      <c r="F312" s="15" t="s">
        <v>863</v>
      </c>
      <c r="G312" s="3" t="s">
        <v>938</v>
      </c>
      <c r="J312" s="73"/>
      <c r="K312" s="3" t="s">
        <v>942</v>
      </c>
      <c r="L312" s="3" t="s">
        <v>102</v>
      </c>
      <c r="N312" s="3"/>
      <c r="O312" s="3"/>
      <c r="P312" s="42">
        <f t="shared" si="23"/>
        <v>39.1</v>
      </c>
      <c r="R312" s="43" t="s">
        <v>941</v>
      </c>
      <c r="S312" s="44" t="str">
        <f t="shared" si="24"/>
        <v>KB</v>
      </c>
      <c r="T312" s="44" t="str">
        <f t="shared" si="25"/>
        <v>39.1</v>
      </c>
      <c r="U312" s="44">
        <f t="shared" si="26"/>
        <v>1</v>
      </c>
    </row>
    <row r="313" spans="1:21" hidden="1" x14ac:dyDescent="0.2">
      <c r="A313" s="3" t="s">
        <v>848</v>
      </c>
      <c r="B313" s="3" t="s">
        <v>848</v>
      </c>
      <c r="C313" s="3" t="s">
        <v>853</v>
      </c>
      <c r="F313" s="15" t="s">
        <v>904</v>
      </c>
      <c r="G313" s="3" t="s">
        <v>938</v>
      </c>
      <c r="J313" s="73"/>
      <c r="K313" s="3" t="s">
        <v>944</v>
      </c>
      <c r="L313" s="3" t="s">
        <v>102</v>
      </c>
      <c r="N313" s="3"/>
      <c r="O313" s="3"/>
      <c r="P313" s="42">
        <f t="shared" si="23"/>
        <v>43.4</v>
      </c>
      <c r="R313" s="43" t="s">
        <v>943</v>
      </c>
      <c r="S313" s="44" t="str">
        <f t="shared" si="24"/>
        <v>KB</v>
      </c>
      <c r="T313" s="44" t="str">
        <f t="shared" si="25"/>
        <v>43.4</v>
      </c>
      <c r="U313" s="44">
        <f t="shared" si="26"/>
        <v>1</v>
      </c>
    </row>
    <row r="314" spans="1:21" hidden="1" x14ac:dyDescent="0.2">
      <c r="A314" s="3" t="s">
        <v>848</v>
      </c>
      <c r="B314" s="3" t="s">
        <v>848</v>
      </c>
      <c r="C314" s="3" t="s">
        <v>853</v>
      </c>
      <c r="F314" s="15" t="s">
        <v>907</v>
      </c>
      <c r="G314" s="3" t="s">
        <v>938</v>
      </c>
      <c r="J314" s="73"/>
      <c r="K314" s="3" t="s">
        <v>946</v>
      </c>
      <c r="L314" s="3" t="s">
        <v>102</v>
      </c>
      <c r="N314" s="3"/>
      <c r="O314" s="3"/>
      <c r="P314" s="42">
        <f t="shared" si="23"/>
        <v>2.57</v>
      </c>
      <c r="R314" s="43" t="s">
        <v>945</v>
      </c>
      <c r="S314" s="44" t="str">
        <f t="shared" si="24"/>
        <v>KB</v>
      </c>
      <c r="T314" s="44" t="str">
        <f t="shared" si="25"/>
        <v>2.57</v>
      </c>
      <c r="U314" s="44">
        <f t="shared" si="26"/>
        <v>1</v>
      </c>
    </row>
    <row r="315" spans="1:21" hidden="1" x14ac:dyDescent="0.2">
      <c r="A315" s="3" t="s">
        <v>848</v>
      </c>
      <c r="B315" s="3" t="s">
        <v>848</v>
      </c>
      <c r="C315" s="3" t="s">
        <v>853</v>
      </c>
      <c r="F315" s="15" t="s">
        <v>866</v>
      </c>
      <c r="G315" s="3" t="s">
        <v>938</v>
      </c>
      <c r="J315" s="73"/>
      <c r="K315" s="3" t="s">
        <v>948</v>
      </c>
      <c r="L315" s="3" t="s">
        <v>102</v>
      </c>
      <c r="N315" s="3"/>
      <c r="O315" s="3"/>
      <c r="P315" s="42">
        <f t="shared" si="23"/>
        <v>4.9400000000000004</v>
      </c>
      <c r="R315" s="43" t="s">
        <v>947</v>
      </c>
      <c r="S315" s="44" t="str">
        <f t="shared" si="24"/>
        <v>KB</v>
      </c>
      <c r="T315" s="44" t="str">
        <f t="shared" si="25"/>
        <v>4.94</v>
      </c>
      <c r="U315" s="44">
        <f t="shared" si="26"/>
        <v>1</v>
      </c>
    </row>
    <row r="316" spans="1:21" hidden="1" x14ac:dyDescent="0.2">
      <c r="A316" s="3" t="s">
        <v>848</v>
      </c>
      <c r="B316" s="3" t="s">
        <v>848</v>
      </c>
      <c r="C316" s="3" t="s">
        <v>853</v>
      </c>
      <c r="F316" s="15" t="s">
        <v>869</v>
      </c>
      <c r="G316" s="3" t="s">
        <v>938</v>
      </c>
      <c r="J316" s="73"/>
      <c r="K316" s="3" t="s">
        <v>950</v>
      </c>
      <c r="L316" s="3" t="s">
        <v>102</v>
      </c>
      <c r="N316" s="3"/>
      <c r="O316" s="3"/>
      <c r="P316" s="42">
        <f t="shared" si="23"/>
        <v>3.51</v>
      </c>
      <c r="R316" s="43" t="s">
        <v>949</v>
      </c>
      <c r="S316" s="44" t="str">
        <f t="shared" si="24"/>
        <v>KB</v>
      </c>
      <c r="T316" s="44" t="str">
        <f t="shared" si="25"/>
        <v>3.51</v>
      </c>
      <c r="U316" s="44">
        <f t="shared" si="26"/>
        <v>1</v>
      </c>
    </row>
    <row r="317" spans="1:21" hidden="1" x14ac:dyDescent="0.2">
      <c r="A317" s="3" t="s">
        <v>848</v>
      </c>
      <c r="B317" s="3" t="s">
        <v>848</v>
      </c>
      <c r="C317" s="3" t="s">
        <v>853</v>
      </c>
      <c r="F317" s="15" t="s">
        <v>872</v>
      </c>
      <c r="G317" s="3" t="s">
        <v>938</v>
      </c>
      <c r="J317" s="73"/>
      <c r="K317" s="3" t="s">
        <v>952</v>
      </c>
      <c r="L317" s="3" t="s">
        <v>102</v>
      </c>
      <c r="N317" s="3"/>
      <c r="O317" s="3"/>
      <c r="P317" s="42">
        <f t="shared" si="23"/>
        <v>1.66</v>
      </c>
      <c r="R317" s="43" t="s">
        <v>951</v>
      </c>
      <c r="S317" s="44" t="str">
        <f t="shared" si="24"/>
        <v>KB</v>
      </c>
      <c r="T317" s="44" t="str">
        <f t="shared" si="25"/>
        <v>1.66</v>
      </c>
      <c r="U317" s="44">
        <f t="shared" si="26"/>
        <v>1</v>
      </c>
    </row>
    <row r="318" spans="1:21" hidden="1" x14ac:dyDescent="0.2">
      <c r="A318" s="3" t="s">
        <v>848</v>
      </c>
      <c r="B318" s="3" t="s">
        <v>848</v>
      </c>
      <c r="C318" s="3" t="s">
        <v>853</v>
      </c>
      <c r="F318" s="15" t="s">
        <v>875</v>
      </c>
      <c r="G318" s="3" t="s">
        <v>938</v>
      </c>
      <c r="J318" s="73"/>
      <c r="K318" s="3" t="s">
        <v>954</v>
      </c>
      <c r="L318" s="3" t="s">
        <v>102</v>
      </c>
      <c r="N318" s="3"/>
      <c r="O318" s="3"/>
      <c r="P318" s="42">
        <f t="shared" si="23"/>
        <v>2.63</v>
      </c>
      <c r="R318" s="43" t="s">
        <v>953</v>
      </c>
      <c r="S318" s="44" t="str">
        <f t="shared" si="24"/>
        <v>KB</v>
      </c>
      <c r="T318" s="44" t="str">
        <f t="shared" si="25"/>
        <v>2.63</v>
      </c>
      <c r="U318" s="44">
        <f t="shared" si="26"/>
        <v>1</v>
      </c>
    </row>
    <row r="319" spans="1:21" hidden="1" x14ac:dyDescent="0.2">
      <c r="A319" s="3" t="s">
        <v>848</v>
      </c>
      <c r="B319" s="3" t="s">
        <v>848</v>
      </c>
      <c r="C319" s="3" t="s">
        <v>853</v>
      </c>
      <c r="F319" s="15" t="s">
        <v>878</v>
      </c>
      <c r="G319" s="3" t="s">
        <v>938</v>
      </c>
      <c r="J319" s="73"/>
      <c r="K319" s="3" t="s">
        <v>956</v>
      </c>
      <c r="L319" s="3" t="s">
        <v>102</v>
      </c>
      <c r="N319" s="3"/>
      <c r="O319" s="3"/>
      <c r="P319" s="42">
        <f t="shared" si="23"/>
        <v>24.1</v>
      </c>
      <c r="R319" s="43" t="s">
        <v>955</v>
      </c>
      <c r="S319" s="44" t="str">
        <f t="shared" si="24"/>
        <v>KB</v>
      </c>
      <c r="T319" s="44" t="str">
        <f t="shared" si="25"/>
        <v>24.1</v>
      </c>
      <c r="U319" s="44">
        <f t="shared" si="26"/>
        <v>1</v>
      </c>
    </row>
    <row r="320" spans="1:21" hidden="1" x14ac:dyDescent="0.2">
      <c r="A320" s="3" t="s">
        <v>848</v>
      </c>
      <c r="B320" s="3" t="s">
        <v>848</v>
      </c>
      <c r="C320" s="3" t="s">
        <v>853</v>
      </c>
      <c r="F320" s="15" t="s">
        <v>857</v>
      </c>
      <c r="G320" s="3" t="s">
        <v>957</v>
      </c>
      <c r="J320" s="73"/>
      <c r="K320" s="3" t="s">
        <v>959</v>
      </c>
      <c r="L320" s="3" t="s">
        <v>102</v>
      </c>
      <c r="N320" s="3"/>
      <c r="O320" s="3"/>
      <c r="P320" s="42">
        <f t="shared" si="23"/>
        <v>9.44</v>
      </c>
      <c r="R320" s="43" t="s">
        <v>958</v>
      </c>
      <c r="S320" s="44" t="str">
        <f t="shared" si="24"/>
        <v>KB</v>
      </c>
      <c r="T320" s="44" t="str">
        <f t="shared" si="25"/>
        <v>9.44</v>
      </c>
      <c r="U320" s="44">
        <f t="shared" si="26"/>
        <v>1</v>
      </c>
    </row>
    <row r="321" spans="1:21" hidden="1" x14ac:dyDescent="0.2">
      <c r="A321" s="3" t="s">
        <v>848</v>
      </c>
      <c r="B321" s="3" t="s">
        <v>848</v>
      </c>
      <c r="C321" s="3" t="s">
        <v>853</v>
      </c>
      <c r="F321" s="15" t="s">
        <v>863</v>
      </c>
      <c r="G321" s="3" t="s">
        <v>957</v>
      </c>
      <c r="J321" s="73"/>
      <c r="K321" s="3" t="s">
        <v>961</v>
      </c>
      <c r="L321" s="3" t="s">
        <v>102</v>
      </c>
      <c r="N321" s="3"/>
      <c r="O321" s="3"/>
      <c r="P321" s="42">
        <f t="shared" si="23"/>
        <v>7.47</v>
      </c>
      <c r="R321" s="43" t="s">
        <v>960</v>
      </c>
      <c r="S321" s="44" t="str">
        <f t="shared" si="24"/>
        <v>KB</v>
      </c>
      <c r="T321" s="44" t="str">
        <f t="shared" si="25"/>
        <v>7.47</v>
      </c>
      <c r="U321" s="44">
        <f t="shared" si="26"/>
        <v>1</v>
      </c>
    </row>
    <row r="322" spans="1:21" hidden="1" x14ac:dyDescent="0.2">
      <c r="A322" s="3" t="s">
        <v>848</v>
      </c>
      <c r="B322" s="3" t="s">
        <v>848</v>
      </c>
      <c r="C322" s="3" t="s">
        <v>853</v>
      </c>
      <c r="F322" s="15" t="s">
        <v>904</v>
      </c>
      <c r="G322" s="3" t="s">
        <v>957</v>
      </c>
      <c r="J322" s="73"/>
      <c r="K322" s="3" t="s">
        <v>963</v>
      </c>
      <c r="L322" s="3" t="s">
        <v>102</v>
      </c>
      <c r="N322" s="3"/>
      <c r="O322" s="3"/>
      <c r="P322" s="42">
        <f t="shared" si="23"/>
        <v>9.0299999999999994</v>
      </c>
      <c r="R322" s="43" t="s">
        <v>962</v>
      </c>
      <c r="S322" s="44" t="str">
        <f t="shared" si="24"/>
        <v>KB</v>
      </c>
      <c r="T322" s="44" t="str">
        <f t="shared" si="25"/>
        <v>9.03</v>
      </c>
      <c r="U322" s="44">
        <f t="shared" si="26"/>
        <v>1</v>
      </c>
    </row>
    <row r="323" spans="1:21" hidden="1" x14ac:dyDescent="0.2">
      <c r="A323" s="3" t="s">
        <v>848</v>
      </c>
      <c r="B323" s="3" t="s">
        <v>848</v>
      </c>
      <c r="C323" s="3" t="s">
        <v>853</v>
      </c>
      <c r="F323" s="15" t="s">
        <v>907</v>
      </c>
      <c r="G323" s="3" t="s">
        <v>957</v>
      </c>
      <c r="J323" s="73"/>
      <c r="K323" s="3" t="s">
        <v>965</v>
      </c>
      <c r="L323" s="3" t="s">
        <v>102</v>
      </c>
      <c r="N323" s="3"/>
      <c r="O323" s="3"/>
      <c r="P323" s="42">
        <f t="shared" si="23"/>
        <v>0</v>
      </c>
      <c r="R323" s="43" t="s">
        <v>964</v>
      </c>
      <c r="S323" s="44" t="str">
        <f t="shared" si="24"/>
        <v>es</v>
      </c>
      <c r="T323" s="44" t="str">
        <f t="shared" si="25"/>
        <v>672 By</v>
      </c>
      <c r="U323" s="44">
        <f t="shared" si="26"/>
        <v>1</v>
      </c>
    </row>
    <row r="324" spans="1:21" hidden="1" x14ac:dyDescent="0.2">
      <c r="A324" s="3" t="s">
        <v>848</v>
      </c>
      <c r="B324" s="3" t="s">
        <v>848</v>
      </c>
      <c r="C324" s="3" t="s">
        <v>853</v>
      </c>
      <c r="F324" s="15" t="s">
        <v>866</v>
      </c>
      <c r="G324" s="3" t="s">
        <v>957</v>
      </c>
      <c r="J324" s="73"/>
      <c r="K324" s="3" t="s">
        <v>967</v>
      </c>
      <c r="L324" s="3" t="s">
        <v>102</v>
      </c>
      <c r="N324" s="3"/>
      <c r="O324" s="3"/>
      <c r="P324" s="42">
        <f t="shared" si="23"/>
        <v>2.39</v>
      </c>
      <c r="R324" s="43" t="s">
        <v>966</v>
      </c>
      <c r="S324" s="44" t="str">
        <f t="shared" si="24"/>
        <v>KB</v>
      </c>
      <c r="T324" s="44" t="str">
        <f t="shared" si="25"/>
        <v>2.39</v>
      </c>
      <c r="U324" s="44">
        <f t="shared" si="26"/>
        <v>1</v>
      </c>
    </row>
    <row r="325" spans="1:21" hidden="1" x14ac:dyDescent="0.2">
      <c r="A325" s="3" t="s">
        <v>848</v>
      </c>
      <c r="B325" s="3" t="s">
        <v>848</v>
      </c>
      <c r="C325" s="3" t="s">
        <v>853</v>
      </c>
      <c r="F325" s="15" t="s">
        <v>869</v>
      </c>
      <c r="G325" s="3" t="s">
        <v>957</v>
      </c>
      <c r="J325" s="73"/>
      <c r="K325" s="3" t="s">
        <v>969</v>
      </c>
      <c r="L325" s="3" t="s">
        <v>102</v>
      </c>
      <c r="N325" s="3"/>
      <c r="O325" s="3"/>
      <c r="P325" s="42">
        <f t="shared" ref="P325:P388" si="27">IFERROR(T325*U325,0)</f>
        <v>0</v>
      </c>
      <c r="R325" s="43" t="s">
        <v>968</v>
      </c>
      <c r="S325" s="44" t="str">
        <f t="shared" ref="S325:S388" si="28">RIGHT(R325,2)</f>
        <v>es</v>
      </c>
      <c r="T325" s="44" t="str">
        <f t="shared" si="25"/>
        <v>716 By</v>
      </c>
      <c r="U325" s="44">
        <f t="shared" si="26"/>
        <v>1</v>
      </c>
    </row>
    <row r="326" spans="1:21" hidden="1" x14ac:dyDescent="0.2">
      <c r="A326" s="3" t="s">
        <v>848</v>
      </c>
      <c r="B326" s="3" t="s">
        <v>848</v>
      </c>
      <c r="C326" s="3" t="s">
        <v>853</v>
      </c>
      <c r="F326" s="15" t="s">
        <v>872</v>
      </c>
      <c r="G326" s="3" t="s">
        <v>957</v>
      </c>
      <c r="J326" s="73"/>
      <c r="K326" s="3" t="s">
        <v>971</v>
      </c>
      <c r="L326" s="3" t="s">
        <v>102</v>
      </c>
      <c r="N326" s="3"/>
      <c r="O326" s="3"/>
      <c r="P326" s="42">
        <f t="shared" si="27"/>
        <v>0</v>
      </c>
      <c r="R326" s="43" t="s">
        <v>970</v>
      </c>
      <c r="S326" s="44" t="str">
        <f t="shared" si="28"/>
        <v>es</v>
      </c>
      <c r="T326" s="44" t="str">
        <f t="shared" si="25"/>
        <v>514 By</v>
      </c>
      <c r="U326" s="44">
        <f t="shared" si="26"/>
        <v>1</v>
      </c>
    </row>
    <row r="327" spans="1:21" hidden="1" x14ac:dyDescent="0.2">
      <c r="A327" s="3" t="s">
        <v>848</v>
      </c>
      <c r="B327" s="3" t="s">
        <v>848</v>
      </c>
      <c r="C327" s="3" t="s">
        <v>853</v>
      </c>
      <c r="F327" s="15" t="s">
        <v>875</v>
      </c>
      <c r="G327" s="3" t="s">
        <v>957</v>
      </c>
      <c r="J327" s="73"/>
      <c r="K327" s="3" t="s">
        <v>973</v>
      </c>
      <c r="L327" s="3" t="s">
        <v>102</v>
      </c>
      <c r="N327" s="3"/>
      <c r="O327" s="3"/>
      <c r="P327" s="42">
        <f t="shared" si="27"/>
        <v>0</v>
      </c>
      <c r="R327" s="43" t="s">
        <v>972</v>
      </c>
      <c r="S327" s="44" t="str">
        <f t="shared" si="28"/>
        <v>es</v>
      </c>
      <c r="T327" s="44" t="str">
        <f t="shared" si="25"/>
        <v>663 By</v>
      </c>
      <c r="U327" s="44">
        <f t="shared" si="26"/>
        <v>1</v>
      </c>
    </row>
    <row r="328" spans="1:21" hidden="1" x14ac:dyDescent="0.2">
      <c r="A328" s="3" t="s">
        <v>848</v>
      </c>
      <c r="B328" s="3" t="s">
        <v>848</v>
      </c>
      <c r="C328" s="3" t="s">
        <v>853</v>
      </c>
      <c r="F328" s="15" t="s">
        <v>878</v>
      </c>
      <c r="G328" s="3" t="s">
        <v>957</v>
      </c>
      <c r="J328" s="73"/>
      <c r="K328" s="3" t="s">
        <v>975</v>
      </c>
      <c r="L328" s="3" t="s">
        <v>102</v>
      </c>
      <c r="N328" s="3"/>
      <c r="O328" s="3"/>
      <c r="P328" s="42">
        <f t="shared" si="27"/>
        <v>4.16</v>
      </c>
      <c r="R328" s="43" t="s">
        <v>974</v>
      </c>
      <c r="S328" s="44" t="str">
        <f t="shared" si="28"/>
        <v>KB</v>
      </c>
      <c r="T328" s="44" t="str">
        <f t="shared" si="25"/>
        <v>4.16</v>
      </c>
      <c r="U328" s="44">
        <f t="shared" si="26"/>
        <v>1</v>
      </c>
    </row>
    <row r="329" spans="1:21" hidden="1" x14ac:dyDescent="0.2">
      <c r="A329" s="3" t="s">
        <v>848</v>
      </c>
      <c r="B329" s="3" t="s">
        <v>848</v>
      </c>
      <c r="C329" s="3" t="s">
        <v>853</v>
      </c>
      <c r="F329" s="15" t="s">
        <v>857</v>
      </c>
      <c r="G329" s="3" t="s">
        <v>976</v>
      </c>
      <c r="J329" s="73"/>
      <c r="K329" s="3" t="s">
        <v>978</v>
      </c>
      <c r="L329" s="3" t="s">
        <v>102</v>
      </c>
      <c r="N329" s="3"/>
      <c r="O329" s="3"/>
      <c r="P329" s="42">
        <f t="shared" si="27"/>
        <v>26.1</v>
      </c>
      <c r="R329" s="43" t="s">
        <v>977</v>
      </c>
      <c r="S329" s="44" t="str">
        <f t="shared" si="28"/>
        <v>KB</v>
      </c>
      <c r="T329" s="44" t="str">
        <f t="shared" si="25"/>
        <v>26.1</v>
      </c>
      <c r="U329" s="44">
        <f t="shared" si="26"/>
        <v>1</v>
      </c>
    </row>
    <row r="330" spans="1:21" hidden="1" x14ac:dyDescent="0.2">
      <c r="A330" s="3" t="s">
        <v>848</v>
      </c>
      <c r="B330" s="3" t="s">
        <v>848</v>
      </c>
      <c r="C330" s="3" t="s">
        <v>853</v>
      </c>
      <c r="F330" s="15" t="s">
        <v>863</v>
      </c>
      <c r="G330" s="3" t="s">
        <v>976</v>
      </c>
      <c r="J330" s="73"/>
      <c r="K330" s="3" t="s">
        <v>980</v>
      </c>
      <c r="L330" s="3" t="s">
        <v>102</v>
      </c>
      <c r="N330" s="3"/>
      <c r="O330" s="3"/>
      <c r="P330" s="42">
        <f t="shared" si="27"/>
        <v>23.3</v>
      </c>
      <c r="R330" s="43" t="s">
        <v>979</v>
      </c>
      <c r="S330" s="44" t="str">
        <f t="shared" si="28"/>
        <v>KB</v>
      </c>
      <c r="T330" s="44" t="str">
        <f t="shared" si="25"/>
        <v>23.3</v>
      </c>
      <c r="U330" s="44">
        <f t="shared" si="26"/>
        <v>1</v>
      </c>
    </row>
    <row r="331" spans="1:21" hidden="1" x14ac:dyDescent="0.2">
      <c r="A331" s="3" t="s">
        <v>848</v>
      </c>
      <c r="B331" s="3" t="s">
        <v>848</v>
      </c>
      <c r="C331" s="3" t="s">
        <v>853</v>
      </c>
      <c r="F331" s="15" t="s">
        <v>904</v>
      </c>
      <c r="G331" s="3" t="s">
        <v>976</v>
      </c>
      <c r="J331" s="73"/>
      <c r="K331" s="3" t="s">
        <v>982</v>
      </c>
      <c r="L331" s="3" t="s">
        <v>102</v>
      </c>
      <c r="N331" s="3"/>
      <c r="O331" s="3"/>
      <c r="P331" s="42">
        <f t="shared" si="27"/>
        <v>25.6</v>
      </c>
      <c r="R331" s="43" t="s">
        <v>981</v>
      </c>
      <c r="S331" s="44" t="str">
        <f t="shared" si="28"/>
        <v>KB</v>
      </c>
      <c r="T331" s="44" t="str">
        <f t="shared" si="25"/>
        <v>25.6</v>
      </c>
      <c r="U331" s="44">
        <f t="shared" si="26"/>
        <v>1</v>
      </c>
    </row>
    <row r="332" spans="1:21" hidden="1" x14ac:dyDescent="0.2">
      <c r="A332" s="3" t="s">
        <v>848</v>
      </c>
      <c r="B332" s="3" t="s">
        <v>848</v>
      </c>
      <c r="C332" s="3" t="s">
        <v>853</v>
      </c>
      <c r="F332" s="15" t="s">
        <v>907</v>
      </c>
      <c r="G332" s="3" t="s">
        <v>976</v>
      </c>
      <c r="J332" s="73"/>
      <c r="K332" s="3" t="s">
        <v>984</v>
      </c>
      <c r="L332" s="3" t="s">
        <v>102</v>
      </c>
      <c r="N332" s="3"/>
      <c r="O332" s="3"/>
      <c r="P332" s="42">
        <f t="shared" si="27"/>
        <v>0</v>
      </c>
      <c r="R332" s="43" t="s">
        <v>983</v>
      </c>
      <c r="S332" s="44" t="str">
        <f t="shared" si="28"/>
        <v>es</v>
      </c>
      <c r="T332" s="44" t="str">
        <f t="shared" si="25"/>
        <v>832 By</v>
      </c>
      <c r="U332" s="44">
        <f t="shared" si="26"/>
        <v>1</v>
      </c>
    </row>
    <row r="333" spans="1:21" hidden="1" x14ac:dyDescent="0.2">
      <c r="A333" s="3" t="s">
        <v>848</v>
      </c>
      <c r="B333" s="3" t="s">
        <v>848</v>
      </c>
      <c r="C333" s="3" t="s">
        <v>853</v>
      </c>
      <c r="F333" s="15" t="s">
        <v>866</v>
      </c>
      <c r="G333" s="3" t="s">
        <v>976</v>
      </c>
      <c r="J333" s="73"/>
      <c r="K333" s="3" t="s">
        <v>986</v>
      </c>
      <c r="L333" s="3" t="s">
        <v>102</v>
      </c>
      <c r="N333" s="3"/>
      <c r="O333" s="3"/>
      <c r="P333" s="42">
        <f t="shared" si="27"/>
        <v>3.26</v>
      </c>
      <c r="R333" s="43" t="s">
        <v>985</v>
      </c>
      <c r="S333" s="44" t="str">
        <f t="shared" si="28"/>
        <v>KB</v>
      </c>
      <c r="T333" s="44" t="str">
        <f t="shared" si="25"/>
        <v>3.26</v>
      </c>
      <c r="U333" s="44">
        <f t="shared" si="26"/>
        <v>1</v>
      </c>
    </row>
    <row r="334" spans="1:21" hidden="1" x14ac:dyDescent="0.2">
      <c r="A334" s="3" t="s">
        <v>848</v>
      </c>
      <c r="B334" s="3" t="s">
        <v>848</v>
      </c>
      <c r="C334" s="3" t="s">
        <v>853</v>
      </c>
      <c r="F334" s="15" t="s">
        <v>869</v>
      </c>
      <c r="G334" s="3" t="s">
        <v>976</v>
      </c>
      <c r="J334" s="73"/>
      <c r="K334" s="3" t="s">
        <v>988</v>
      </c>
      <c r="L334" s="3" t="s">
        <v>102</v>
      </c>
      <c r="N334" s="3"/>
      <c r="O334" s="3"/>
      <c r="P334" s="42">
        <f t="shared" si="27"/>
        <v>2.02</v>
      </c>
      <c r="R334" s="43" t="s">
        <v>987</v>
      </c>
      <c r="S334" s="44" t="str">
        <f t="shared" si="28"/>
        <v>KB</v>
      </c>
      <c r="T334" s="44" t="str">
        <f t="shared" si="25"/>
        <v>2.02</v>
      </c>
      <c r="U334" s="44">
        <f t="shared" si="26"/>
        <v>1</v>
      </c>
    </row>
    <row r="335" spans="1:21" hidden="1" x14ac:dyDescent="0.2">
      <c r="A335" s="3" t="s">
        <v>848</v>
      </c>
      <c r="B335" s="3" t="s">
        <v>848</v>
      </c>
      <c r="C335" s="3" t="s">
        <v>853</v>
      </c>
      <c r="F335" s="15" t="s">
        <v>872</v>
      </c>
      <c r="G335" s="3" t="s">
        <v>976</v>
      </c>
      <c r="J335" s="73"/>
      <c r="K335" s="3" t="s">
        <v>990</v>
      </c>
      <c r="L335" s="3" t="s">
        <v>102</v>
      </c>
      <c r="N335" s="3"/>
      <c r="O335" s="3"/>
      <c r="P335" s="42">
        <f t="shared" si="27"/>
        <v>0</v>
      </c>
      <c r="R335" s="43" t="s">
        <v>989</v>
      </c>
      <c r="S335" s="44" t="str">
        <f t="shared" si="28"/>
        <v>es</v>
      </c>
      <c r="T335" s="44" t="str">
        <f t="shared" si="25"/>
        <v>719 By</v>
      </c>
      <c r="U335" s="44">
        <f t="shared" si="26"/>
        <v>1</v>
      </c>
    </row>
    <row r="336" spans="1:21" hidden="1" x14ac:dyDescent="0.2">
      <c r="A336" s="3" t="s">
        <v>848</v>
      </c>
      <c r="B336" s="3" t="s">
        <v>848</v>
      </c>
      <c r="C336" s="3" t="s">
        <v>853</v>
      </c>
      <c r="F336" s="15" t="s">
        <v>875</v>
      </c>
      <c r="G336" s="3" t="s">
        <v>976</v>
      </c>
      <c r="J336" s="73"/>
      <c r="K336" s="3" t="s">
        <v>992</v>
      </c>
      <c r="L336" s="3" t="s">
        <v>102</v>
      </c>
      <c r="N336" s="3"/>
      <c r="O336" s="3"/>
      <c r="P336" s="42">
        <f t="shared" si="27"/>
        <v>1.38</v>
      </c>
      <c r="R336" s="43" t="s">
        <v>991</v>
      </c>
      <c r="S336" s="44" t="str">
        <f t="shared" si="28"/>
        <v>KB</v>
      </c>
      <c r="T336" s="44" t="str">
        <f t="shared" si="25"/>
        <v>1.38</v>
      </c>
      <c r="U336" s="44">
        <f t="shared" si="26"/>
        <v>1</v>
      </c>
    </row>
    <row r="337" spans="1:21" hidden="1" x14ac:dyDescent="0.2">
      <c r="A337" s="3" t="s">
        <v>848</v>
      </c>
      <c r="B337" s="3" t="s">
        <v>848</v>
      </c>
      <c r="C337" s="3" t="s">
        <v>853</v>
      </c>
      <c r="F337" s="15" t="s">
        <v>878</v>
      </c>
      <c r="G337" s="3" t="s">
        <v>976</v>
      </c>
      <c r="J337" s="73"/>
      <c r="K337" s="3" t="s">
        <v>994</v>
      </c>
      <c r="L337" s="3" t="s">
        <v>102</v>
      </c>
      <c r="N337" s="3"/>
      <c r="O337" s="3"/>
      <c r="P337" s="42">
        <f t="shared" si="27"/>
        <v>13.3</v>
      </c>
      <c r="R337" s="43" t="s">
        <v>993</v>
      </c>
      <c r="S337" s="44" t="str">
        <f t="shared" si="28"/>
        <v>KB</v>
      </c>
      <c r="T337" s="44" t="str">
        <f t="shared" si="25"/>
        <v>13.3</v>
      </c>
      <c r="U337" s="44">
        <f t="shared" si="26"/>
        <v>1</v>
      </c>
    </row>
    <row r="338" spans="1:21" hidden="1" x14ac:dyDescent="0.2">
      <c r="A338" s="3" t="s">
        <v>848</v>
      </c>
      <c r="B338" s="3" t="s">
        <v>848</v>
      </c>
      <c r="C338" s="3" t="s">
        <v>853</v>
      </c>
      <c r="F338" s="15" t="s">
        <v>857</v>
      </c>
      <c r="G338" s="3" t="s">
        <v>995</v>
      </c>
      <c r="J338" s="73"/>
      <c r="K338" s="3" t="s">
        <v>997</v>
      </c>
      <c r="L338" s="3" t="s">
        <v>102</v>
      </c>
      <c r="N338" s="3"/>
      <c r="O338" s="3"/>
      <c r="P338" s="42">
        <f t="shared" si="27"/>
        <v>469</v>
      </c>
      <c r="R338" s="43" t="s">
        <v>996</v>
      </c>
      <c r="S338" s="44" t="str">
        <f t="shared" si="28"/>
        <v>KB</v>
      </c>
      <c r="T338" s="44" t="str">
        <f t="shared" si="25"/>
        <v>469</v>
      </c>
      <c r="U338" s="44">
        <f t="shared" si="26"/>
        <v>1</v>
      </c>
    </row>
    <row r="339" spans="1:21" hidden="1" x14ac:dyDescent="0.2">
      <c r="A339" s="3" t="s">
        <v>848</v>
      </c>
      <c r="B339" s="3" t="s">
        <v>848</v>
      </c>
      <c r="C339" s="3" t="s">
        <v>853</v>
      </c>
      <c r="F339" s="15" t="s">
        <v>863</v>
      </c>
      <c r="G339" s="3" t="s">
        <v>995</v>
      </c>
      <c r="J339" s="73"/>
      <c r="K339" s="3" t="s">
        <v>999</v>
      </c>
      <c r="L339" s="3" t="s">
        <v>102</v>
      </c>
      <c r="N339" s="3"/>
      <c r="O339" s="3"/>
      <c r="P339" s="42">
        <f t="shared" si="27"/>
        <v>295</v>
      </c>
      <c r="R339" s="43" t="s">
        <v>998</v>
      </c>
      <c r="S339" s="44" t="str">
        <f t="shared" si="28"/>
        <v>KB</v>
      </c>
      <c r="T339" s="44" t="str">
        <f t="shared" si="25"/>
        <v>295</v>
      </c>
      <c r="U339" s="44">
        <f t="shared" si="26"/>
        <v>1</v>
      </c>
    </row>
    <row r="340" spans="1:21" hidden="1" x14ac:dyDescent="0.2">
      <c r="A340" s="3" t="s">
        <v>848</v>
      </c>
      <c r="B340" s="3" t="s">
        <v>848</v>
      </c>
      <c r="C340" s="3" t="s">
        <v>853</v>
      </c>
      <c r="F340" s="15" t="s">
        <v>904</v>
      </c>
      <c r="G340" s="3" t="s">
        <v>995</v>
      </c>
      <c r="J340" s="73"/>
      <c r="K340" s="3" t="s">
        <v>1001</v>
      </c>
      <c r="L340" s="3" t="s">
        <v>102</v>
      </c>
      <c r="N340" s="3"/>
      <c r="O340" s="3"/>
      <c r="P340" s="42">
        <f t="shared" si="27"/>
        <v>444</v>
      </c>
      <c r="R340" s="43" t="s">
        <v>1000</v>
      </c>
      <c r="S340" s="44" t="str">
        <f t="shared" si="28"/>
        <v>KB</v>
      </c>
      <c r="T340" s="44" t="str">
        <f t="shared" si="25"/>
        <v>444</v>
      </c>
      <c r="U340" s="44">
        <f t="shared" si="26"/>
        <v>1</v>
      </c>
    </row>
    <row r="341" spans="1:21" hidden="1" x14ac:dyDescent="0.2">
      <c r="A341" s="3" t="s">
        <v>848</v>
      </c>
      <c r="B341" s="3" t="s">
        <v>848</v>
      </c>
      <c r="C341" s="3" t="s">
        <v>853</v>
      </c>
      <c r="F341" s="15" t="s">
        <v>907</v>
      </c>
      <c r="G341" s="3" t="s">
        <v>995</v>
      </c>
      <c r="J341" s="73"/>
      <c r="K341" s="3" t="s">
        <v>1003</v>
      </c>
      <c r="L341" s="3" t="s">
        <v>102</v>
      </c>
      <c r="N341" s="3"/>
      <c r="O341" s="3"/>
      <c r="P341" s="42">
        <f t="shared" si="27"/>
        <v>50.4</v>
      </c>
      <c r="R341" s="43" t="s">
        <v>1002</v>
      </c>
      <c r="S341" s="44" t="str">
        <f t="shared" si="28"/>
        <v>KB</v>
      </c>
      <c r="T341" s="44" t="str">
        <f t="shared" si="25"/>
        <v>50.4</v>
      </c>
      <c r="U341" s="44">
        <f t="shared" si="26"/>
        <v>1</v>
      </c>
    </row>
    <row r="342" spans="1:21" hidden="1" x14ac:dyDescent="0.2">
      <c r="A342" s="3" t="s">
        <v>848</v>
      </c>
      <c r="B342" s="3" t="s">
        <v>848</v>
      </c>
      <c r="C342" s="3" t="s">
        <v>853</v>
      </c>
      <c r="F342" s="15" t="s">
        <v>866</v>
      </c>
      <c r="G342" s="3" t="s">
        <v>995</v>
      </c>
      <c r="J342" s="73"/>
      <c r="K342" s="3" t="s">
        <v>1005</v>
      </c>
      <c r="L342" s="3" t="s">
        <v>102</v>
      </c>
      <c r="N342" s="3"/>
      <c r="O342" s="3"/>
      <c r="P342" s="42">
        <f t="shared" si="27"/>
        <v>257</v>
      </c>
      <c r="R342" s="43" t="s">
        <v>1004</v>
      </c>
      <c r="S342" s="44" t="str">
        <f t="shared" si="28"/>
        <v>KB</v>
      </c>
      <c r="T342" s="44" t="str">
        <f t="shared" si="25"/>
        <v>257</v>
      </c>
      <c r="U342" s="44">
        <f t="shared" si="26"/>
        <v>1</v>
      </c>
    </row>
    <row r="343" spans="1:21" hidden="1" x14ac:dyDescent="0.2">
      <c r="A343" s="3" t="s">
        <v>848</v>
      </c>
      <c r="B343" s="3" t="s">
        <v>848</v>
      </c>
      <c r="C343" s="3" t="s">
        <v>853</v>
      </c>
      <c r="F343" s="15" t="s">
        <v>869</v>
      </c>
      <c r="G343" s="3" t="s">
        <v>995</v>
      </c>
      <c r="J343" s="73"/>
      <c r="K343" s="3" t="s">
        <v>1007</v>
      </c>
      <c r="L343" s="3" t="s">
        <v>102</v>
      </c>
      <c r="N343" s="3"/>
      <c r="O343" s="3"/>
      <c r="P343" s="42">
        <f t="shared" si="27"/>
        <v>58.5</v>
      </c>
      <c r="R343" s="43" t="s">
        <v>1006</v>
      </c>
      <c r="S343" s="44" t="str">
        <f t="shared" si="28"/>
        <v>KB</v>
      </c>
      <c r="T343" s="44" t="str">
        <f t="shared" si="25"/>
        <v>58.5</v>
      </c>
      <c r="U343" s="44">
        <f t="shared" si="26"/>
        <v>1</v>
      </c>
    </row>
    <row r="344" spans="1:21" hidden="1" x14ac:dyDescent="0.2">
      <c r="A344" s="3" t="s">
        <v>848</v>
      </c>
      <c r="B344" s="3" t="s">
        <v>848</v>
      </c>
      <c r="C344" s="3" t="s">
        <v>853</v>
      </c>
      <c r="F344" s="15" t="s">
        <v>872</v>
      </c>
      <c r="G344" s="3" t="s">
        <v>995</v>
      </c>
      <c r="J344" s="73"/>
      <c r="K344" s="3" t="s">
        <v>1009</v>
      </c>
      <c r="L344" s="3" t="s">
        <v>102</v>
      </c>
      <c r="N344" s="3"/>
      <c r="O344" s="3"/>
      <c r="P344" s="42">
        <f t="shared" si="27"/>
        <v>14.5</v>
      </c>
      <c r="R344" s="43" t="s">
        <v>1008</v>
      </c>
      <c r="S344" s="44" t="str">
        <f t="shared" si="28"/>
        <v>KB</v>
      </c>
      <c r="T344" s="44" t="str">
        <f t="shared" si="25"/>
        <v>14.5</v>
      </c>
      <c r="U344" s="44">
        <f t="shared" si="26"/>
        <v>1</v>
      </c>
    </row>
    <row r="345" spans="1:21" hidden="1" x14ac:dyDescent="0.2">
      <c r="A345" s="3" t="s">
        <v>848</v>
      </c>
      <c r="B345" s="3" t="s">
        <v>848</v>
      </c>
      <c r="C345" s="3" t="s">
        <v>853</v>
      </c>
      <c r="F345" s="15" t="s">
        <v>875</v>
      </c>
      <c r="G345" s="3" t="s">
        <v>995</v>
      </c>
      <c r="J345" s="73"/>
      <c r="K345" s="3" t="s">
        <v>1011</v>
      </c>
      <c r="L345" s="3" t="s">
        <v>102</v>
      </c>
      <c r="N345" s="3"/>
      <c r="O345" s="3"/>
      <c r="P345" s="42">
        <f t="shared" si="27"/>
        <v>38.200000000000003</v>
      </c>
      <c r="R345" s="43" t="s">
        <v>1010</v>
      </c>
      <c r="S345" s="44" t="str">
        <f t="shared" si="28"/>
        <v>KB</v>
      </c>
      <c r="T345" s="44" t="str">
        <f t="shared" si="25"/>
        <v>38.2</v>
      </c>
      <c r="U345" s="44">
        <f t="shared" si="26"/>
        <v>1</v>
      </c>
    </row>
    <row r="346" spans="1:21" hidden="1" x14ac:dyDescent="0.2">
      <c r="A346" s="3" t="s">
        <v>848</v>
      </c>
      <c r="B346" s="3" t="s">
        <v>848</v>
      </c>
      <c r="C346" s="3" t="s">
        <v>853</v>
      </c>
      <c r="F346" s="15" t="s">
        <v>878</v>
      </c>
      <c r="G346" s="3" t="s">
        <v>995</v>
      </c>
      <c r="J346" s="73"/>
      <c r="K346" s="3" t="s">
        <v>1013</v>
      </c>
      <c r="L346" s="3" t="s">
        <v>102</v>
      </c>
      <c r="N346" s="3"/>
      <c r="O346" s="3"/>
      <c r="P346" s="42">
        <f t="shared" si="27"/>
        <v>263</v>
      </c>
      <c r="R346" s="43" t="s">
        <v>1012</v>
      </c>
      <c r="S346" s="44" t="str">
        <f t="shared" si="28"/>
        <v>KB</v>
      </c>
      <c r="T346" s="44" t="str">
        <f t="shared" si="25"/>
        <v>263</v>
      </c>
      <c r="U346" s="44">
        <f t="shared" si="26"/>
        <v>1</v>
      </c>
    </row>
    <row r="347" spans="1:21" hidden="1" x14ac:dyDescent="0.2">
      <c r="A347" s="3" t="s">
        <v>848</v>
      </c>
      <c r="B347" s="3" t="s">
        <v>848</v>
      </c>
      <c r="C347" s="3" t="s">
        <v>853</v>
      </c>
      <c r="F347" s="15" t="s">
        <v>857</v>
      </c>
      <c r="G347" s="3" t="s">
        <v>1014</v>
      </c>
      <c r="J347" s="73"/>
      <c r="K347" s="3" t="s">
        <v>1016</v>
      </c>
      <c r="L347" s="3" t="s">
        <v>102</v>
      </c>
      <c r="N347" s="3"/>
      <c r="O347" s="3"/>
      <c r="P347" s="42">
        <f t="shared" si="27"/>
        <v>55.7</v>
      </c>
      <c r="R347" s="43" t="s">
        <v>1015</v>
      </c>
      <c r="S347" s="44" t="str">
        <f t="shared" si="28"/>
        <v>KB</v>
      </c>
      <c r="T347" s="44" t="str">
        <f t="shared" si="25"/>
        <v>55.7</v>
      </c>
      <c r="U347" s="44">
        <f t="shared" si="26"/>
        <v>1</v>
      </c>
    </row>
    <row r="348" spans="1:21" hidden="1" x14ac:dyDescent="0.2">
      <c r="A348" s="3" t="s">
        <v>848</v>
      </c>
      <c r="B348" s="3" t="s">
        <v>848</v>
      </c>
      <c r="C348" s="3" t="s">
        <v>853</v>
      </c>
      <c r="F348" s="15" t="s">
        <v>863</v>
      </c>
      <c r="G348" s="3" t="s">
        <v>1014</v>
      </c>
      <c r="J348" s="73"/>
      <c r="K348" s="3" t="s">
        <v>1018</v>
      </c>
      <c r="L348" s="3" t="s">
        <v>102</v>
      </c>
      <c r="N348" s="3"/>
      <c r="O348" s="3"/>
      <c r="P348" s="42">
        <f t="shared" si="27"/>
        <v>51.9</v>
      </c>
      <c r="R348" s="43" t="s">
        <v>1017</v>
      </c>
      <c r="S348" s="44" t="str">
        <f t="shared" si="28"/>
        <v>KB</v>
      </c>
      <c r="T348" s="44" t="str">
        <f t="shared" si="25"/>
        <v>51.9</v>
      </c>
      <c r="U348" s="44">
        <f t="shared" si="26"/>
        <v>1</v>
      </c>
    </row>
    <row r="349" spans="1:21" hidden="1" x14ac:dyDescent="0.2">
      <c r="A349" s="3" t="s">
        <v>848</v>
      </c>
      <c r="B349" s="3" t="s">
        <v>848</v>
      </c>
      <c r="C349" s="3" t="s">
        <v>853</v>
      </c>
      <c r="F349" s="15" t="s">
        <v>904</v>
      </c>
      <c r="G349" s="3" t="s">
        <v>1014</v>
      </c>
      <c r="J349" s="73"/>
      <c r="K349" s="3" t="s">
        <v>1019</v>
      </c>
      <c r="L349" s="3" t="s">
        <v>102</v>
      </c>
      <c r="N349" s="3"/>
      <c r="O349" s="3"/>
      <c r="P349" s="42">
        <f t="shared" si="27"/>
        <v>51.9</v>
      </c>
      <c r="R349" s="43" t="s">
        <v>1017</v>
      </c>
      <c r="S349" s="44" t="str">
        <f t="shared" si="28"/>
        <v>KB</v>
      </c>
      <c r="T349" s="44" t="str">
        <f t="shared" si="25"/>
        <v>51.9</v>
      </c>
      <c r="U349" s="44">
        <f t="shared" si="26"/>
        <v>1</v>
      </c>
    </row>
    <row r="350" spans="1:21" hidden="1" x14ac:dyDescent="0.2">
      <c r="A350" s="3" t="s">
        <v>848</v>
      </c>
      <c r="B350" s="3" t="s">
        <v>848</v>
      </c>
      <c r="C350" s="3" t="s">
        <v>853</v>
      </c>
      <c r="F350" s="15" t="s">
        <v>907</v>
      </c>
      <c r="G350" s="3" t="s">
        <v>1014</v>
      </c>
      <c r="J350" s="73"/>
      <c r="K350" s="3" t="s">
        <v>1021</v>
      </c>
      <c r="L350" s="3" t="s">
        <v>102</v>
      </c>
      <c r="N350" s="3"/>
      <c r="O350" s="3"/>
      <c r="P350" s="42">
        <f t="shared" si="27"/>
        <v>9.0500000000000007</v>
      </c>
      <c r="R350" s="43" t="s">
        <v>1020</v>
      </c>
      <c r="S350" s="44" t="str">
        <f t="shared" si="28"/>
        <v>KB</v>
      </c>
      <c r="T350" s="44" t="str">
        <f t="shared" si="25"/>
        <v>9.05</v>
      </c>
      <c r="U350" s="44">
        <f t="shared" si="26"/>
        <v>1</v>
      </c>
    </row>
    <row r="351" spans="1:21" hidden="1" x14ac:dyDescent="0.2">
      <c r="A351" s="3" t="s">
        <v>848</v>
      </c>
      <c r="B351" s="3" t="s">
        <v>848</v>
      </c>
      <c r="C351" s="3" t="s">
        <v>853</v>
      </c>
      <c r="F351" s="15" t="s">
        <v>866</v>
      </c>
      <c r="G351" s="3" t="s">
        <v>1014</v>
      </c>
      <c r="J351" s="73"/>
      <c r="K351" s="3" t="s">
        <v>1023</v>
      </c>
      <c r="L351" s="3" t="s">
        <v>102</v>
      </c>
      <c r="N351" s="3"/>
      <c r="O351" s="3"/>
      <c r="P351" s="42">
        <f t="shared" si="27"/>
        <v>10.199999999999999</v>
      </c>
      <c r="R351" s="43" t="s">
        <v>1022</v>
      </c>
      <c r="S351" s="44" t="str">
        <f t="shared" si="28"/>
        <v>KB</v>
      </c>
      <c r="T351" s="44" t="str">
        <f t="shared" si="25"/>
        <v>10.2</v>
      </c>
      <c r="U351" s="44">
        <f t="shared" si="26"/>
        <v>1</v>
      </c>
    </row>
    <row r="352" spans="1:21" hidden="1" x14ac:dyDescent="0.2">
      <c r="A352" s="3" t="s">
        <v>848</v>
      </c>
      <c r="B352" s="3" t="s">
        <v>848</v>
      </c>
      <c r="C352" s="3" t="s">
        <v>853</v>
      </c>
      <c r="F352" s="15" t="s">
        <v>869</v>
      </c>
      <c r="G352" s="3" t="s">
        <v>1014</v>
      </c>
      <c r="J352" s="73"/>
      <c r="K352" s="3" t="s">
        <v>1024</v>
      </c>
      <c r="L352" s="3" t="s">
        <v>102</v>
      </c>
      <c r="N352" s="3"/>
      <c r="O352" s="3"/>
      <c r="P352" s="42">
        <f t="shared" si="27"/>
        <v>10.199999999999999</v>
      </c>
      <c r="R352" s="43" t="s">
        <v>1022</v>
      </c>
      <c r="S352" s="44" t="str">
        <f t="shared" si="28"/>
        <v>KB</v>
      </c>
      <c r="T352" s="44" t="str">
        <f t="shared" si="25"/>
        <v>10.2</v>
      </c>
      <c r="U352" s="44">
        <f t="shared" si="26"/>
        <v>1</v>
      </c>
    </row>
    <row r="353" spans="1:21" hidden="1" x14ac:dyDescent="0.2">
      <c r="A353" s="3" t="s">
        <v>848</v>
      </c>
      <c r="B353" s="3" t="s">
        <v>848</v>
      </c>
      <c r="C353" s="3" t="s">
        <v>853</v>
      </c>
      <c r="F353" s="15" t="s">
        <v>872</v>
      </c>
      <c r="G353" s="3" t="s">
        <v>1014</v>
      </c>
      <c r="J353" s="73"/>
      <c r="K353" s="17" t="s">
        <v>1026</v>
      </c>
      <c r="L353" s="3" t="s">
        <v>102</v>
      </c>
      <c r="N353" s="3"/>
      <c r="O353" s="3"/>
      <c r="P353" s="42">
        <f t="shared" si="27"/>
        <v>2.88</v>
      </c>
      <c r="R353" s="43" t="s">
        <v>1025</v>
      </c>
      <c r="S353" s="44" t="str">
        <f t="shared" si="28"/>
        <v>KB</v>
      </c>
      <c r="T353" s="44" t="str">
        <f t="shared" si="25"/>
        <v>2.88</v>
      </c>
      <c r="U353" s="44">
        <f t="shared" si="26"/>
        <v>1</v>
      </c>
    </row>
    <row r="354" spans="1:21" hidden="1" x14ac:dyDescent="0.2">
      <c r="A354" s="3" t="s">
        <v>848</v>
      </c>
      <c r="B354" s="3" t="s">
        <v>848</v>
      </c>
      <c r="C354" s="3" t="s">
        <v>853</v>
      </c>
      <c r="F354" s="15" t="s">
        <v>875</v>
      </c>
      <c r="G354" s="3" t="s">
        <v>1014</v>
      </c>
      <c r="J354" s="73"/>
      <c r="K354" s="17" t="s">
        <v>1028</v>
      </c>
      <c r="L354" s="3" t="s">
        <v>102</v>
      </c>
      <c r="N354" s="3"/>
      <c r="O354" s="3"/>
      <c r="P354" s="42">
        <f t="shared" si="27"/>
        <v>4.84</v>
      </c>
      <c r="R354" s="43" t="s">
        <v>1027</v>
      </c>
      <c r="S354" s="44" t="str">
        <f t="shared" si="28"/>
        <v>KB</v>
      </c>
      <c r="T354" s="44" t="str">
        <f t="shared" si="25"/>
        <v>4.84</v>
      </c>
      <c r="U354" s="44">
        <f t="shared" si="26"/>
        <v>1</v>
      </c>
    </row>
    <row r="355" spans="1:21" hidden="1" x14ac:dyDescent="0.2">
      <c r="A355" s="3" t="s">
        <v>848</v>
      </c>
      <c r="B355" s="3" t="s">
        <v>848</v>
      </c>
      <c r="C355" s="3" t="s">
        <v>853</v>
      </c>
      <c r="F355" s="15" t="s">
        <v>878</v>
      </c>
      <c r="G355" s="3" t="s">
        <v>1014</v>
      </c>
      <c r="J355" s="73"/>
      <c r="K355" s="17" t="s">
        <v>1030</v>
      </c>
      <c r="L355" s="3" t="s">
        <v>102</v>
      </c>
      <c r="N355" s="3"/>
      <c r="O355" s="3"/>
      <c r="P355" s="42">
        <f t="shared" si="27"/>
        <v>36.700000000000003</v>
      </c>
      <c r="R355" s="43" t="s">
        <v>1029</v>
      </c>
      <c r="S355" s="44" t="str">
        <f t="shared" si="28"/>
        <v>KB</v>
      </c>
      <c r="T355" s="44" t="str">
        <f t="shared" si="25"/>
        <v>36.7</v>
      </c>
      <c r="U355" s="44">
        <f t="shared" si="26"/>
        <v>1</v>
      </c>
    </row>
    <row r="356" spans="1:21" hidden="1" x14ac:dyDescent="0.2">
      <c r="A356" s="3" t="s">
        <v>848</v>
      </c>
      <c r="B356" s="3" t="s">
        <v>848</v>
      </c>
      <c r="C356" s="3" t="s">
        <v>853</v>
      </c>
      <c r="F356" s="15" t="s">
        <v>857</v>
      </c>
      <c r="G356" s="3" t="s">
        <v>1031</v>
      </c>
      <c r="J356" s="73"/>
      <c r="K356" s="17" t="s">
        <v>1033</v>
      </c>
      <c r="L356" s="3" t="s">
        <v>102</v>
      </c>
      <c r="N356" s="3"/>
      <c r="O356" s="3"/>
      <c r="P356" s="42">
        <f t="shared" si="27"/>
        <v>11.7</v>
      </c>
      <c r="R356" s="43" t="s">
        <v>1032</v>
      </c>
      <c r="S356" s="44" t="str">
        <f t="shared" si="28"/>
        <v>KB</v>
      </c>
      <c r="T356" s="44" t="str">
        <f t="shared" ref="T356:T419" si="29">LEFT(R356, LEN(R356) - 3)</f>
        <v>11.7</v>
      </c>
      <c r="U356" s="44">
        <f t="shared" ref="U356:U419" si="30">IF(S356="MB",1024,(IF(S356="GB",1024*1024,1)))</f>
        <v>1</v>
      </c>
    </row>
    <row r="357" spans="1:21" hidden="1" x14ac:dyDescent="0.2">
      <c r="A357" s="3" t="s">
        <v>848</v>
      </c>
      <c r="B357" s="3" t="s">
        <v>848</v>
      </c>
      <c r="C357" s="3" t="s">
        <v>853</v>
      </c>
      <c r="F357" s="15" t="s">
        <v>863</v>
      </c>
      <c r="G357" s="3" t="s">
        <v>1031</v>
      </c>
      <c r="J357" s="73"/>
      <c r="K357" s="17" t="s">
        <v>1035</v>
      </c>
      <c r="L357" s="3" t="s">
        <v>102</v>
      </c>
      <c r="N357" s="3"/>
      <c r="O357" s="3"/>
      <c r="P357" s="42">
        <f t="shared" si="27"/>
        <v>11.2</v>
      </c>
      <c r="R357" s="43" t="s">
        <v>1034</v>
      </c>
      <c r="S357" s="44" t="str">
        <f t="shared" si="28"/>
        <v>KB</v>
      </c>
      <c r="T357" s="44" t="str">
        <f t="shared" si="29"/>
        <v>11.2</v>
      </c>
      <c r="U357" s="44">
        <f t="shared" si="30"/>
        <v>1</v>
      </c>
    </row>
    <row r="358" spans="1:21" hidden="1" x14ac:dyDescent="0.2">
      <c r="A358" s="3" t="s">
        <v>848</v>
      </c>
      <c r="B358" s="3" t="s">
        <v>848</v>
      </c>
      <c r="C358" s="3" t="s">
        <v>853</v>
      </c>
      <c r="F358" s="15" t="s">
        <v>904</v>
      </c>
      <c r="G358" s="3" t="s">
        <v>1031</v>
      </c>
      <c r="J358" s="73"/>
      <c r="K358" s="17" t="s">
        <v>1037</v>
      </c>
      <c r="L358" s="3" t="s">
        <v>102</v>
      </c>
      <c r="N358" s="3"/>
      <c r="O358" s="3"/>
      <c r="P358" s="42">
        <f t="shared" si="27"/>
        <v>11.1</v>
      </c>
      <c r="R358" s="43" t="s">
        <v>1036</v>
      </c>
      <c r="S358" s="44" t="str">
        <f t="shared" si="28"/>
        <v>KB</v>
      </c>
      <c r="T358" s="44" t="str">
        <f t="shared" si="29"/>
        <v>11.1</v>
      </c>
      <c r="U358" s="44">
        <f t="shared" si="30"/>
        <v>1</v>
      </c>
    </row>
    <row r="359" spans="1:21" hidden="1" x14ac:dyDescent="0.2">
      <c r="A359" s="3" t="s">
        <v>848</v>
      </c>
      <c r="B359" s="3" t="s">
        <v>848</v>
      </c>
      <c r="C359" s="3" t="s">
        <v>853</v>
      </c>
      <c r="F359" s="15" t="s">
        <v>907</v>
      </c>
      <c r="G359" s="3" t="s">
        <v>1031</v>
      </c>
      <c r="J359" s="73"/>
      <c r="K359" s="17" t="s">
        <v>1039</v>
      </c>
      <c r="L359" s="3" t="s">
        <v>102</v>
      </c>
      <c r="N359" s="3"/>
      <c r="O359" s="3"/>
      <c r="P359" s="42">
        <f t="shared" si="27"/>
        <v>2.12</v>
      </c>
      <c r="R359" s="43" t="s">
        <v>1038</v>
      </c>
      <c r="S359" s="44" t="str">
        <f t="shared" si="28"/>
        <v>KB</v>
      </c>
      <c r="T359" s="44" t="str">
        <f t="shared" si="29"/>
        <v>2.12</v>
      </c>
      <c r="U359" s="44">
        <f t="shared" si="30"/>
        <v>1</v>
      </c>
    </row>
    <row r="360" spans="1:21" hidden="1" x14ac:dyDescent="0.2">
      <c r="A360" s="3" t="s">
        <v>848</v>
      </c>
      <c r="B360" s="3" t="s">
        <v>848</v>
      </c>
      <c r="C360" s="3" t="s">
        <v>853</v>
      </c>
      <c r="F360" s="15" t="s">
        <v>866</v>
      </c>
      <c r="G360" s="3" t="s">
        <v>1031</v>
      </c>
      <c r="J360" s="73"/>
      <c r="K360" s="3" t="s">
        <v>1041</v>
      </c>
      <c r="L360" s="3" t="s">
        <v>102</v>
      </c>
      <c r="N360" s="3"/>
      <c r="O360" s="3"/>
      <c r="P360" s="42">
        <f t="shared" si="27"/>
        <v>3.5</v>
      </c>
      <c r="R360" s="43" t="s">
        <v>1040</v>
      </c>
      <c r="S360" s="44" t="str">
        <f t="shared" si="28"/>
        <v>KB</v>
      </c>
      <c r="T360" s="44" t="str">
        <f t="shared" si="29"/>
        <v>3.5</v>
      </c>
      <c r="U360" s="44">
        <f t="shared" si="30"/>
        <v>1</v>
      </c>
    </row>
    <row r="361" spans="1:21" hidden="1" x14ac:dyDescent="0.2">
      <c r="A361" s="3" t="s">
        <v>848</v>
      </c>
      <c r="B361" s="3" t="s">
        <v>848</v>
      </c>
      <c r="C361" s="3" t="s">
        <v>853</v>
      </c>
      <c r="F361" s="15" t="s">
        <v>869</v>
      </c>
      <c r="G361" s="3" t="s">
        <v>1031</v>
      </c>
      <c r="J361" s="73"/>
      <c r="K361" s="3" t="s">
        <v>1043</v>
      </c>
      <c r="L361" s="3" t="s">
        <v>102</v>
      </c>
      <c r="N361" s="3"/>
      <c r="O361" s="3"/>
      <c r="P361" s="42">
        <f t="shared" si="27"/>
        <v>1.86</v>
      </c>
      <c r="R361" s="43" t="s">
        <v>1042</v>
      </c>
      <c r="S361" s="44" t="str">
        <f t="shared" si="28"/>
        <v>KB</v>
      </c>
      <c r="T361" s="44" t="str">
        <f t="shared" si="29"/>
        <v>1.86</v>
      </c>
      <c r="U361" s="44">
        <f t="shared" si="30"/>
        <v>1</v>
      </c>
    </row>
    <row r="362" spans="1:21" hidden="1" x14ac:dyDescent="0.2">
      <c r="A362" s="3" t="s">
        <v>848</v>
      </c>
      <c r="B362" s="3" t="s">
        <v>848</v>
      </c>
      <c r="C362" s="3" t="s">
        <v>853</v>
      </c>
      <c r="F362" s="15" t="s">
        <v>872</v>
      </c>
      <c r="G362" s="3" t="s">
        <v>1031</v>
      </c>
      <c r="J362" s="73"/>
      <c r="K362" s="3" t="s">
        <v>1045</v>
      </c>
      <c r="L362" s="3" t="s">
        <v>102</v>
      </c>
      <c r="N362" s="3"/>
      <c r="O362" s="3"/>
      <c r="P362" s="42">
        <f t="shared" si="27"/>
        <v>2.35</v>
      </c>
      <c r="R362" s="43" t="s">
        <v>1044</v>
      </c>
      <c r="S362" s="44" t="str">
        <f t="shared" si="28"/>
        <v>KB</v>
      </c>
      <c r="T362" s="44" t="str">
        <f t="shared" si="29"/>
        <v>2.35</v>
      </c>
      <c r="U362" s="44">
        <f t="shared" si="30"/>
        <v>1</v>
      </c>
    </row>
    <row r="363" spans="1:21" hidden="1" x14ac:dyDescent="0.2">
      <c r="A363" s="3" t="s">
        <v>848</v>
      </c>
      <c r="B363" s="3" t="s">
        <v>848</v>
      </c>
      <c r="C363" s="3" t="s">
        <v>853</v>
      </c>
      <c r="F363" s="15" t="s">
        <v>875</v>
      </c>
      <c r="G363" s="3" t="s">
        <v>1031</v>
      </c>
      <c r="J363" s="73"/>
      <c r="K363" s="3" t="s">
        <v>1047</v>
      </c>
      <c r="L363" s="3" t="s">
        <v>102</v>
      </c>
      <c r="N363" s="3"/>
      <c r="O363" s="3"/>
      <c r="P363" s="42">
        <f t="shared" si="27"/>
        <v>1.22</v>
      </c>
      <c r="R363" s="43" t="s">
        <v>1046</v>
      </c>
      <c r="S363" s="44" t="str">
        <f t="shared" si="28"/>
        <v>KB</v>
      </c>
      <c r="T363" s="44" t="str">
        <f t="shared" si="29"/>
        <v>1.22</v>
      </c>
      <c r="U363" s="44">
        <f t="shared" si="30"/>
        <v>1</v>
      </c>
    </row>
    <row r="364" spans="1:21" hidden="1" x14ac:dyDescent="0.2">
      <c r="A364" s="3" t="s">
        <v>848</v>
      </c>
      <c r="B364" s="3" t="s">
        <v>848</v>
      </c>
      <c r="C364" s="3" t="s">
        <v>853</v>
      </c>
      <c r="F364" s="15" t="s">
        <v>878</v>
      </c>
      <c r="G364" s="3" t="s">
        <v>1031</v>
      </c>
      <c r="J364" s="73"/>
      <c r="K364" s="3" t="s">
        <v>1049</v>
      </c>
      <c r="L364" s="3" t="s">
        <v>102</v>
      </c>
      <c r="N364" s="3"/>
      <c r="O364" s="3"/>
      <c r="P364" s="42">
        <f t="shared" si="27"/>
        <v>5.81</v>
      </c>
      <c r="R364" s="43" t="s">
        <v>1048</v>
      </c>
      <c r="S364" s="44" t="str">
        <f t="shared" si="28"/>
        <v>KB</v>
      </c>
      <c r="T364" s="44" t="str">
        <f t="shared" si="29"/>
        <v>5.81</v>
      </c>
      <c r="U364" s="44">
        <f t="shared" si="30"/>
        <v>1</v>
      </c>
    </row>
    <row r="365" spans="1:21" hidden="1" x14ac:dyDescent="0.2">
      <c r="A365" s="3" t="s">
        <v>848</v>
      </c>
      <c r="B365" s="3" t="s">
        <v>848</v>
      </c>
      <c r="C365" s="3" t="s">
        <v>853</v>
      </c>
      <c r="F365" s="15" t="s">
        <v>857</v>
      </c>
      <c r="G365" s="3" t="s">
        <v>1050</v>
      </c>
      <c r="J365" s="73"/>
      <c r="K365" s="3" t="s">
        <v>1052</v>
      </c>
      <c r="L365" s="3" t="s">
        <v>102</v>
      </c>
      <c r="N365" s="3"/>
      <c r="O365" s="3"/>
      <c r="P365" s="42">
        <f t="shared" si="27"/>
        <v>20.100000000000001</v>
      </c>
      <c r="R365" s="43" t="s">
        <v>1051</v>
      </c>
      <c r="S365" s="44" t="str">
        <f t="shared" si="28"/>
        <v>KB</v>
      </c>
      <c r="T365" s="44" t="str">
        <f t="shared" si="29"/>
        <v>20.1</v>
      </c>
      <c r="U365" s="44">
        <f t="shared" si="30"/>
        <v>1</v>
      </c>
    </row>
    <row r="366" spans="1:21" hidden="1" x14ac:dyDescent="0.2">
      <c r="A366" s="3" t="s">
        <v>848</v>
      </c>
      <c r="B366" s="3" t="s">
        <v>848</v>
      </c>
      <c r="C366" s="3" t="s">
        <v>853</v>
      </c>
      <c r="F366" s="15" t="s">
        <v>863</v>
      </c>
      <c r="G366" s="3" t="s">
        <v>1050</v>
      </c>
      <c r="J366" s="73"/>
      <c r="K366" s="3" t="s">
        <v>1054</v>
      </c>
      <c r="L366" s="3" t="s">
        <v>102</v>
      </c>
      <c r="N366" s="3"/>
      <c r="O366" s="3"/>
      <c r="P366" s="42">
        <f t="shared" si="27"/>
        <v>19.2</v>
      </c>
      <c r="R366" s="43" t="s">
        <v>1053</v>
      </c>
      <c r="S366" s="44" t="str">
        <f t="shared" si="28"/>
        <v>KB</v>
      </c>
      <c r="T366" s="44" t="str">
        <f t="shared" si="29"/>
        <v>19.2</v>
      </c>
      <c r="U366" s="44">
        <f t="shared" si="30"/>
        <v>1</v>
      </c>
    </row>
    <row r="367" spans="1:21" hidden="1" x14ac:dyDescent="0.2">
      <c r="A367" s="3" t="s">
        <v>848</v>
      </c>
      <c r="B367" s="3" t="s">
        <v>848</v>
      </c>
      <c r="C367" s="3" t="s">
        <v>853</v>
      </c>
      <c r="F367" s="15" t="s">
        <v>904</v>
      </c>
      <c r="G367" s="3" t="s">
        <v>1050</v>
      </c>
      <c r="J367" s="73"/>
      <c r="K367" s="3" t="s">
        <v>1056</v>
      </c>
      <c r="L367" s="3" t="s">
        <v>102</v>
      </c>
      <c r="N367" s="3"/>
      <c r="O367" s="3"/>
      <c r="P367" s="42">
        <f t="shared" si="27"/>
        <v>19.899999999999999</v>
      </c>
      <c r="R367" s="43" t="s">
        <v>1055</v>
      </c>
      <c r="S367" s="44" t="str">
        <f t="shared" si="28"/>
        <v>KB</v>
      </c>
      <c r="T367" s="44" t="str">
        <f t="shared" si="29"/>
        <v>19.9</v>
      </c>
      <c r="U367" s="44">
        <f t="shared" si="30"/>
        <v>1</v>
      </c>
    </row>
    <row r="368" spans="1:21" hidden="1" x14ac:dyDescent="0.2">
      <c r="A368" s="3" t="s">
        <v>848</v>
      </c>
      <c r="B368" s="3" t="s">
        <v>848</v>
      </c>
      <c r="C368" s="3" t="s">
        <v>853</v>
      </c>
      <c r="F368" s="15" t="s">
        <v>907</v>
      </c>
      <c r="G368" s="3" t="s">
        <v>1050</v>
      </c>
      <c r="J368" s="73"/>
      <c r="K368" s="3" t="s">
        <v>1058</v>
      </c>
      <c r="L368" s="3" t="s">
        <v>102</v>
      </c>
      <c r="N368" s="3"/>
      <c r="O368" s="3"/>
      <c r="P368" s="42">
        <f t="shared" si="27"/>
        <v>1.48</v>
      </c>
      <c r="R368" s="43" t="s">
        <v>1057</v>
      </c>
      <c r="S368" s="44" t="str">
        <f t="shared" si="28"/>
        <v>KB</v>
      </c>
      <c r="T368" s="44" t="str">
        <f t="shared" si="29"/>
        <v>1.48</v>
      </c>
      <c r="U368" s="44">
        <f t="shared" si="30"/>
        <v>1</v>
      </c>
    </row>
    <row r="369" spans="1:21" hidden="1" x14ac:dyDescent="0.2">
      <c r="A369" s="3" t="s">
        <v>848</v>
      </c>
      <c r="B369" s="3" t="s">
        <v>848</v>
      </c>
      <c r="C369" s="3" t="s">
        <v>853</v>
      </c>
      <c r="F369" s="15" t="s">
        <v>866</v>
      </c>
      <c r="G369" s="3" t="s">
        <v>1050</v>
      </c>
      <c r="J369" s="73"/>
      <c r="K369" s="3" t="s">
        <v>1060</v>
      </c>
      <c r="L369" s="3" t="s">
        <v>102</v>
      </c>
      <c r="N369" s="3"/>
      <c r="O369" s="3"/>
      <c r="P369" s="42">
        <f t="shared" si="27"/>
        <v>3.89</v>
      </c>
      <c r="R369" s="43" t="s">
        <v>1059</v>
      </c>
      <c r="S369" s="44" t="str">
        <f t="shared" si="28"/>
        <v>KB</v>
      </c>
      <c r="T369" s="44" t="str">
        <f t="shared" si="29"/>
        <v>3.89</v>
      </c>
      <c r="U369" s="44">
        <f t="shared" si="30"/>
        <v>1</v>
      </c>
    </row>
    <row r="370" spans="1:21" hidden="1" x14ac:dyDescent="0.2">
      <c r="A370" s="3" t="s">
        <v>848</v>
      </c>
      <c r="B370" s="3" t="s">
        <v>848</v>
      </c>
      <c r="C370" s="3" t="s">
        <v>853</v>
      </c>
      <c r="F370" s="15" t="s">
        <v>869</v>
      </c>
      <c r="G370" s="3" t="s">
        <v>1050</v>
      </c>
      <c r="J370" s="73"/>
      <c r="K370" s="3" t="s">
        <v>1062</v>
      </c>
      <c r="L370" s="3" t="s">
        <v>102</v>
      </c>
      <c r="N370" s="3"/>
      <c r="O370" s="3"/>
      <c r="P370" s="42">
        <f t="shared" si="27"/>
        <v>3.97</v>
      </c>
      <c r="R370" s="43" t="s">
        <v>1061</v>
      </c>
      <c r="S370" s="44" t="str">
        <f t="shared" si="28"/>
        <v>KB</v>
      </c>
      <c r="T370" s="44" t="str">
        <f t="shared" si="29"/>
        <v>3.97</v>
      </c>
      <c r="U370" s="44">
        <f t="shared" si="30"/>
        <v>1</v>
      </c>
    </row>
    <row r="371" spans="1:21" hidden="1" x14ac:dyDescent="0.2">
      <c r="A371" s="3" t="s">
        <v>848</v>
      </c>
      <c r="B371" s="3" t="s">
        <v>848</v>
      </c>
      <c r="C371" s="3" t="s">
        <v>853</v>
      </c>
      <c r="F371" s="15" t="s">
        <v>872</v>
      </c>
      <c r="G371" s="3" t="s">
        <v>1050</v>
      </c>
      <c r="J371" s="73"/>
      <c r="K371" s="3" t="s">
        <v>1064</v>
      </c>
      <c r="L371" s="3" t="s">
        <v>102</v>
      </c>
      <c r="N371" s="3"/>
      <c r="O371" s="3"/>
      <c r="P371" s="42">
        <f t="shared" si="27"/>
        <v>1.33</v>
      </c>
      <c r="R371" s="43" t="s">
        <v>1063</v>
      </c>
      <c r="S371" s="44" t="str">
        <f t="shared" si="28"/>
        <v>KB</v>
      </c>
      <c r="T371" s="44" t="str">
        <f t="shared" si="29"/>
        <v>1.33</v>
      </c>
      <c r="U371" s="44">
        <f t="shared" si="30"/>
        <v>1</v>
      </c>
    </row>
    <row r="372" spans="1:21" hidden="1" x14ac:dyDescent="0.2">
      <c r="A372" s="3" t="s">
        <v>848</v>
      </c>
      <c r="B372" s="3" t="s">
        <v>848</v>
      </c>
      <c r="C372" s="3" t="s">
        <v>853</v>
      </c>
      <c r="F372" s="15" t="s">
        <v>875</v>
      </c>
      <c r="G372" s="3" t="s">
        <v>1050</v>
      </c>
      <c r="J372" s="73"/>
      <c r="K372" s="3" t="s">
        <v>1066</v>
      </c>
      <c r="L372" s="3" t="s">
        <v>102</v>
      </c>
      <c r="N372" s="3"/>
      <c r="O372" s="3"/>
      <c r="P372" s="42">
        <f t="shared" si="27"/>
        <v>2.0699999999999998</v>
      </c>
      <c r="R372" s="43" t="s">
        <v>1065</v>
      </c>
      <c r="S372" s="44" t="str">
        <f t="shared" si="28"/>
        <v>KB</v>
      </c>
      <c r="T372" s="44" t="str">
        <f t="shared" si="29"/>
        <v>2.07</v>
      </c>
      <c r="U372" s="44">
        <f t="shared" si="30"/>
        <v>1</v>
      </c>
    </row>
    <row r="373" spans="1:21" hidden="1" x14ac:dyDescent="0.2">
      <c r="A373" s="3" t="s">
        <v>848</v>
      </c>
      <c r="B373" s="3" t="s">
        <v>848</v>
      </c>
      <c r="C373" s="3" t="s">
        <v>853</v>
      </c>
      <c r="F373" s="15" t="s">
        <v>878</v>
      </c>
      <c r="G373" s="3" t="s">
        <v>1050</v>
      </c>
      <c r="J373" s="73"/>
      <c r="K373" s="3" t="s">
        <v>1068</v>
      </c>
      <c r="L373" s="3" t="s">
        <v>102</v>
      </c>
      <c r="N373" s="3"/>
      <c r="O373" s="3"/>
      <c r="P373" s="42">
        <f t="shared" si="27"/>
        <v>12.7</v>
      </c>
      <c r="R373" s="43" t="s">
        <v>1067</v>
      </c>
      <c r="S373" s="44" t="str">
        <f t="shared" si="28"/>
        <v>KB</v>
      </c>
      <c r="T373" s="44" t="str">
        <f t="shared" si="29"/>
        <v>12.7</v>
      </c>
      <c r="U373" s="44">
        <f t="shared" si="30"/>
        <v>1</v>
      </c>
    </row>
    <row r="374" spans="1:21" hidden="1" x14ac:dyDescent="0.2">
      <c r="A374" s="3" t="s">
        <v>848</v>
      </c>
      <c r="B374" s="3" t="s">
        <v>848</v>
      </c>
      <c r="C374" s="3" t="s">
        <v>853</v>
      </c>
      <c r="F374" s="15" t="s">
        <v>857</v>
      </c>
      <c r="G374" s="3" t="s">
        <v>1069</v>
      </c>
      <c r="J374" s="73"/>
      <c r="K374" s="3" t="s">
        <v>1071</v>
      </c>
      <c r="L374" s="3" t="s">
        <v>17</v>
      </c>
      <c r="N374" s="3"/>
      <c r="O374" s="3"/>
      <c r="P374" s="42">
        <f t="shared" si="27"/>
        <v>4454.3999999999996</v>
      </c>
      <c r="R374" s="43" t="s">
        <v>1070</v>
      </c>
      <c r="S374" s="44" t="str">
        <f t="shared" si="28"/>
        <v>MB</v>
      </c>
      <c r="T374" s="44" t="str">
        <f t="shared" si="29"/>
        <v>4.35</v>
      </c>
      <c r="U374" s="44">
        <f t="shared" si="30"/>
        <v>1024</v>
      </c>
    </row>
    <row r="375" spans="1:21" hidden="1" x14ac:dyDescent="0.2">
      <c r="A375" s="3" t="s">
        <v>848</v>
      </c>
      <c r="B375" s="3" t="s">
        <v>848</v>
      </c>
      <c r="C375" s="3" t="s">
        <v>853</v>
      </c>
      <c r="F375" s="15" t="s">
        <v>863</v>
      </c>
      <c r="G375" s="3" t="s">
        <v>1069</v>
      </c>
      <c r="J375" s="73"/>
      <c r="K375" s="3" t="s">
        <v>1073</v>
      </c>
      <c r="L375" s="3" t="s">
        <v>17</v>
      </c>
      <c r="N375" s="3"/>
      <c r="O375" s="3"/>
      <c r="P375" s="42">
        <f t="shared" si="27"/>
        <v>2826.24</v>
      </c>
      <c r="R375" s="43" t="s">
        <v>1072</v>
      </c>
      <c r="S375" s="44" t="str">
        <f t="shared" si="28"/>
        <v>MB</v>
      </c>
      <c r="T375" s="44" t="str">
        <f t="shared" si="29"/>
        <v>2.76</v>
      </c>
      <c r="U375" s="44">
        <f t="shared" si="30"/>
        <v>1024</v>
      </c>
    </row>
    <row r="376" spans="1:21" hidden="1" x14ac:dyDescent="0.2">
      <c r="A376" s="3" t="s">
        <v>848</v>
      </c>
      <c r="B376" s="3" t="s">
        <v>848</v>
      </c>
      <c r="C376" s="3" t="s">
        <v>853</v>
      </c>
      <c r="F376" s="15" t="s">
        <v>904</v>
      </c>
      <c r="G376" s="3" t="s">
        <v>1069</v>
      </c>
      <c r="J376" s="73"/>
      <c r="K376" s="3" t="s">
        <v>1075</v>
      </c>
      <c r="L376" s="3" t="s">
        <v>17</v>
      </c>
      <c r="N376" s="3"/>
      <c r="O376" s="3"/>
      <c r="P376" s="42">
        <f t="shared" si="27"/>
        <v>4280.32</v>
      </c>
      <c r="R376" s="43" t="s">
        <v>1074</v>
      </c>
      <c r="S376" s="44" t="str">
        <f t="shared" si="28"/>
        <v>MB</v>
      </c>
      <c r="T376" s="44" t="str">
        <f t="shared" si="29"/>
        <v>4.18</v>
      </c>
      <c r="U376" s="44">
        <f t="shared" si="30"/>
        <v>1024</v>
      </c>
    </row>
    <row r="377" spans="1:21" hidden="1" x14ac:dyDescent="0.2">
      <c r="A377" s="3" t="s">
        <v>848</v>
      </c>
      <c r="B377" s="3" t="s">
        <v>848</v>
      </c>
      <c r="C377" s="3" t="s">
        <v>853</v>
      </c>
      <c r="F377" s="15" t="s">
        <v>907</v>
      </c>
      <c r="G377" s="3" t="s">
        <v>1069</v>
      </c>
      <c r="J377" s="73"/>
      <c r="K377" s="3" t="s">
        <v>1077</v>
      </c>
      <c r="L377" s="3" t="s">
        <v>17</v>
      </c>
      <c r="N377" s="3"/>
      <c r="O377" s="3"/>
      <c r="P377" s="42">
        <f t="shared" si="27"/>
        <v>477</v>
      </c>
      <c r="R377" s="43" t="s">
        <v>1076</v>
      </c>
      <c r="S377" s="44" t="str">
        <f t="shared" si="28"/>
        <v>KB</v>
      </c>
      <c r="T377" s="44" t="str">
        <f t="shared" si="29"/>
        <v>477</v>
      </c>
      <c r="U377" s="44">
        <f t="shared" si="30"/>
        <v>1</v>
      </c>
    </row>
    <row r="378" spans="1:21" hidden="1" x14ac:dyDescent="0.2">
      <c r="A378" s="3" t="s">
        <v>848</v>
      </c>
      <c r="B378" s="3" t="s">
        <v>848</v>
      </c>
      <c r="C378" s="3" t="s">
        <v>853</v>
      </c>
      <c r="F378" s="15" t="s">
        <v>866</v>
      </c>
      <c r="G378" s="3" t="s">
        <v>1069</v>
      </c>
      <c r="J378" s="73"/>
      <c r="K378" s="3" t="s">
        <v>1079</v>
      </c>
      <c r="L378" s="3" t="s">
        <v>17</v>
      </c>
      <c r="N378" s="3"/>
      <c r="O378" s="3"/>
      <c r="P378" s="42">
        <f t="shared" si="27"/>
        <v>2406.4</v>
      </c>
      <c r="R378" s="43" t="s">
        <v>1078</v>
      </c>
      <c r="S378" s="44" t="str">
        <f t="shared" si="28"/>
        <v>MB</v>
      </c>
      <c r="T378" s="44" t="str">
        <f t="shared" si="29"/>
        <v>2.35</v>
      </c>
      <c r="U378" s="44">
        <f t="shared" si="30"/>
        <v>1024</v>
      </c>
    </row>
    <row r="379" spans="1:21" hidden="1" x14ac:dyDescent="0.2">
      <c r="A379" s="3" t="s">
        <v>848</v>
      </c>
      <c r="B379" s="3" t="s">
        <v>848</v>
      </c>
      <c r="C379" s="3" t="s">
        <v>853</v>
      </c>
      <c r="F379" s="15" t="s">
        <v>869</v>
      </c>
      <c r="G379" s="3" t="s">
        <v>1069</v>
      </c>
      <c r="J379" s="73"/>
      <c r="K379" s="3" t="s">
        <v>1081</v>
      </c>
      <c r="L379" s="3" t="s">
        <v>17</v>
      </c>
      <c r="N379" s="3"/>
      <c r="O379" s="3"/>
      <c r="P379" s="42">
        <f t="shared" si="27"/>
        <v>765</v>
      </c>
      <c r="R379" s="43" t="s">
        <v>1080</v>
      </c>
      <c r="S379" s="44" t="str">
        <f t="shared" si="28"/>
        <v>KB</v>
      </c>
      <c r="T379" s="44" t="str">
        <f t="shared" si="29"/>
        <v>765</v>
      </c>
      <c r="U379" s="44">
        <f t="shared" si="30"/>
        <v>1</v>
      </c>
    </row>
    <row r="380" spans="1:21" hidden="1" x14ac:dyDescent="0.2">
      <c r="A380" s="3" t="s">
        <v>848</v>
      </c>
      <c r="B380" s="3" t="s">
        <v>848</v>
      </c>
      <c r="C380" s="3" t="s">
        <v>853</v>
      </c>
      <c r="F380" s="15" t="s">
        <v>872</v>
      </c>
      <c r="G380" s="3" t="s">
        <v>1069</v>
      </c>
      <c r="J380" s="73"/>
      <c r="K380" s="3" t="s">
        <v>1083</v>
      </c>
      <c r="L380" s="3" t="s">
        <v>17</v>
      </c>
      <c r="N380" s="3"/>
      <c r="O380" s="3"/>
      <c r="P380" s="42">
        <f t="shared" si="27"/>
        <v>133</v>
      </c>
      <c r="R380" s="43" t="s">
        <v>1082</v>
      </c>
      <c r="S380" s="44" t="str">
        <f t="shared" si="28"/>
        <v>KB</v>
      </c>
      <c r="T380" s="44" t="str">
        <f t="shared" si="29"/>
        <v>133</v>
      </c>
      <c r="U380" s="44">
        <f t="shared" si="30"/>
        <v>1</v>
      </c>
    </row>
    <row r="381" spans="1:21" hidden="1" x14ac:dyDescent="0.2">
      <c r="A381" s="3" t="s">
        <v>848</v>
      </c>
      <c r="B381" s="3" t="s">
        <v>848</v>
      </c>
      <c r="C381" s="3" t="s">
        <v>853</v>
      </c>
      <c r="F381" s="15" t="s">
        <v>875</v>
      </c>
      <c r="G381" s="3" t="s">
        <v>1069</v>
      </c>
      <c r="J381" s="73"/>
      <c r="K381" s="3" t="s">
        <v>1085</v>
      </c>
      <c r="L381" s="3" t="s">
        <v>17</v>
      </c>
      <c r="N381" s="3"/>
      <c r="O381" s="3"/>
      <c r="P381" s="42">
        <f t="shared" si="27"/>
        <v>389</v>
      </c>
      <c r="R381" s="43" t="s">
        <v>1084</v>
      </c>
      <c r="S381" s="44" t="str">
        <f t="shared" si="28"/>
        <v>KB</v>
      </c>
      <c r="T381" s="44" t="str">
        <f t="shared" si="29"/>
        <v>389</v>
      </c>
      <c r="U381" s="44">
        <f t="shared" si="30"/>
        <v>1</v>
      </c>
    </row>
    <row r="382" spans="1:21" hidden="1" x14ac:dyDescent="0.2">
      <c r="A382" s="3" t="s">
        <v>848</v>
      </c>
      <c r="B382" s="3" t="s">
        <v>848</v>
      </c>
      <c r="C382" s="3" t="s">
        <v>853</v>
      </c>
      <c r="F382" s="15" t="s">
        <v>878</v>
      </c>
      <c r="G382" s="3" t="s">
        <v>1069</v>
      </c>
      <c r="J382" s="73"/>
      <c r="K382" s="3" t="s">
        <v>1087</v>
      </c>
      <c r="L382" s="3" t="s">
        <v>17</v>
      </c>
      <c r="N382" s="3"/>
      <c r="O382" s="3"/>
      <c r="P382" s="42">
        <f t="shared" si="27"/>
        <v>2652.16</v>
      </c>
      <c r="R382" s="43" t="s">
        <v>1086</v>
      </c>
      <c r="S382" s="44" t="str">
        <f t="shared" si="28"/>
        <v>MB</v>
      </c>
      <c r="T382" s="44" t="str">
        <f t="shared" si="29"/>
        <v>2.59</v>
      </c>
      <c r="U382" s="44">
        <f t="shared" si="30"/>
        <v>1024</v>
      </c>
    </row>
    <row r="383" spans="1:21" hidden="1" x14ac:dyDescent="0.2">
      <c r="A383" s="3" t="s">
        <v>848</v>
      </c>
      <c r="B383" s="3" t="s">
        <v>848</v>
      </c>
      <c r="C383" s="3" t="s">
        <v>853</v>
      </c>
      <c r="F383" s="15" t="s">
        <v>857</v>
      </c>
      <c r="G383" s="3" t="s">
        <v>1088</v>
      </c>
      <c r="J383" s="73"/>
      <c r="K383" s="3" t="s">
        <v>1090</v>
      </c>
      <c r="L383" s="3" t="s">
        <v>17</v>
      </c>
      <c r="N383" s="3"/>
      <c r="O383" s="3"/>
      <c r="P383" s="42">
        <f t="shared" si="27"/>
        <v>393</v>
      </c>
      <c r="R383" s="43" t="s">
        <v>1089</v>
      </c>
      <c r="S383" s="44" t="str">
        <f t="shared" si="28"/>
        <v>KB</v>
      </c>
      <c r="T383" s="44" t="str">
        <f t="shared" si="29"/>
        <v>393</v>
      </c>
      <c r="U383" s="44">
        <f t="shared" si="30"/>
        <v>1</v>
      </c>
    </row>
    <row r="384" spans="1:21" hidden="1" x14ac:dyDescent="0.2">
      <c r="A384" s="3" t="s">
        <v>848</v>
      </c>
      <c r="B384" s="3" t="s">
        <v>848</v>
      </c>
      <c r="C384" s="3" t="s">
        <v>853</v>
      </c>
      <c r="F384" s="15" t="s">
        <v>863</v>
      </c>
      <c r="G384" s="3" t="s">
        <v>1088</v>
      </c>
      <c r="J384" s="73"/>
      <c r="K384" s="3" t="s">
        <v>1092</v>
      </c>
      <c r="L384" s="3" t="s">
        <v>17</v>
      </c>
      <c r="N384" s="3"/>
      <c r="O384" s="3"/>
      <c r="P384" s="42">
        <f t="shared" si="27"/>
        <v>375</v>
      </c>
      <c r="R384" s="43" t="s">
        <v>1091</v>
      </c>
      <c r="S384" s="44" t="str">
        <f t="shared" si="28"/>
        <v>KB</v>
      </c>
      <c r="T384" s="44" t="str">
        <f t="shared" si="29"/>
        <v>375</v>
      </c>
      <c r="U384" s="44">
        <f t="shared" si="30"/>
        <v>1</v>
      </c>
    </row>
    <row r="385" spans="1:21" hidden="1" x14ac:dyDescent="0.2">
      <c r="A385" s="3" t="s">
        <v>848</v>
      </c>
      <c r="B385" s="3" t="s">
        <v>848</v>
      </c>
      <c r="C385" s="3" t="s">
        <v>853</v>
      </c>
      <c r="F385" s="15" t="s">
        <v>904</v>
      </c>
      <c r="G385" s="3" t="s">
        <v>1088</v>
      </c>
      <c r="J385" s="73"/>
      <c r="K385" s="3" t="s">
        <v>1094</v>
      </c>
      <c r="L385" s="3" t="s">
        <v>17</v>
      </c>
      <c r="N385" s="3"/>
      <c r="O385" s="3"/>
      <c r="P385" s="42">
        <f t="shared" si="27"/>
        <v>359</v>
      </c>
      <c r="R385" s="43" t="s">
        <v>1093</v>
      </c>
      <c r="S385" s="44" t="str">
        <f t="shared" si="28"/>
        <v>KB</v>
      </c>
      <c r="T385" s="44" t="str">
        <f t="shared" si="29"/>
        <v>359</v>
      </c>
      <c r="U385" s="44">
        <f t="shared" si="30"/>
        <v>1</v>
      </c>
    </row>
    <row r="386" spans="1:21" hidden="1" x14ac:dyDescent="0.2">
      <c r="A386" s="3" t="s">
        <v>848</v>
      </c>
      <c r="B386" s="3" t="s">
        <v>848</v>
      </c>
      <c r="C386" s="3" t="s">
        <v>853</v>
      </c>
      <c r="F386" s="15" t="s">
        <v>907</v>
      </c>
      <c r="G386" s="3" t="s">
        <v>1088</v>
      </c>
      <c r="J386" s="73"/>
      <c r="K386" s="3" t="s">
        <v>1096</v>
      </c>
      <c r="L386" s="3" t="s">
        <v>17</v>
      </c>
      <c r="N386" s="3"/>
      <c r="O386" s="3"/>
      <c r="P386" s="42">
        <f t="shared" si="27"/>
        <v>66.599999999999994</v>
      </c>
      <c r="R386" s="43" t="s">
        <v>1095</v>
      </c>
      <c r="S386" s="44" t="str">
        <f t="shared" si="28"/>
        <v>KB</v>
      </c>
      <c r="T386" s="44" t="str">
        <f t="shared" si="29"/>
        <v>66.6</v>
      </c>
      <c r="U386" s="44">
        <f t="shared" si="30"/>
        <v>1</v>
      </c>
    </row>
    <row r="387" spans="1:21" hidden="1" x14ac:dyDescent="0.2">
      <c r="A387" s="3" t="s">
        <v>848</v>
      </c>
      <c r="B387" s="3" t="s">
        <v>848</v>
      </c>
      <c r="C387" s="3" t="s">
        <v>853</v>
      </c>
      <c r="F387" s="15" t="s">
        <v>866</v>
      </c>
      <c r="G387" s="3" t="s">
        <v>1088</v>
      </c>
      <c r="J387" s="73"/>
      <c r="K387" s="3" t="s">
        <v>1098</v>
      </c>
      <c r="L387" s="3" t="s">
        <v>17</v>
      </c>
      <c r="N387" s="3"/>
      <c r="O387" s="3"/>
      <c r="P387" s="42">
        <f t="shared" si="27"/>
        <v>70.7</v>
      </c>
      <c r="R387" s="43" t="s">
        <v>1097</v>
      </c>
      <c r="S387" s="44" t="str">
        <f t="shared" si="28"/>
        <v>KB</v>
      </c>
      <c r="T387" s="44" t="str">
        <f t="shared" si="29"/>
        <v>70.7</v>
      </c>
      <c r="U387" s="44">
        <f t="shared" si="30"/>
        <v>1</v>
      </c>
    </row>
    <row r="388" spans="1:21" hidden="1" x14ac:dyDescent="0.2">
      <c r="A388" s="3" t="s">
        <v>848</v>
      </c>
      <c r="B388" s="3" t="s">
        <v>848</v>
      </c>
      <c r="C388" s="3" t="s">
        <v>853</v>
      </c>
      <c r="F388" s="15" t="s">
        <v>869</v>
      </c>
      <c r="G388" s="3" t="s">
        <v>1088</v>
      </c>
      <c r="J388" s="73"/>
      <c r="K388" s="3" t="s">
        <v>1100</v>
      </c>
      <c r="L388" s="3" t="s">
        <v>17</v>
      </c>
      <c r="N388" s="3"/>
      <c r="O388" s="3"/>
      <c r="P388" s="42">
        <f t="shared" si="27"/>
        <v>125</v>
      </c>
      <c r="R388" s="43" t="s">
        <v>1099</v>
      </c>
      <c r="S388" s="44" t="str">
        <f t="shared" si="28"/>
        <v>KB</v>
      </c>
      <c r="T388" s="44" t="str">
        <f t="shared" si="29"/>
        <v>125</v>
      </c>
      <c r="U388" s="44">
        <f t="shared" si="30"/>
        <v>1</v>
      </c>
    </row>
    <row r="389" spans="1:21" hidden="1" x14ac:dyDescent="0.2">
      <c r="A389" s="3" t="s">
        <v>848</v>
      </c>
      <c r="B389" s="3" t="s">
        <v>848</v>
      </c>
      <c r="C389" s="3" t="s">
        <v>853</v>
      </c>
      <c r="F389" s="15" t="s">
        <v>872</v>
      </c>
      <c r="G389" s="3" t="s">
        <v>1088</v>
      </c>
      <c r="J389" s="73"/>
      <c r="K389" s="3" t="s">
        <v>1102</v>
      </c>
      <c r="L389" s="3" t="s">
        <v>17</v>
      </c>
      <c r="N389" s="3"/>
      <c r="O389" s="3"/>
      <c r="P389" s="42">
        <f t="shared" ref="P389:P452" si="31">IFERROR(T389*U389,0)</f>
        <v>26.5</v>
      </c>
      <c r="R389" s="43" t="s">
        <v>1101</v>
      </c>
      <c r="S389" s="44" t="str">
        <f t="shared" ref="S389:S452" si="32">RIGHT(R389,2)</f>
        <v>KB</v>
      </c>
      <c r="T389" s="44" t="str">
        <f t="shared" si="29"/>
        <v>26.5</v>
      </c>
      <c r="U389" s="44">
        <f t="shared" si="30"/>
        <v>1</v>
      </c>
    </row>
    <row r="390" spans="1:21" hidden="1" x14ac:dyDescent="0.2">
      <c r="A390" s="3" t="s">
        <v>848</v>
      </c>
      <c r="B390" s="3" t="s">
        <v>848</v>
      </c>
      <c r="C390" s="3" t="s">
        <v>853</v>
      </c>
      <c r="F390" s="15" t="s">
        <v>875</v>
      </c>
      <c r="G390" s="3" t="s">
        <v>1088</v>
      </c>
      <c r="J390" s="73"/>
      <c r="K390" s="3" t="s">
        <v>1104</v>
      </c>
      <c r="L390" s="3" t="s">
        <v>17</v>
      </c>
      <c r="N390" s="3"/>
      <c r="O390" s="3"/>
      <c r="P390" s="42">
        <f t="shared" si="31"/>
        <v>45.2</v>
      </c>
      <c r="R390" s="43" t="s">
        <v>1103</v>
      </c>
      <c r="S390" s="44" t="str">
        <f t="shared" si="32"/>
        <v>KB</v>
      </c>
      <c r="T390" s="44" t="str">
        <f t="shared" si="29"/>
        <v>45.2</v>
      </c>
      <c r="U390" s="44">
        <f t="shared" si="30"/>
        <v>1</v>
      </c>
    </row>
    <row r="391" spans="1:21" hidden="1" x14ac:dyDescent="0.2">
      <c r="A391" s="3" t="s">
        <v>848</v>
      </c>
      <c r="B391" s="3" t="s">
        <v>848</v>
      </c>
      <c r="C391" s="3" t="s">
        <v>853</v>
      </c>
      <c r="F391" s="15" t="s">
        <v>878</v>
      </c>
      <c r="G391" s="3" t="s">
        <v>1088</v>
      </c>
      <c r="J391" s="73"/>
      <c r="K391" s="3" t="s">
        <v>1106</v>
      </c>
      <c r="L391" s="3" t="s">
        <v>17</v>
      </c>
      <c r="N391" s="3"/>
      <c r="O391" s="3"/>
      <c r="P391" s="42">
        <f t="shared" si="31"/>
        <v>262</v>
      </c>
      <c r="R391" s="43" t="s">
        <v>1105</v>
      </c>
      <c r="S391" s="44" t="str">
        <f t="shared" si="32"/>
        <v>KB</v>
      </c>
      <c r="T391" s="44" t="str">
        <f t="shared" si="29"/>
        <v>262</v>
      </c>
      <c r="U391" s="44">
        <f t="shared" si="30"/>
        <v>1</v>
      </c>
    </row>
    <row r="392" spans="1:21" hidden="1" x14ac:dyDescent="0.2">
      <c r="A392" s="3" t="s">
        <v>848</v>
      </c>
      <c r="B392" s="3" t="s">
        <v>848</v>
      </c>
      <c r="C392" s="3" t="s">
        <v>853</v>
      </c>
      <c r="F392" s="15" t="s">
        <v>857</v>
      </c>
      <c r="G392" s="3" t="s">
        <v>1107</v>
      </c>
      <c r="J392" s="73"/>
      <c r="K392" s="3" t="s">
        <v>1109</v>
      </c>
      <c r="L392" s="3" t="s">
        <v>17</v>
      </c>
      <c r="N392" s="3"/>
      <c r="O392" s="3"/>
      <c r="P392" s="42">
        <f t="shared" si="31"/>
        <v>73.599999999999994</v>
      </c>
      <c r="R392" s="43" t="s">
        <v>1108</v>
      </c>
      <c r="S392" s="44" t="str">
        <f t="shared" si="32"/>
        <v>KB</v>
      </c>
      <c r="T392" s="44" t="str">
        <f t="shared" si="29"/>
        <v>73.6</v>
      </c>
      <c r="U392" s="44">
        <f t="shared" si="30"/>
        <v>1</v>
      </c>
    </row>
    <row r="393" spans="1:21" hidden="1" x14ac:dyDescent="0.2">
      <c r="A393" s="3" t="s">
        <v>848</v>
      </c>
      <c r="B393" s="3" t="s">
        <v>848</v>
      </c>
      <c r="C393" s="3" t="s">
        <v>853</v>
      </c>
      <c r="F393" s="15" t="s">
        <v>863</v>
      </c>
      <c r="G393" s="3" t="s">
        <v>1107</v>
      </c>
      <c r="J393" s="73"/>
      <c r="K393" s="3" t="s">
        <v>1111</v>
      </c>
      <c r="L393" s="3" t="s">
        <v>17</v>
      </c>
      <c r="N393" s="3"/>
      <c r="O393" s="3"/>
      <c r="P393" s="42">
        <f t="shared" si="31"/>
        <v>72.5</v>
      </c>
      <c r="R393" s="43" t="s">
        <v>1110</v>
      </c>
      <c r="S393" s="44" t="str">
        <f t="shared" si="32"/>
        <v>KB</v>
      </c>
      <c r="T393" s="44" t="str">
        <f t="shared" si="29"/>
        <v>72.5</v>
      </c>
      <c r="U393" s="44">
        <f t="shared" si="30"/>
        <v>1</v>
      </c>
    </row>
    <row r="394" spans="1:21" hidden="1" x14ac:dyDescent="0.2">
      <c r="A394" s="3" t="s">
        <v>848</v>
      </c>
      <c r="B394" s="3" t="s">
        <v>848</v>
      </c>
      <c r="C394" s="3" t="s">
        <v>853</v>
      </c>
      <c r="F394" s="15" t="s">
        <v>904</v>
      </c>
      <c r="G394" s="3" t="s">
        <v>1107</v>
      </c>
      <c r="J394" s="73"/>
      <c r="K394" s="3" t="s">
        <v>1113</v>
      </c>
      <c r="L394" s="3" t="s">
        <v>17</v>
      </c>
      <c r="N394" s="3"/>
      <c r="O394" s="3"/>
      <c r="P394" s="42">
        <f t="shared" si="31"/>
        <v>65.5</v>
      </c>
      <c r="R394" s="43" t="s">
        <v>1112</v>
      </c>
      <c r="S394" s="44" t="str">
        <f t="shared" si="32"/>
        <v>KB</v>
      </c>
      <c r="T394" s="44" t="str">
        <f t="shared" si="29"/>
        <v>65.5</v>
      </c>
      <c r="U394" s="44">
        <f t="shared" si="30"/>
        <v>1</v>
      </c>
    </row>
    <row r="395" spans="1:21" hidden="1" x14ac:dyDescent="0.2">
      <c r="A395" s="3" t="s">
        <v>848</v>
      </c>
      <c r="B395" s="3" t="s">
        <v>848</v>
      </c>
      <c r="C395" s="3" t="s">
        <v>853</v>
      </c>
      <c r="F395" s="15" t="s">
        <v>907</v>
      </c>
      <c r="G395" s="3" t="s">
        <v>1107</v>
      </c>
      <c r="J395" s="73"/>
      <c r="K395" s="3" t="s">
        <v>1114</v>
      </c>
      <c r="L395" s="3" t="s">
        <v>17</v>
      </c>
      <c r="N395" s="3"/>
      <c r="O395" s="3"/>
      <c r="P395" s="42">
        <f t="shared" si="31"/>
        <v>11.1</v>
      </c>
      <c r="R395" s="43" t="s">
        <v>1036</v>
      </c>
      <c r="S395" s="44" t="str">
        <f t="shared" si="32"/>
        <v>KB</v>
      </c>
      <c r="T395" s="44" t="str">
        <f t="shared" si="29"/>
        <v>11.1</v>
      </c>
      <c r="U395" s="44">
        <f t="shared" si="30"/>
        <v>1</v>
      </c>
    </row>
    <row r="396" spans="1:21" hidden="1" x14ac:dyDescent="0.2">
      <c r="A396" s="3" t="s">
        <v>848</v>
      </c>
      <c r="B396" s="3" t="s">
        <v>848</v>
      </c>
      <c r="C396" s="3" t="s">
        <v>853</v>
      </c>
      <c r="F396" s="15" t="s">
        <v>866</v>
      </c>
      <c r="G396" s="3" t="s">
        <v>1107</v>
      </c>
      <c r="J396" s="73"/>
      <c r="K396" s="3" t="s">
        <v>1116</v>
      </c>
      <c r="L396" s="3" t="s">
        <v>17</v>
      </c>
      <c r="N396" s="3"/>
      <c r="O396" s="3"/>
      <c r="P396" s="42">
        <f t="shared" si="31"/>
        <v>12.8</v>
      </c>
      <c r="R396" s="43" t="s">
        <v>1115</v>
      </c>
      <c r="S396" s="44" t="str">
        <f t="shared" si="32"/>
        <v>KB</v>
      </c>
      <c r="T396" s="44" t="str">
        <f t="shared" si="29"/>
        <v>12.8</v>
      </c>
      <c r="U396" s="44">
        <f t="shared" si="30"/>
        <v>1</v>
      </c>
    </row>
    <row r="397" spans="1:21" hidden="1" x14ac:dyDescent="0.2">
      <c r="A397" s="3" t="s">
        <v>848</v>
      </c>
      <c r="B397" s="3" t="s">
        <v>848</v>
      </c>
      <c r="C397" s="3" t="s">
        <v>853</v>
      </c>
      <c r="F397" s="15" t="s">
        <v>869</v>
      </c>
      <c r="G397" s="3" t="s">
        <v>1107</v>
      </c>
      <c r="J397" s="73"/>
      <c r="K397" s="3" t="s">
        <v>1118</v>
      </c>
      <c r="L397" s="3" t="s">
        <v>17</v>
      </c>
      <c r="N397" s="3"/>
      <c r="O397" s="3"/>
      <c r="P397" s="42">
        <f t="shared" si="31"/>
        <v>12.2</v>
      </c>
      <c r="R397" s="43" t="s">
        <v>1117</v>
      </c>
      <c r="S397" s="44" t="str">
        <f t="shared" si="32"/>
        <v>KB</v>
      </c>
      <c r="T397" s="44" t="str">
        <f t="shared" si="29"/>
        <v>12.2</v>
      </c>
      <c r="U397" s="44">
        <f t="shared" si="30"/>
        <v>1</v>
      </c>
    </row>
    <row r="398" spans="1:21" hidden="1" x14ac:dyDescent="0.2">
      <c r="A398" s="3" t="s">
        <v>848</v>
      </c>
      <c r="B398" s="3" t="s">
        <v>848</v>
      </c>
      <c r="C398" s="3" t="s">
        <v>853</v>
      </c>
      <c r="F398" s="15" t="s">
        <v>872</v>
      </c>
      <c r="G398" s="3" t="s">
        <v>1107</v>
      </c>
      <c r="J398" s="73"/>
      <c r="K398" s="3" t="s">
        <v>1120</v>
      </c>
      <c r="L398" s="3" t="s">
        <v>17</v>
      </c>
      <c r="N398" s="3"/>
      <c r="O398" s="3"/>
      <c r="P398" s="42">
        <f t="shared" si="31"/>
        <v>3.7</v>
      </c>
      <c r="R398" s="43" t="s">
        <v>1119</v>
      </c>
      <c r="S398" s="44" t="str">
        <f t="shared" si="32"/>
        <v>KB</v>
      </c>
      <c r="T398" s="44" t="str">
        <f t="shared" si="29"/>
        <v>3.7</v>
      </c>
      <c r="U398" s="44">
        <f t="shared" si="30"/>
        <v>1</v>
      </c>
    </row>
    <row r="399" spans="1:21" hidden="1" x14ac:dyDescent="0.2">
      <c r="A399" s="3" t="s">
        <v>848</v>
      </c>
      <c r="B399" s="3" t="s">
        <v>848</v>
      </c>
      <c r="C399" s="3" t="s">
        <v>853</v>
      </c>
      <c r="F399" s="15" t="s">
        <v>875</v>
      </c>
      <c r="G399" s="3" t="s">
        <v>1107</v>
      </c>
      <c r="J399" s="73"/>
      <c r="K399" s="3" t="s">
        <v>1122</v>
      </c>
      <c r="L399" s="3" t="s">
        <v>17</v>
      </c>
      <c r="N399" s="3"/>
      <c r="O399" s="3"/>
      <c r="P399" s="42">
        <f t="shared" si="31"/>
        <v>6.84</v>
      </c>
      <c r="R399" s="43" t="s">
        <v>1121</v>
      </c>
      <c r="S399" s="44" t="str">
        <f t="shared" si="32"/>
        <v>KB</v>
      </c>
      <c r="T399" s="44" t="str">
        <f t="shared" si="29"/>
        <v>6.84</v>
      </c>
      <c r="U399" s="44">
        <f t="shared" si="30"/>
        <v>1</v>
      </c>
    </row>
    <row r="400" spans="1:21" hidden="1" x14ac:dyDescent="0.2">
      <c r="A400" s="3" t="s">
        <v>848</v>
      </c>
      <c r="B400" s="3" t="s">
        <v>848</v>
      </c>
      <c r="C400" s="3" t="s">
        <v>853</v>
      </c>
      <c r="F400" s="15" t="s">
        <v>878</v>
      </c>
      <c r="G400" s="3" t="s">
        <v>1107</v>
      </c>
      <c r="J400" s="73"/>
      <c r="K400" s="3" t="s">
        <v>1124</v>
      </c>
      <c r="L400" s="3" t="s">
        <v>17</v>
      </c>
      <c r="N400" s="3"/>
      <c r="O400" s="3"/>
      <c r="P400" s="42">
        <f t="shared" si="31"/>
        <v>51.6</v>
      </c>
      <c r="R400" s="43" t="s">
        <v>1123</v>
      </c>
      <c r="S400" s="44" t="str">
        <f t="shared" si="32"/>
        <v>KB</v>
      </c>
      <c r="T400" s="44" t="str">
        <f t="shared" si="29"/>
        <v>51.6</v>
      </c>
      <c r="U400" s="44">
        <f t="shared" si="30"/>
        <v>1</v>
      </c>
    </row>
    <row r="401" spans="1:21" hidden="1" x14ac:dyDescent="0.2">
      <c r="A401" s="3" t="s">
        <v>848</v>
      </c>
      <c r="B401" s="3" t="s">
        <v>848</v>
      </c>
      <c r="C401" s="3" t="s">
        <v>853</v>
      </c>
      <c r="F401" s="15" t="s">
        <v>857</v>
      </c>
      <c r="G401" s="3" t="s">
        <v>1125</v>
      </c>
      <c r="J401" s="73"/>
      <c r="K401" s="3" t="s">
        <v>1127</v>
      </c>
      <c r="L401" s="3" t="s">
        <v>17</v>
      </c>
      <c r="N401" s="3"/>
      <c r="O401" s="3"/>
      <c r="P401" s="42">
        <f t="shared" si="31"/>
        <v>363</v>
      </c>
      <c r="R401" s="43" t="s">
        <v>1126</v>
      </c>
      <c r="S401" s="44" t="str">
        <f t="shared" si="32"/>
        <v>KB</v>
      </c>
      <c r="T401" s="44" t="str">
        <f t="shared" si="29"/>
        <v>363</v>
      </c>
      <c r="U401" s="44">
        <f t="shared" si="30"/>
        <v>1</v>
      </c>
    </row>
    <row r="402" spans="1:21" hidden="1" x14ac:dyDescent="0.2">
      <c r="A402" s="3" t="s">
        <v>848</v>
      </c>
      <c r="B402" s="3" t="s">
        <v>848</v>
      </c>
      <c r="C402" s="3" t="s">
        <v>853</v>
      </c>
      <c r="F402" s="15" t="s">
        <v>863</v>
      </c>
      <c r="G402" s="3" t="s">
        <v>1125</v>
      </c>
      <c r="J402" s="73"/>
      <c r="K402" s="3" t="s">
        <v>1129</v>
      </c>
      <c r="L402" s="3" t="s">
        <v>17</v>
      </c>
      <c r="N402" s="3"/>
      <c r="O402" s="3"/>
      <c r="P402" s="42">
        <f t="shared" si="31"/>
        <v>360</v>
      </c>
      <c r="R402" s="43" t="s">
        <v>1128</v>
      </c>
      <c r="S402" s="44" t="str">
        <f t="shared" si="32"/>
        <v>KB</v>
      </c>
      <c r="T402" s="44" t="str">
        <f t="shared" si="29"/>
        <v>360</v>
      </c>
      <c r="U402" s="44">
        <f t="shared" si="30"/>
        <v>1</v>
      </c>
    </row>
    <row r="403" spans="1:21" hidden="1" x14ac:dyDescent="0.2">
      <c r="A403" s="3" t="s">
        <v>848</v>
      </c>
      <c r="B403" s="3" t="s">
        <v>848</v>
      </c>
      <c r="C403" s="3" t="s">
        <v>853</v>
      </c>
      <c r="F403" s="15" t="s">
        <v>904</v>
      </c>
      <c r="G403" s="3" t="s">
        <v>1125</v>
      </c>
      <c r="J403" s="73"/>
      <c r="K403" s="3" t="s">
        <v>1131</v>
      </c>
      <c r="L403" s="3" t="s">
        <v>17</v>
      </c>
      <c r="N403" s="3"/>
      <c r="O403" s="3"/>
      <c r="P403" s="42">
        <f t="shared" si="31"/>
        <v>362</v>
      </c>
      <c r="R403" s="43" t="s">
        <v>1130</v>
      </c>
      <c r="S403" s="44" t="str">
        <f t="shared" si="32"/>
        <v>KB</v>
      </c>
      <c r="T403" s="44" t="str">
        <f t="shared" si="29"/>
        <v>362</v>
      </c>
      <c r="U403" s="44">
        <f t="shared" si="30"/>
        <v>1</v>
      </c>
    </row>
    <row r="404" spans="1:21" hidden="1" x14ac:dyDescent="0.2">
      <c r="A404" s="3" t="s">
        <v>848</v>
      </c>
      <c r="B404" s="3" t="s">
        <v>848</v>
      </c>
      <c r="C404" s="3" t="s">
        <v>853</v>
      </c>
      <c r="F404" s="15" t="s">
        <v>907</v>
      </c>
      <c r="G404" s="3" t="s">
        <v>1125</v>
      </c>
      <c r="J404" s="73"/>
      <c r="K404" s="3" t="s">
        <v>1133</v>
      </c>
      <c r="L404" s="3" t="s">
        <v>17</v>
      </c>
      <c r="N404" s="3"/>
      <c r="O404" s="3"/>
      <c r="P404" s="42">
        <f t="shared" si="31"/>
        <v>23.9</v>
      </c>
      <c r="R404" s="43" t="s">
        <v>1132</v>
      </c>
      <c r="S404" s="44" t="str">
        <f t="shared" si="32"/>
        <v>KB</v>
      </c>
      <c r="T404" s="44" t="str">
        <f t="shared" si="29"/>
        <v>23.9</v>
      </c>
      <c r="U404" s="44">
        <f t="shared" si="30"/>
        <v>1</v>
      </c>
    </row>
    <row r="405" spans="1:21" hidden="1" x14ac:dyDescent="0.2">
      <c r="A405" s="3" t="s">
        <v>848</v>
      </c>
      <c r="B405" s="3" t="s">
        <v>848</v>
      </c>
      <c r="C405" s="3" t="s">
        <v>853</v>
      </c>
      <c r="F405" s="15" t="s">
        <v>866</v>
      </c>
      <c r="G405" s="3" t="s">
        <v>1125</v>
      </c>
      <c r="J405" s="73"/>
      <c r="K405" s="3" t="s">
        <v>1134</v>
      </c>
      <c r="L405" s="3" t="s">
        <v>17</v>
      </c>
      <c r="N405" s="3"/>
      <c r="O405" s="3"/>
      <c r="P405" s="42">
        <f t="shared" si="31"/>
        <v>89</v>
      </c>
      <c r="R405" s="43" t="s">
        <v>421</v>
      </c>
      <c r="S405" s="44" t="str">
        <f t="shared" si="32"/>
        <v>KB</v>
      </c>
      <c r="T405" s="44" t="str">
        <f t="shared" si="29"/>
        <v>89</v>
      </c>
      <c r="U405" s="44">
        <f t="shared" si="30"/>
        <v>1</v>
      </c>
    </row>
    <row r="406" spans="1:21" hidden="1" x14ac:dyDescent="0.2">
      <c r="A406" s="3" t="s">
        <v>848</v>
      </c>
      <c r="B406" s="3" t="s">
        <v>848</v>
      </c>
      <c r="C406" s="3" t="s">
        <v>853</v>
      </c>
      <c r="F406" s="15" t="s">
        <v>869</v>
      </c>
      <c r="G406" s="3" t="s">
        <v>1125</v>
      </c>
      <c r="J406" s="73"/>
      <c r="K406" s="3" t="s">
        <v>1136</v>
      </c>
      <c r="L406" s="3" t="s">
        <v>17</v>
      </c>
      <c r="N406" s="3"/>
      <c r="O406" s="3"/>
      <c r="P406" s="42">
        <f t="shared" si="31"/>
        <v>90.4</v>
      </c>
      <c r="R406" s="43" t="s">
        <v>1135</v>
      </c>
      <c r="S406" s="44" t="str">
        <f t="shared" si="32"/>
        <v>KB</v>
      </c>
      <c r="T406" s="44" t="str">
        <f t="shared" si="29"/>
        <v>90.4</v>
      </c>
      <c r="U406" s="44">
        <f t="shared" si="30"/>
        <v>1</v>
      </c>
    </row>
    <row r="407" spans="1:21" hidden="1" x14ac:dyDescent="0.2">
      <c r="A407" s="3" t="s">
        <v>848</v>
      </c>
      <c r="B407" s="3" t="s">
        <v>848</v>
      </c>
      <c r="C407" s="3" t="s">
        <v>853</v>
      </c>
      <c r="F407" s="15" t="s">
        <v>872</v>
      </c>
      <c r="G407" s="3" t="s">
        <v>1125</v>
      </c>
      <c r="J407" s="73"/>
      <c r="K407" s="3" t="s">
        <v>1138</v>
      </c>
      <c r="L407" s="3" t="s">
        <v>17</v>
      </c>
      <c r="N407" s="3"/>
      <c r="O407" s="3"/>
      <c r="P407" s="42">
        <f t="shared" si="31"/>
        <v>15.2</v>
      </c>
      <c r="R407" s="43" t="s">
        <v>1137</v>
      </c>
      <c r="S407" s="44" t="str">
        <f t="shared" si="32"/>
        <v>KB</v>
      </c>
      <c r="T407" s="44" t="str">
        <f t="shared" si="29"/>
        <v>15.2</v>
      </c>
      <c r="U407" s="44">
        <f t="shared" si="30"/>
        <v>1</v>
      </c>
    </row>
    <row r="408" spans="1:21" hidden="1" x14ac:dyDescent="0.2">
      <c r="A408" s="3" t="s">
        <v>848</v>
      </c>
      <c r="B408" s="3" t="s">
        <v>848</v>
      </c>
      <c r="C408" s="3" t="s">
        <v>853</v>
      </c>
      <c r="F408" s="15" t="s">
        <v>875</v>
      </c>
      <c r="G408" s="3" t="s">
        <v>1125</v>
      </c>
      <c r="J408" s="73"/>
      <c r="K408" s="3" t="s">
        <v>1140</v>
      </c>
      <c r="L408" s="3" t="s">
        <v>17</v>
      </c>
      <c r="N408" s="3"/>
      <c r="O408" s="3"/>
      <c r="P408" s="42">
        <f t="shared" si="31"/>
        <v>41.4</v>
      </c>
      <c r="R408" s="43" t="s">
        <v>1139</v>
      </c>
      <c r="S408" s="44" t="str">
        <f t="shared" si="32"/>
        <v>KB</v>
      </c>
      <c r="T408" s="44" t="str">
        <f t="shared" si="29"/>
        <v>41.4</v>
      </c>
      <c r="U408" s="44">
        <f t="shared" si="30"/>
        <v>1</v>
      </c>
    </row>
    <row r="409" spans="1:21" hidden="1" x14ac:dyDescent="0.2">
      <c r="A409" s="3" t="s">
        <v>848</v>
      </c>
      <c r="B409" s="3" t="s">
        <v>848</v>
      </c>
      <c r="C409" s="3" t="s">
        <v>853</v>
      </c>
      <c r="F409" s="15" t="s">
        <v>878</v>
      </c>
      <c r="G409" s="3" t="s">
        <v>1125</v>
      </c>
      <c r="J409" s="73"/>
      <c r="K409" s="3" t="s">
        <v>1142</v>
      </c>
      <c r="L409" s="3" t="s">
        <v>17</v>
      </c>
      <c r="N409" s="3"/>
      <c r="O409" s="3"/>
      <c r="P409" s="42">
        <f t="shared" si="31"/>
        <v>242</v>
      </c>
      <c r="R409" s="43" t="s">
        <v>1141</v>
      </c>
      <c r="S409" s="44" t="str">
        <f t="shared" si="32"/>
        <v>KB</v>
      </c>
      <c r="T409" s="44" t="str">
        <f t="shared" si="29"/>
        <v>242</v>
      </c>
      <c r="U409" s="44">
        <f t="shared" si="30"/>
        <v>1</v>
      </c>
    </row>
    <row r="410" spans="1:21" hidden="1" x14ac:dyDescent="0.2">
      <c r="A410" s="3" t="s">
        <v>848</v>
      </c>
      <c r="B410" s="3" t="s">
        <v>848</v>
      </c>
      <c r="C410" s="3" t="s">
        <v>853</v>
      </c>
      <c r="F410" s="15" t="s">
        <v>857</v>
      </c>
      <c r="G410" s="3" t="s">
        <v>1143</v>
      </c>
      <c r="J410" s="73"/>
      <c r="K410" s="3" t="s">
        <v>1145</v>
      </c>
      <c r="L410" s="3" t="s">
        <v>17</v>
      </c>
      <c r="N410" s="3"/>
      <c r="O410" s="3"/>
      <c r="P410" s="42">
        <f t="shared" si="31"/>
        <v>47.3</v>
      </c>
      <c r="R410" s="43" t="s">
        <v>1144</v>
      </c>
      <c r="S410" s="44" t="str">
        <f t="shared" si="32"/>
        <v>KB</v>
      </c>
      <c r="T410" s="44" t="str">
        <f t="shared" si="29"/>
        <v>47.3</v>
      </c>
      <c r="U410" s="44">
        <f t="shared" si="30"/>
        <v>1</v>
      </c>
    </row>
    <row r="411" spans="1:21" hidden="1" x14ac:dyDescent="0.2">
      <c r="A411" s="3" t="s">
        <v>848</v>
      </c>
      <c r="B411" s="3" t="s">
        <v>848</v>
      </c>
      <c r="C411" s="3" t="s">
        <v>853</v>
      </c>
      <c r="F411" s="15" t="s">
        <v>863</v>
      </c>
      <c r="G411" s="3" t="s">
        <v>1143</v>
      </c>
      <c r="J411" s="73"/>
      <c r="K411" s="3" t="s">
        <v>1147</v>
      </c>
      <c r="L411" s="3" t="s">
        <v>17</v>
      </c>
      <c r="N411" s="3"/>
      <c r="O411" s="3"/>
      <c r="P411" s="42">
        <f t="shared" si="31"/>
        <v>38.799999999999997</v>
      </c>
      <c r="R411" s="43" t="s">
        <v>1146</v>
      </c>
      <c r="S411" s="44" t="str">
        <f t="shared" si="32"/>
        <v>KB</v>
      </c>
      <c r="T411" s="44" t="str">
        <f t="shared" si="29"/>
        <v>38.8</v>
      </c>
      <c r="U411" s="44">
        <f t="shared" si="30"/>
        <v>1</v>
      </c>
    </row>
    <row r="412" spans="1:21" hidden="1" x14ac:dyDescent="0.2">
      <c r="A412" s="3" t="s">
        <v>848</v>
      </c>
      <c r="B412" s="3" t="s">
        <v>848</v>
      </c>
      <c r="C412" s="3" t="s">
        <v>853</v>
      </c>
      <c r="F412" s="15" t="s">
        <v>866</v>
      </c>
      <c r="G412" s="3" t="s">
        <v>1143</v>
      </c>
      <c r="J412" s="73"/>
      <c r="K412" s="3" t="s">
        <v>1149</v>
      </c>
      <c r="L412" s="3" t="s">
        <v>17</v>
      </c>
      <c r="N412" s="3"/>
      <c r="O412" s="3"/>
      <c r="P412" s="42">
        <f t="shared" si="31"/>
        <v>2.2000000000000002</v>
      </c>
      <c r="R412" s="43" t="s">
        <v>1148</v>
      </c>
      <c r="S412" s="44" t="str">
        <f t="shared" si="32"/>
        <v>KB</v>
      </c>
      <c r="T412" s="44" t="str">
        <f t="shared" si="29"/>
        <v>2.2</v>
      </c>
      <c r="U412" s="44">
        <f t="shared" si="30"/>
        <v>1</v>
      </c>
    </row>
    <row r="413" spans="1:21" hidden="1" x14ac:dyDescent="0.2">
      <c r="A413" s="3" t="s">
        <v>848</v>
      </c>
      <c r="B413" s="3" t="s">
        <v>848</v>
      </c>
      <c r="C413" s="3" t="s">
        <v>853</v>
      </c>
      <c r="F413" s="15" t="s">
        <v>869</v>
      </c>
      <c r="G413" s="3" t="s">
        <v>1143</v>
      </c>
      <c r="J413" s="73"/>
      <c r="K413" s="3" t="s">
        <v>1151</v>
      </c>
      <c r="L413" s="3" t="s">
        <v>17</v>
      </c>
      <c r="N413" s="3"/>
      <c r="O413" s="3"/>
      <c r="P413" s="42">
        <f t="shared" si="31"/>
        <v>0</v>
      </c>
      <c r="R413" s="43" t="s">
        <v>1150</v>
      </c>
      <c r="S413" s="44" t="str">
        <f t="shared" si="32"/>
        <v>es</v>
      </c>
      <c r="T413" s="44" t="str">
        <f t="shared" si="29"/>
        <v>140 By</v>
      </c>
      <c r="U413" s="44">
        <f t="shared" si="30"/>
        <v>1</v>
      </c>
    </row>
    <row r="414" spans="1:21" hidden="1" x14ac:dyDescent="0.2">
      <c r="A414" s="3" t="s">
        <v>848</v>
      </c>
      <c r="B414" s="3" t="s">
        <v>848</v>
      </c>
      <c r="C414" s="3" t="s">
        <v>853</v>
      </c>
      <c r="F414" s="15" t="s">
        <v>872</v>
      </c>
      <c r="G414" s="3" t="s">
        <v>1143</v>
      </c>
      <c r="J414" s="73"/>
      <c r="K414" s="3" t="s">
        <v>1152</v>
      </c>
      <c r="L414" s="3" t="s">
        <v>17</v>
      </c>
      <c r="N414" s="3"/>
      <c r="O414" s="3"/>
      <c r="P414" s="42">
        <f t="shared" si="31"/>
        <v>0</v>
      </c>
      <c r="R414" s="43" t="s">
        <v>1150</v>
      </c>
      <c r="S414" s="44" t="str">
        <f t="shared" si="32"/>
        <v>es</v>
      </c>
      <c r="T414" s="44" t="str">
        <f t="shared" si="29"/>
        <v>140 By</v>
      </c>
      <c r="U414" s="44">
        <f t="shared" si="30"/>
        <v>1</v>
      </c>
    </row>
    <row r="415" spans="1:21" hidden="1" x14ac:dyDescent="0.2">
      <c r="A415" s="3" t="s">
        <v>848</v>
      </c>
      <c r="B415" s="3" t="s">
        <v>848</v>
      </c>
      <c r="C415" s="3" t="s">
        <v>853</v>
      </c>
      <c r="F415" s="15" t="s">
        <v>875</v>
      </c>
      <c r="G415" s="3" t="s">
        <v>1143</v>
      </c>
      <c r="J415" s="73"/>
      <c r="K415" s="3" t="s">
        <v>1154</v>
      </c>
      <c r="L415" s="3" t="s">
        <v>17</v>
      </c>
      <c r="N415" s="3"/>
      <c r="O415" s="3"/>
      <c r="P415" s="42">
        <f t="shared" si="31"/>
        <v>4.08</v>
      </c>
      <c r="R415" s="43" t="s">
        <v>1153</v>
      </c>
      <c r="S415" s="44" t="str">
        <f t="shared" si="32"/>
        <v>KB</v>
      </c>
      <c r="T415" s="44" t="str">
        <f t="shared" si="29"/>
        <v>4.08</v>
      </c>
      <c r="U415" s="44">
        <f t="shared" si="30"/>
        <v>1</v>
      </c>
    </row>
    <row r="416" spans="1:21" hidden="1" x14ac:dyDescent="0.2">
      <c r="A416" s="3" t="s">
        <v>848</v>
      </c>
      <c r="B416" s="3" t="s">
        <v>848</v>
      </c>
      <c r="C416" s="3" t="s">
        <v>853</v>
      </c>
      <c r="F416" s="15" t="s">
        <v>878</v>
      </c>
      <c r="G416" s="3" t="s">
        <v>1143</v>
      </c>
      <c r="J416" s="73"/>
      <c r="K416" s="3" t="s">
        <v>1156</v>
      </c>
      <c r="L416" s="3" t="s">
        <v>17</v>
      </c>
      <c r="N416" s="3"/>
      <c r="O416" s="3"/>
      <c r="P416" s="42">
        <f t="shared" si="31"/>
        <v>31.8</v>
      </c>
      <c r="R416" s="43" t="s">
        <v>1155</v>
      </c>
      <c r="S416" s="44" t="str">
        <f t="shared" si="32"/>
        <v>KB</v>
      </c>
      <c r="T416" s="44" t="str">
        <f t="shared" si="29"/>
        <v>31.8</v>
      </c>
      <c r="U416" s="44">
        <f t="shared" si="30"/>
        <v>1</v>
      </c>
    </row>
    <row r="417" spans="1:21" hidden="1" x14ac:dyDescent="0.2">
      <c r="A417" s="3" t="s">
        <v>1157</v>
      </c>
      <c r="B417" s="3" t="s">
        <v>1157</v>
      </c>
      <c r="C417" s="3" t="s">
        <v>1161</v>
      </c>
      <c r="F417" s="3" t="s">
        <v>1159</v>
      </c>
      <c r="G417" s="3" t="s">
        <v>1158</v>
      </c>
      <c r="J417" s="73"/>
      <c r="K417" s="3" t="s">
        <v>1162</v>
      </c>
      <c r="L417" s="3" t="s">
        <v>121</v>
      </c>
      <c r="N417" s="3"/>
      <c r="O417" s="3"/>
      <c r="P417" s="42">
        <f t="shared" si="31"/>
        <v>5765.12</v>
      </c>
      <c r="R417" s="43" t="s">
        <v>1160</v>
      </c>
      <c r="S417" s="44" t="str">
        <f t="shared" si="32"/>
        <v>MB</v>
      </c>
      <c r="T417" s="44" t="str">
        <f t="shared" si="29"/>
        <v>5.63</v>
      </c>
      <c r="U417" s="44">
        <f t="shared" si="30"/>
        <v>1024</v>
      </c>
    </row>
    <row r="418" spans="1:21" hidden="1" x14ac:dyDescent="0.2">
      <c r="A418" s="3" t="s">
        <v>1157</v>
      </c>
      <c r="B418" s="3" t="s">
        <v>1157</v>
      </c>
      <c r="C418" s="3" t="s">
        <v>1161</v>
      </c>
      <c r="F418" s="3" t="s">
        <v>1163</v>
      </c>
      <c r="G418" s="3" t="s">
        <v>1158</v>
      </c>
      <c r="J418" s="73"/>
      <c r="K418" s="3" t="s">
        <v>1165</v>
      </c>
      <c r="L418" s="3" t="s">
        <v>713</v>
      </c>
      <c r="N418" s="3"/>
      <c r="O418" s="3"/>
      <c r="P418" s="42">
        <f t="shared" si="31"/>
        <v>24883.200000000001</v>
      </c>
      <c r="R418" s="43" t="s">
        <v>1164</v>
      </c>
      <c r="S418" s="44" t="str">
        <f t="shared" si="32"/>
        <v>MB</v>
      </c>
      <c r="T418" s="44" t="str">
        <f t="shared" si="29"/>
        <v>24.3</v>
      </c>
      <c r="U418" s="44">
        <f t="shared" si="30"/>
        <v>1024</v>
      </c>
    </row>
    <row r="419" spans="1:21" hidden="1" x14ac:dyDescent="0.2">
      <c r="A419" s="3" t="s">
        <v>1157</v>
      </c>
      <c r="B419" s="3" t="s">
        <v>1157</v>
      </c>
      <c r="C419" s="3" t="s">
        <v>1161</v>
      </c>
      <c r="F419" s="3" t="s">
        <v>1166</v>
      </c>
      <c r="G419" s="3" t="s">
        <v>1158</v>
      </c>
      <c r="J419" s="73"/>
      <c r="K419" s="3" t="s">
        <v>1168</v>
      </c>
      <c r="L419" s="3" t="s">
        <v>713</v>
      </c>
      <c r="N419" s="3"/>
      <c r="O419" s="3"/>
      <c r="P419" s="42">
        <f t="shared" si="31"/>
        <v>27648</v>
      </c>
      <c r="R419" s="43" t="s">
        <v>1167</v>
      </c>
      <c r="S419" s="44" t="str">
        <f t="shared" si="32"/>
        <v>MB</v>
      </c>
      <c r="T419" s="44" t="str">
        <f t="shared" si="29"/>
        <v>27</v>
      </c>
      <c r="U419" s="44">
        <f t="shared" si="30"/>
        <v>1024</v>
      </c>
    </row>
    <row r="420" spans="1:21" hidden="1" x14ac:dyDescent="0.2">
      <c r="A420" s="3" t="s">
        <v>1157</v>
      </c>
      <c r="B420" s="3" t="s">
        <v>1157</v>
      </c>
      <c r="C420" s="3" t="s">
        <v>1161</v>
      </c>
      <c r="F420" s="3" t="s">
        <v>1169</v>
      </c>
      <c r="G420" s="3" t="s">
        <v>1158</v>
      </c>
      <c r="J420" s="73"/>
      <c r="K420" s="3" t="s">
        <v>1171</v>
      </c>
      <c r="L420" s="3" t="s">
        <v>713</v>
      </c>
      <c r="N420" s="3"/>
      <c r="O420" s="3"/>
      <c r="P420" s="42">
        <f t="shared" si="31"/>
        <v>15564.8</v>
      </c>
      <c r="R420" s="43" t="s">
        <v>1170</v>
      </c>
      <c r="S420" s="44" t="str">
        <f t="shared" si="32"/>
        <v>MB</v>
      </c>
      <c r="T420" s="44" t="str">
        <f t="shared" ref="T420:T483" si="33">LEFT(R420, LEN(R420) - 3)</f>
        <v>15.2</v>
      </c>
      <c r="U420" s="44">
        <f t="shared" ref="U420:U483" si="34">IF(S420="MB",1024,(IF(S420="GB",1024*1024,1)))</f>
        <v>1024</v>
      </c>
    </row>
    <row r="421" spans="1:21" hidden="1" x14ac:dyDescent="0.2">
      <c r="A421" s="3" t="s">
        <v>1157</v>
      </c>
      <c r="B421" s="3" t="s">
        <v>1157</v>
      </c>
      <c r="C421" s="3" t="s">
        <v>1161</v>
      </c>
      <c r="F421" s="3" t="s">
        <v>1172</v>
      </c>
      <c r="G421" s="3" t="s">
        <v>1158</v>
      </c>
      <c r="J421" s="73"/>
      <c r="K421" s="3" t="s">
        <v>1174</v>
      </c>
      <c r="L421" s="3" t="s">
        <v>713</v>
      </c>
      <c r="N421" s="3"/>
      <c r="O421" s="3"/>
      <c r="P421" s="42">
        <f t="shared" si="31"/>
        <v>1.58</v>
      </c>
      <c r="R421" s="43" t="s">
        <v>1173</v>
      </c>
      <c r="S421" s="44" t="str">
        <f t="shared" si="32"/>
        <v>KB</v>
      </c>
      <c r="T421" s="44" t="str">
        <f t="shared" si="33"/>
        <v>1.58</v>
      </c>
      <c r="U421" s="44">
        <f t="shared" si="34"/>
        <v>1</v>
      </c>
    </row>
    <row r="422" spans="1:21" hidden="1" x14ac:dyDescent="0.2">
      <c r="A422" s="3" t="s">
        <v>1157</v>
      </c>
      <c r="B422" s="3" t="s">
        <v>1157</v>
      </c>
      <c r="C422" s="3" t="s">
        <v>1161</v>
      </c>
      <c r="F422" s="3" t="s">
        <v>1175</v>
      </c>
      <c r="G422" s="3" t="s">
        <v>1158</v>
      </c>
      <c r="J422" s="73"/>
      <c r="K422" s="3" t="s">
        <v>1177</v>
      </c>
      <c r="L422" s="3" t="s">
        <v>121</v>
      </c>
      <c r="N422" s="3"/>
      <c r="O422" s="3"/>
      <c r="P422" s="42">
        <f t="shared" si="31"/>
        <v>6430.72</v>
      </c>
      <c r="R422" s="43" t="s">
        <v>1176</v>
      </c>
      <c r="S422" s="44" t="str">
        <f t="shared" si="32"/>
        <v>MB</v>
      </c>
      <c r="T422" s="44" t="str">
        <f t="shared" si="33"/>
        <v>6.28</v>
      </c>
      <c r="U422" s="44">
        <f t="shared" si="34"/>
        <v>1024</v>
      </c>
    </row>
    <row r="423" spans="1:21" hidden="1" x14ac:dyDescent="0.2">
      <c r="A423" s="3" t="s">
        <v>1157</v>
      </c>
      <c r="B423" s="3" t="s">
        <v>1157</v>
      </c>
      <c r="C423" s="3" t="s">
        <v>1161</v>
      </c>
      <c r="F423" s="3" t="s">
        <v>1178</v>
      </c>
      <c r="G423" s="3" t="s">
        <v>1158</v>
      </c>
      <c r="J423" s="73"/>
      <c r="K423" s="3" t="s">
        <v>1180</v>
      </c>
      <c r="L423" s="3" t="s">
        <v>713</v>
      </c>
      <c r="N423" s="3"/>
      <c r="O423" s="3"/>
      <c r="P423" s="42">
        <f t="shared" si="31"/>
        <v>29798.400000000001</v>
      </c>
      <c r="R423" s="43" t="s">
        <v>1179</v>
      </c>
      <c r="S423" s="44" t="str">
        <f t="shared" si="32"/>
        <v>MB</v>
      </c>
      <c r="T423" s="44" t="str">
        <f t="shared" si="33"/>
        <v>29.1</v>
      </c>
      <c r="U423" s="44">
        <f t="shared" si="34"/>
        <v>1024</v>
      </c>
    </row>
    <row r="424" spans="1:21" hidden="1" x14ac:dyDescent="0.2">
      <c r="A424" s="3" t="s">
        <v>1157</v>
      </c>
      <c r="B424" s="3" t="s">
        <v>1157</v>
      </c>
      <c r="C424" s="3" t="s">
        <v>1161</v>
      </c>
      <c r="F424" s="3" t="s">
        <v>1181</v>
      </c>
      <c r="G424" s="3" t="s">
        <v>1158</v>
      </c>
      <c r="J424" s="73"/>
      <c r="K424" s="3" t="s">
        <v>1183</v>
      </c>
      <c r="L424" s="3" t="s">
        <v>493</v>
      </c>
      <c r="N424" s="3"/>
      <c r="O424" s="3"/>
      <c r="P424" s="42">
        <f t="shared" si="31"/>
        <v>14848</v>
      </c>
      <c r="R424" s="43" t="s">
        <v>1182</v>
      </c>
      <c r="S424" s="44" t="str">
        <f t="shared" si="32"/>
        <v>MB</v>
      </c>
      <c r="T424" s="44" t="str">
        <f t="shared" si="33"/>
        <v>14.5</v>
      </c>
      <c r="U424" s="44">
        <f t="shared" si="34"/>
        <v>1024</v>
      </c>
    </row>
    <row r="425" spans="1:21" hidden="1" x14ac:dyDescent="0.2">
      <c r="A425" s="3" t="s">
        <v>1157</v>
      </c>
      <c r="B425" s="3" t="s">
        <v>1157</v>
      </c>
      <c r="C425" s="3" t="s">
        <v>1161</v>
      </c>
      <c r="F425" s="3" t="s">
        <v>1184</v>
      </c>
      <c r="G425" s="3" t="s">
        <v>1158</v>
      </c>
      <c r="J425" s="73"/>
      <c r="K425" s="3" t="s">
        <v>1185</v>
      </c>
      <c r="L425" s="3" t="s">
        <v>121</v>
      </c>
      <c r="N425" s="3"/>
      <c r="O425" s="3"/>
      <c r="P425" s="42">
        <f t="shared" si="31"/>
        <v>5765.12</v>
      </c>
      <c r="R425" s="43" t="s">
        <v>1160</v>
      </c>
      <c r="S425" s="44" t="str">
        <f t="shared" si="32"/>
        <v>MB</v>
      </c>
      <c r="T425" s="44" t="str">
        <f t="shared" si="33"/>
        <v>5.63</v>
      </c>
      <c r="U425" s="44">
        <f t="shared" si="34"/>
        <v>1024</v>
      </c>
    </row>
    <row r="426" spans="1:21" hidden="1" x14ac:dyDescent="0.2">
      <c r="A426" s="3" t="s">
        <v>1157</v>
      </c>
      <c r="B426" s="3" t="s">
        <v>1157</v>
      </c>
      <c r="C426" s="3" t="s">
        <v>1161</v>
      </c>
      <c r="F426" s="3" t="s">
        <v>1186</v>
      </c>
      <c r="G426" s="3" t="s">
        <v>1158</v>
      </c>
      <c r="J426" s="73"/>
      <c r="K426" s="3" t="s">
        <v>1187</v>
      </c>
      <c r="L426" s="3" t="s">
        <v>713</v>
      </c>
      <c r="N426" s="3"/>
      <c r="O426" s="3"/>
      <c r="P426" s="42">
        <f t="shared" si="31"/>
        <v>24883.200000000001</v>
      </c>
      <c r="R426" s="43" t="s">
        <v>1164</v>
      </c>
      <c r="S426" s="44" t="str">
        <f t="shared" si="32"/>
        <v>MB</v>
      </c>
      <c r="T426" s="44" t="str">
        <f t="shared" si="33"/>
        <v>24.3</v>
      </c>
      <c r="U426" s="44">
        <f t="shared" si="34"/>
        <v>1024</v>
      </c>
    </row>
    <row r="427" spans="1:21" hidden="1" x14ac:dyDescent="0.2">
      <c r="A427" s="3" t="s">
        <v>1157</v>
      </c>
      <c r="B427" s="3" t="s">
        <v>1157</v>
      </c>
      <c r="C427" s="3" t="s">
        <v>1161</v>
      </c>
      <c r="F427" s="3" t="s">
        <v>1188</v>
      </c>
      <c r="G427" s="3" t="s">
        <v>1158</v>
      </c>
      <c r="J427" s="73"/>
      <c r="K427" s="3" t="s">
        <v>1190</v>
      </c>
      <c r="L427" s="3" t="s">
        <v>493</v>
      </c>
      <c r="N427" s="3"/>
      <c r="O427" s="3"/>
      <c r="P427" s="42">
        <f t="shared" si="31"/>
        <v>18227.2</v>
      </c>
      <c r="R427" s="43" t="s">
        <v>1189</v>
      </c>
      <c r="S427" s="44" t="str">
        <f t="shared" si="32"/>
        <v>MB</v>
      </c>
      <c r="T427" s="44" t="str">
        <f t="shared" si="33"/>
        <v>17.8</v>
      </c>
      <c r="U427" s="44">
        <f t="shared" si="34"/>
        <v>1024</v>
      </c>
    </row>
    <row r="428" spans="1:21" hidden="1" x14ac:dyDescent="0.2">
      <c r="A428" s="3" t="s">
        <v>1157</v>
      </c>
      <c r="B428" s="3" t="s">
        <v>1157</v>
      </c>
      <c r="C428" s="3" t="s">
        <v>1161</v>
      </c>
      <c r="F428" s="3" t="s">
        <v>1191</v>
      </c>
      <c r="G428" s="3" t="s">
        <v>1158</v>
      </c>
      <c r="J428" s="73"/>
      <c r="K428" s="3" t="s">
        <v>1193</v>
      </c>
      <c r="L428" s="3" t="s">
        <v>121</v>
      </c>
      <c r="N428" s="3"/>
      <c r="O428" s="3"/>
      <c r="P428" s="42">
        <f t="shared" si="31"/>
        <v>5939.2</v>
      </c>
      <c r="R428" s="43" t="s">
        <v>1192</v>
      </c>
      <c r="S428" s="44" t="str">
        <f t="shared" si="32"/>
        <v>MB</v>
      </c>
      <c r="T428" s="44" t="str">
        <f t="shared" si="33"/>
        <v>5.8</v>
      </c>
      <c r="U428" s="44">
        <f t="shared" si="34"/>
        <v>1024</v>
      </c>
    </row>
    <row r="429" spans="1:21" hidden="1" x14ac:dyDescent="0.2">
      <c r="A429" s="3" t="s">
        <v>1157</v>
      </c>
      <c r="B429" s="3" t="s">
        <v>1157</v>
      </c>
      <c r="C429" s="3" t="s">
        <v>1161</v>
      </c>
      <c r="F429" s="3" t="s">
        <v>1194</v>
      </c>
      <c r="G429" s="3" t="s">
        <v>1158</v>
      </c>
      <c r="J429" s="73"/>
      <c r="K429" s="3" t="s">
        <v>1196</v>
      </c>
      <c r="L429" s="3" t="s">
        <v>713</v>
      </c>
      <c r="N429" s="3"/>
      <c r="O429" s="3"/>
      <c r="P429" s="42">
        <f t="shared" si="31"/>
        <v>27750.400000000001</v>
      </c>
      <c r="R429" s="43" t="s">
        <v>1195</v>
      </c>
      <c r="S429" s="44" t="str">
        <f t="shared" si="32"/>
        <v>MB</v>
      </c>
      <c r="T429" s="44" t="str">
        <f t="shared" si="33"/>
        <v>27.1</v>
      </c>
      <c r="U429" s="44">
        <f t="shared" si="34"/>
        <v>1024</v>
      </c>
    </row>
    <row r="430" spans="1:21" hidden="1" x14ac:dyDescent="0.2">
      <c r="A430" s="3" t="s">
        <v>1157</v>
      </c>
      <c r="B430" s="3" t="s">
        <v>1157</v>
      </c>
      <c r="C430" s="3" t="s">
        <v>1161</v>
      </c>
      <c r="F430" s="3" t="s">
        <v>1197</v>
      </c>
      <c r="G430" s="3" t="s">
        <v>1158</v>
      </c>
      <c r="J430" s="73"/>
      <c r="K430" s="3" t="s">
        <v>1199</v>
      </c>
      <c r="L430" s="3" t="s">
        <v>713</v>
      </c>
      <c r="N430" s="3"/>
      <c r="O430" s="3"/>
      <c r="P430" s="42">
        <f t="shared" si="31"/>
        <v>0</v>
      </c>
      <c r="R430" s="43" t="s">
        <v>1198</v>
      </c>
      <c r="S430" s="44" t="str">
        <f t="shared" si="32"/>
        <v>KB</v>
      </c>
      <c r="T430" s="44" t="str">
        <f t="shared" si="33"/>
        <v> 18.1</v>
      </c>
      <c r="U430" s="44">
        <f t="shared" si="34"/>
        <v>1</v>
      </c>
    </row>
    <row r="431" spans="1:21" hidden="1" x14ac:dyDescent="0.2">
      <c r="A431" s="3" t="s">
        <v>1201</v>
      </c>
      <c r="B431" s="3" t="s">
        <v>1200</v>
      </c>
      <c r="C431" s="3" t="s">
        <v>1205</v>
      </c>
      <c r="F431" s="3" t="s">
        <v>1203</v>
      </c>
      <c r="G431" s="3" t="s">
        <v>1202</v>
      </c>
      <c r="J431" s="73"/>
      <c r="K431" s="3" t="s">
        <v>1206</v>
      </c>
      <c r="L431" s="3" t="s">
        <v>66</v>
      </c>
      <c r="N431" s="3"/>
      <c r="O431" s="3"/>
      <c r="P431" s="42">
        <f t="shared" si="31"/>
        <v>0</v>
      </c>
      <c r="S431" s="44" t="str">
        <f t="shared" si="32"/>
        <v/>
      </c>
      <c r="T431" s="44" t="e">
        <f t="shared" si="33"/>
        <v>#VALUE!</v>
      </c>
      <c r="U431" s="44">
        <f t="shared" si="34"/>
        <v>1</v>
      </c>
    </row>
    <row r="432" spans="1:21" hidden="1" x14ac:dyDescent="0.2">
      <c r="A432" s="3" t="s">
        <v>1201</v>
      </c>
      <c r="B432" s="3" t="s">
        <v>1200</v>
      </c>
      <c r="C432" s="3" t="s">
        <v>1205</v>
      </c>
      <c r="F432" s="3" t="s">
        <v>1207</v>
      </c>
      <c r="G432" s="3" t="s">
        <v>1202</v>
      </c>
      <c r="J432" s="73"/>
      <c r="K432" s="3" t="s">
        <v>1209</v>
      </c>
      <c r="L432" s="3" t="s">
        <v>66</v>
      </c>
      <c r="N432" s="3"/>
      <c r="O432" s="3"/>
      <c r="P432" s="42">
        <f t="shared" si="31"/>
        <v>0</v>
      </c>
      <c r="S432" s="44" t="str">
        <f t="shared" si="32"/>
        <v/>
      </c>
      <c r="T432" s="44" t="e">
        <f t="shared" si="33"/>
        <v>#VALUE!</v>
      </c>
      <c r="U432" s="44">
        <f t="shared" si="34"/>
        <v>1</v>
      </c>
    </row>
    <row r="433" spans="1:21" hidden="1" x14ac:dyDescent="0.2">
      <c r="A433" s="3" t="s">
        <v>1201</v>
      </c>
      <c r="B433" s="3" t="s">
        <v>1200</v>
      </c>
      <c r="C433" s="3" t="s">
        <v>1205</v>
      </c>
      <c r="F433" s="3" t="s">
        <v>1210</v>
      </c>
      <c r="G433" s="3" t="s">
        <v>1202</v>
      </c>
      <c r="J433" s="73"/>
      <c r="K433" s="3" t="s">
        <v>1209</v>
      </c>
      <c r="L433" s="3" t="s">
        <v>66</v>
      </c>
      <c r="N433" s="3"/>
      <c r="O433" s="3"/>
      <c r="P433" s="42">
        <f t="shared" si="31"/>
        <v>0</v>
      </c>
      <c r="S433" s="44" t="str">
        <f t="shared" si="32"/>
        <v/>
      </c>
      <c r="T433" s="44" t="e">
        <f t="shared" si="33"/>
        <v>#VALUE!</v>
      </c>
      <c r="U433" s="44">
        <f t="shared" si="34"/>
        <v>1</v>
      </c>
    </row>
    <row r="434" spans="1:21" hidden="1" x14ac:dyDescent="0.2">
      <c r="A434" s="3" t="s">
        <v>1201</v>
      </c>
      <c r="B434" s="3" t="s">
        <v>1200</v>
      </c>
      <c r="C434" s="3" t="s">
        <v>1205</v>
      </c>
      <c r="F434" s="3" t="s">
        <v>1212</v>
      </c>
      <c r="G434" s="3" t="s">
        <v>1202</v>
      </c>
      <c r="J434" s="73"/>
      <c r="K434" s="3" t="s">
        <v>1209</v>
      </c>
      <c r="L434" s="3" t="s">
        <v>66</v>
      </c>
      <c r="N434" s="3"/>
      <c r="O434" s="3"/>
      <c r="P434" s="42">
        <f t="shared" si="31"/>
        <v>0</v>
      </c>
      <c r="S434" s="44" t="str">
        <f t="shared" si="32"/>
        <v/>
      </c>
      <c r="T434" s="44" t="e">
        <f t="shared" si="33"/>
        <v>#VALUE!</v>
      </c>
      <c r="U434" s="44">
        <f t="shared" si="34"/>
        <v>1</v>
      </c>
    </row>
    <row r="435" spans="1:21" hidden="1" x14ac:dyDescent="0.2">
      <c r="A435" s="3" t="s">
        <v>1214</v>
      </c>
      <c r="B435" s="3" t="s">
        <v>1214</v>
      </c>
      <c r="C435" s="3" t="s">
        <v>1216</v>
      </c>
      <c r="G435" s="3" t="s">
        <v>1215</v>
      </c>
      <c r="J435" s="73"/>
      <c r="K435" s="3" t="s">
        <v>1217</v>
      </c>
      <c r="N435" s="3"/>
      <c r="O435" s="3"/>
      <c r="P435" s="42">
        <f t="shared" si="31"/>
        <v>0</v>
      </c>
      <c r="S435" s="44" t="str">
        <f t="shared" si="32"/>
        <v/>
      </c>
      <c r="T435" s="44" t="e">
        <f t="shared" si="33"/>
        <v>#VALUE!</v>
      </c>
      <c r="U435" s="44">
        <f t="shared" si="34"/>
        <v>1</v>
      </c>
    </row>
    <row r="436" spans="1:21" hidden="1" x14ac:dyDescent="0.2">
      <c r="A436" s="3" t="s">
        <v>1218</v>
      </c>
      <c r="B436" s="3" t="s">
        <v>1218</v>
      </c>
      <c r="G436" s="3" t="s">
        <v>1219</v>
      </c>
      <c r="J436" s="73"/>
      <c r="K436" s="3" t="s">
        <v>1220</v>
      </c>
      <c r="N436" s="3"/>
      <c r="O436" s="3"/>
      <c r="P436" s="42">
        <f t="shared" si="31"/>
        <v>0</v>
      </c>
      <c r="S436" s="44" t="str">
        <f t="shared" si="32"/>
        <v/>
      </c>
      <c r="T436" s="44" t="e">
        <f t="shared" si="33"/>
        <v>#VALUE!</v>
      </c>
      <c r="U436" s="44">
        <f t="shared" si="34"/>
        <v>1</v>
      </c>
    </row>
    <row r="437" spans="1:21" hidden="1" x14ac:dyDescent="0.2">
      <c r="A437" s="3" t="s">
        <v>1218</v>
      </c>
      <c r="B437" s="3" t="s">
        <v>1218</v>
      </c>
      <c r="G437" s="3" t="s">
        <v>1222</v>
      </c>
      <c r="J437" s="73"/>
      <c r="K437" s="3" t="s">
        <v>1223</v>
      </c>
      <c r="N437" s="3"/>
      <c r="O437" s="3"/>
      <c r="P437" s="42">
        <f t="shared" si="31"/>
        <v>0</v>
      </c>
      <c r="S437" s="44" t="str">
        <f t="shared" si="32"/>
        <v/>
      </c>
      <c r="T437" s="44" t="e">
        <f t="shared" si="33"/>
        <v>#VALUE!</v>
      </c>
      <c r="U437" s="44">
        <f t="shared" si="34"/>
        <v>1</v>
      </c>
    </row>
    <row r="438" spans="1:21" s="7" customFormat="1" hidden="1" x14ac:dyDescent="0.2">
      <c r="A438" s="7" t="s">
        <v>1225</v>
      </c>
      <c r="B438" s="7" t="s">
        <v>1225</v>
      </c>
      <c r="C438" s="7" t="s">
        <v>1230</v>
      </c>
      <c r="D438" s="58"/>
      <c r="G438" s="7" t="s">
        <v>1226</v>
      </c>
      <c r="I438" s="58"/>
      <c r="J438" s="73"/>
      <c r="K438" s="7" t="s">
        <v>1231</v>
      </c>
      <c r="L438" s="7" t="s">
        <v>102</v>
      </c>
      <c r="P438" s="42">
        <f t="shared" si="31"/>
        <v>952.52</v>
      </c>
      <c r="R438" s="51" t="s">
        <v>1229</v>
      </c>
      <c r="S438" s="44" t="str">
        <f t="shared" si="32"/>
        <v>KB</v>
      </c>
      <c r="T438" s="44" t="str">
        <f t="shared" si="33"/>
        <v>952.52</v>
      </c>
      <c r="U438" s="44">
        <f t="shared" si="34"/>
        <v>1</v>
      </c>
    </row>
    <row r="439" spans="1:21" s="7" customFormat="1" hidden="1" x14ac:dyDescent="0.2">
      <c r="A439" s="7" t="s">
        <v>1225</v>
      </c>
      <c r="B439" s="7" t="s">
        <v>1225</v>
      </c>
      <c r="C439" s="7" t="s">
        <v>1230</v>
      </c>
      <c r="D439" s="58"/>
      <c r="G439" s="7" t="s">
        <v>1226</v>
      </c>
      <c r="I439" s="58"/>
      <c r="J439" s="73"/>
      <c r="K439" s="7" t="s">
        <v>1233</v>
      </c>
      <c r="L439" s="7" t="s">
        <v>33</v>
      </c>
      <c r="P439" s="42">
        <f t="shared" si="31"/>
        <v>6438.08</v>
      </c>
      <c r="R439" s="51" t="s">
        <v>1232</v>
      </c>
      <c r="S439" s="44" t="str">
        <f t="shared" si="32"/>
        <v>KB</v>
      </c>
      <c r="T439" s="44" t="str">
        <f t="shared" si="33"/>
        <v>6438.08</v>
      </c>
      <c r="U439" s="44">
        <f t="shared" si="34"/>
        <v>1</v>
      </c>
    </row>
    <row r="440" spans="1:21" s="7" customFormat="1" hidden="1" x14ac:dyDescent="0.2">
      <c r="A440" s="7" t="s">
        <v>1225</v>
      </c>
      <c r="B440" s="7" t="s">
        <v>1225</v>
      </c>
      <c r="C440" s="7" t="s">
        <v>1230</v>
      </c>
      <c r="D440" s="58"/>
      <c r="G440" s="7" t="s">
        <v>1226</v>
      </c>
      <c r="I440" s="58"/>
      <c r="J440" s="73"/>
      <c r="K440" s="7" t="s">
        <v>1235</v>
      </c>
      <c r="L440" s="7" t="s">
        <v>493</v>
      </c>
      <c r="P440" s="42">
        <f t="shared" si="31"/>
        <v>86.66</v>
      </c>
      <c r="R440" s="51" t="s">
        <v>1234</v>
      </c>
      <c r="S440" s="44" t="str">
        <f t="shared" si="32"/>
        <v>KB</v>
      </c>
      <c r="T440" s="44" t="str">
        <f t="shared" si="33"/>
        <v>86.66</v>
      </c>
      <c r="U440" s="44">
        <f t="shared" si="34"/>
        <v>1</v>
      </c>
    </row>
    <row r="441" spans="1:21" s="7" customFormat="1" hidden="1" x14ac:dyDescent="0.2">
      <c r="A441" s="7" t="s">
        <v>1225</v>
      </c>
      <c r="B441" s="7" t="s">
        <v>1225</v>
      </c>
      <c r="C441" s="7" t="s">
        <v>1230</v>
      </c>
      <c r="D441" s="58"/>
      <c r="G441" s="7" t="s">
        <v>1226</v>
      </c>
      <c r="I441" s="58"/>
      <c r="J441" s="73"/>
      <c r="K441" s="7" t="s">
        <v>1238</v>
      </c>
      <c r="L441" s="7" t="s">
        <v>1236</v>
      </c>
      <c r="P441" s="42">
        <f t="shared" si="31"/>
        <v>172.73</v>
      </c>
      <c r="R441" s="51" t="s">
        <v>1237</v>
      </c>
      <c r="S441" s="44" t="str">
        <f t="shared" si="32"/>
        <v>KB</v>
      </c>
      <c r="T441" s="44" t="str">
        <f t="shared" si="33"/>
        <v>172.73</v>
      </c>
      <c r="U441" s="44">
        <f t="shared" si="34"/>
        <v>1</v>
      </c>
    </row>
    <row r="442" spans="1:21" hidden="1" x14ac:dyDescent="0.2">
      <c r="A442" s="3" t="s">
        <v>1240</v>
      </c>
      <c r="B442" s="3" t="s">
        <v>1239</v>
      </c>
      <c r="C442" s="3" t="s">
        <v>1243</v>
      </c>
      <c r="F442" s="3" t="s">
        <v>1242</v>
      </c>
      <c r="G442" s="3" t="s">
        <v>1241</v>
      </c>
      <c r="J442" s="73"/>
      <c r="K442" s="3" t="s">
        <v>1244</v>
      </c>
      <c r="L442" s="3" t="s">
        <v>33</v>
      </c>
      <c r="N442" s="3"/>
      <c r="O442" s="3"/>
      <c r="P442" s="42">
        <f t="shared" si="31"/>
        <v>0</v>
      </c>
      <c r="S442" s="44" t="str">
        <f t="shared" si="32"/>
        <v/>
      </c>
      <c r="T442" s="44" t="e">
        <f t="shared" si="33"/>
        <v>#VALUE!</v>
      </c>
      <c r="U442" s="44">
        <f t="shared" si="34"/>
        <v>1</v>
      </c>
    </row>
    <row r="443" spans="1:21" hidden="1" x14ac:dyDescent="0.2">
      <c r="A443" s="3" t="s">
        <v>1240</v>
      </c>
      <c r="B443" s="3" t="s">
        <v>1239</v>
      </c>
      <c r="C443" s="3" t="s">
        <v>1243</v>
      </c>
      <c r="F443" s="3" t="s">
        <v>1245</v>
      </c>
      <c r="G443" s="3" t="s">
        <v>1241</v>
      </c>
      <c r="J443" s="73"/>
      <c r="K443" s="3" t="s">
        <v>1246</v>
      </c>
      <c r="L443" s="3" t="s">
        <v>33</v>
      </c>
      <c r="N443" s="3"/>
      <c r="O443" s="3"/>
      <c r="P443" s="42">
        <f t="shared" si="31"/>
        <v>0</v>
      </c>
      <c r="S443" s="44" t="str">
        <f t="shared" si="32"/>
        <v/>
      </c>
      <c r="T443" s="44" t="e">
        <f t="shared" si="33"/>
        <v>#VALUE!</v>
      </c>
      <c r="U443" s="44">
        <f t="shared" si="34"/>
        <v>1</v>
      </c>
    </row>
    <row r="444" spans="1:21" s="5" customFormat="1" hidden="1" x14ac:dyDescent="0.2">
      <c r="A444" s="5" t="s">
        <v>1240</v>
      </c>
      <c r="B444" s="5" t="s">
        <v>1247</v>
      </c>
      <c r="C444" s="5" t="s">
        <v>1243</v>
      </c>
      <c r="D444" s="58"/>
      <c r="F444" s="5" t="s">
        <v>1249</v>
      </c>
      <c r="G444" s="5" t="s">
        <v>1248</v>
      </c>
      <c r="I444" s="58"/>
      <c r="J444" s="73"/>
      <c r="K444" s="5" t="s">
        <v>1250</v>
      </c>
      <c r="L444" s="5" t="s">
        <v>102</v>
      </c>
      <c r="P444" s="42">
        <f t="shared" si="31"/>
        <v>0</v>
      </c>
      <c r="R444" s="49"/>
      <c r="S444" s="44" t="str">
        <f t="shared" si="32"/>
        <v/>
      </c>
      <c r="T444" s="44" t="e">
        <f t="shared" si="33"/>
        <v>#VALUE!</v>
      </c>
      <c r="U444" s="44">
        <f t="shared" si="34"/>
        <v>1</v>
      </c>
    </row>
    <row r="445" spans="1:21" s="5" customFormat="1" hidden="1" x14ac:dyDescent="0.2">
      <c r="A445" s="5" t="s">
        <v>1240</v>
      </c>
      <c r="B445" s="5" t="s">
        <v>1247</v>
      </c>
      <c r="C445" s="5" t="s">
        <v>1243</v>
      </c>
      <c r="D445" s="58"/>
      <c r="F445" s="5" t="s">
        <v>1251</v>
      </c>
      <c r="G445" s="5" t="s">
        <v>1248</v>
      </c>
      <c r="I445" s="58"/>
      <c r="J445" s="73"/>
      <c r="K445" s="5" t="s">
        <v>1252</v>
      </c>
      <c r="L445" s="5" t="s">
        <v>102</v>
      </c>
      <c r="P445" s="42">
        <f t="shared" si="31"/>
        <v>0</v>
      </c>
      <c r="R445" s="49"/>
      <c r="S445" s="44" t="str">
        <f t="shared" si="32"/>
        <v/>
      </c>
      <c r="T445" s="44" t="e">
        <f t="shared" si="33"/>
        <v>#VALUE!</v>
      </c>
      <c r="U445" s="44">
        <f t="shared" si="34"/>
        <v>1</v>
      </c>
    </row>
    <row r="446" spans="1:21" s="5" customFormat="1" hidden="1" x14ac:dyDescent="0.2">
      <c r="A446" s="5" t="s">
        <v>1240</v>
      </c>
      <c r="B446" s="5" t="s">
        <v>1247</v>
      </c>
      <c r="C446" s="5" t="s">
        <v>1243</v>
      </c>
      <c r="D446" s="58"/>
      <c r="F446" s="5" t="s">
        <v>1253</v>
      </c>
      <c r="G446" s="5" t="s">
        <v>1248</v>
      </c>
      <c r="I446" s="58"/>
      <c r="J446" s="73"/>
      <c r="K446" s="5" t="s">
        <v>1254</v>
      </c>
      <c r="L446" s="5" t="s">
        <v>102</v>
      </c>
      <c r="P446" s="42">
        <f t="shared" si="31"/>
        <v>0</v>
      </c>
      <c r="R446" s="49"/>
      <c r="S446" s="44" t="str">
        <f t="shared" si="32"/>
        <v/>
      </c>
      <c r="T446" s="44" t="e">
        <f t="shared" si="33"/>
        <v>#VALUE!</v>
      </c>
      <c r="U446" s="44">
        <f t="shared" si="34"/>
        <v>1</v>
      </c>
    </row>
    <row r="447" spans="1:21" s="7" customFormat="1" hidden="1" x14ac:dyDescent="0.2">
      <c r="A447" s="7" t="s">
        <v>1240</v>
      </c>
      <c r="B447" s="7" t="s">
        <v>1247</v>
      </c>
      <c r="C447" s="7" t="s">
        <v>1243</v>
      </c>
      <c r="D447" s="58"/>
      <c r="F447" s="7" t="s">
        <v>1249</v>
      </c>
      <c r="G447" s="7" t="s">
        <v>1248</v>
      </c>
      <c r="I447" s="58"/>
      <c r="J447" s="73"/>
      <c r="K447" s="7" t="s">
        <v>1255</v>
      </c>
      <c r="L447" s="7" t="s">
        <v>493</v>
      </c>
      <c r="P447" s="42">
        <f t="shared" si="31"/>
        <v>0</v>
      </c>
      <c r="R447" s="51"/>
      <c r="S447" s="44" t="str">
        <f t="shared" si="32"/>
        <v/>
      </c>
      <c r="T447" s="44" t="e">
        <f t="shared" si="33"/>
        <v>#VALUE!</v>
      </c>
      <c r="U447" s="44">
        <f t="shared" si="34"/>
        <v>1</v>
      </c>
    </row>
    <row r="448" spans="1:21" s="7" customFormat="1" hidden="1" x14ac:dyDescent="0.2">
      <c r="A448" s="7" t="s">
        <v>1240</v>
      </c>
      <c r="B448" s="7" t="s">
        <v>1247</v>
      </c>
      <c r="C448" s="7" t="s">
        <v>1243</v>
      </c>
      <c r="D448" s="58"/>
      <c r="F448" s="7" t="s">
        <v>1251</v>
      </c>
      <c r="G448" s="7" t="s">
        <v>1248</v>
      </c>
      <c r="I448" s="58"/>
      <c r="J448" s="73"/>
      <c r="K448" s="7" t="s">
        <v>1256</v>
      </c>
      <c r="L448" s="7" t="s">
        <v>493</v>
      </c>
      <c r="P448" s="42">
        <f t="shared" si="31"/>
        <v>0</v>
      </c>
      <c r="R448" s="51"/>
      <c r="S448" s="44" t="str">
        <f t="shared" si="32"/>
        <v/>
      </c>
      <c r="T448" s="44" t="e">
        <f t="shared" si="33"/>
        <v>#VALUE!</v>
      </c>
      <c r="U448" s="44">
        <f t="shared" si="34"/>
        <v>1</v>
      </c>
    </row>
    <row r="449" spans="1:21" s="7" customFormat="1" hidden="1" x14ac:dyDescent="0.2">
      <c r="A449" s="7" t="s">
        <v>1240</v>
      </c>
      <c r="B449" s="7" t="s">
        <v>1247</v>
      </c>
      <c r="C449" s="7" t="s">
        <v>1243</v>
      </c>
      <c r="D449" s="58"/>
      <c r="F449" s="7" t="s">
        <v>1253</v>
      </c>
      <c r="G449" s="7" t="s">
        <v>1248</v>
      </c>
      <c r="I449" s="58"/>
      <c r="J449" s="73"/>
      <c r="K449" s="7" t="s">
        <v>1257</v>
      </c>
      <c r="L449" s="7" t="s">
        <v>493</v>
      </c>
      <c r="P449" s="42">
        <f t="shared" si="31"/>
        <v>0</v>
      </c>
      <c r="R449" s="51"/>
      <c r="S449" s="44" t="str">
        <f t="shared" si="32"/>
        <v/>
      </c>
      <c r="T449" s="44" t="e">
        <f t="shared" si="33"/>
        <v>#VALUE!</v>
      </c>
      <c r="U449" s="44">
        <f t="shared" si="34"/>
        <v>1</v>
      </c>
    </row>
    <row r="450" spans="1:21" hidden="1" x14ac:dyDescent="0.2">
      <c r="A450" s="3" t="s">
        <v>1240</v>
      </c>
      <c r="B450" s="3" t="s">
        <v>1247</v>
      </c>
      <c r="C450" s="3" t="s">
        <v>1243</v>
      </c>
      <c r="F450" s="3" t="s">
        <v>1259</v>
      </c>
      <c r="G450" s="3" t="s">
        <v>1258</v>
      </c>
      <c r="J450" s="73"/>
      <c r="K450" s="3" t="s">
        <v>1260</v>
      </c>
      <c r="L450" s="3" t="s">
        <v>27</v>
      </c>
      <c r="N450" s="3"/>
      <c r="O450" s="3"/>
      <c r="P450" s="42">
        <f t="shared" si="31"/>
        <v>0</v>
      </c>
      <c r="S450" s="44" t="str">
        <f t="shared" si="32"/>
        <v/>
      </c>
      <c r="T450" s="44" t="e">
        <f t="shared" si="33"/>
        <v>#VALUE!</v>
      </c>
      <c r="U450" s="44">
        <f t="shared" si="34"/>
        <v>1</v>
      </c>
    </row>
    <row r="451" spans="1:21" hidden="1" x14ac:dyDescent="0.2">
      <c r="A451" s="3" t="s">
        <v>1240</v>
      </c>
      <c r="B451" s="3" t="s">
        <v>1247</v>
      </c>
      <c r="C451" s="3" t="s">
        <v>1243</v>
      </c>
      <c r="F451" s="3" t="s">
        <v>16</v>
      </c>
      <c r="G451" s="3" t="s">
        <v>1261</v>
      </c>
      <c r="J451" s="73"/>
      <c r="K451" s="3" t="s">
        <v>1262</v>
      </c>
      <c r="L451" s="3" t="s">
        <v>17</v>
      </c>
      <c r="N451" s="3"/>
      <c r="O451" s="3"/>
      <c r="P451" s="42">
        <f t="shared" si="31"/>
        <v>0</v>
      </c>
      <c r="S451" s="44" t="str">
        <f t="shared" si="32"/>
        <v/>
      </c>
      <c r="T451" s="44" t="e">
        <f t="shared" si="33"/>
        <v>#VALUE!</v>
      </c>
      <c r="U451" s="44">
        <f t="shared" si="34"/>
        <v>1</v>
      </c>
    </row>
    <row r="452" spans="1:21" hidden="1" x14ac:dyDescent="0.2">
      <c r="A452" s="3" t="s">
        <v>1240</v>
      </c>
      <c r="B452" s="3" t="s">
        <v>1247</v>
      </c>
      <c r="C452" s="3" t="s">
        <v>1243</v>
      </c>
      <c r="F452" s="3" t="s">
        <v>22</v>
      </c>
      <c r="G452" s="3" t="s">
        <v>1261</v>
      </c>
      <c r="J452" s="73"/>
      <c r="K452" s="3" t="s">
        <v>1263</v>
      </c>
      <c r="L452" s="3" t="s">
        <v>17</v>
      </c>
      <c r="N452" s="3"/>
      <c r="O452" s="3"/>
      <c r="P452" s="42">
        <f t="shared" si="31"/>
        <v>0</v>
      </c>
      <c r="S452" s="44" t="str">
        <f t="shared" si="32"/>
        <v/>
      </c>
      <c r="T452" s="44" t="e">
        <f t="shared" si="33"/>
        <v>#VALUE!</v>
      </c>
      <c r="U452" s="44">
        <f t="shared" si="34"/>
        <v>1</v>
      </c>
    </row>
    <row r="453" spans="1:21" hidden="1" x14ac:dyDescent="0.2">
      <c r="A453" s="3" t="s">
        <v>1265</v>
      </c>
      <c r="B453" s="3" t="s">
        <v>1264</v>
      </c>
      <c r="C453" s="20" t="s">
        <v>1268</v>
      </c>
      <c r="D453" s="62"/>
      <c r="F453" s="15" t="s">
        <v>1267</v>
      </c>
      <c r="G453" s="3" t="s">
        <v>1266</v>
      </c>
      <c r="J453" s="73"/>
      <c r="K453" t="s">
        <v>1269</v>
      </c>
      <c r="L453" s="3" t="s">
        <v>102</v>
      </c>
      <c r="N453" s="3"/>
      <c r="O453" s="3"/>
      <c r="P453" s="42">
        <f t="shared" ref="P453:P516" si="35">IFERROR(T453*U453,0)</f>
        <v>1228.8</v>
      </c>
      <c r="R453" s="43" t="s">
        <v>797</v>
      </c>
      <c r="S453" s="44" t="str">
        <f t="shared" ref="S453:S516" si="36">RIGHT(R453,2)</f>
        <v>MB</v>
      </c>
      <c r="T453" s="44" t="str">
        <f t="shared" si="33"/>
        <v>1.2</v>
      </c>
      <c r="U453" s="44">
        <f t="shared" si="34"/>
        <v>1024</v>
      </c>
    </row>
    <row r="454" spans="1:21" hidden="1" x14ac:dyDescent="0.2">
      <c r="A454" s="3" t="s">
        <v>1265</v>
      </c>
      <c r="B454" s="3" t="s">
        <v>1264</v>
      </c>
      <c r="C454" s="20" t="s">
        <v>1268</v>
      </c>
      <c r="D454" s="62"/>
      <c r="F454" s="15" t="s">
        <v>1270</v>
      </c>
      <c r="G454" s="3" t="s">
        <v>1266</v>
      </c>
      <c r="J454" s="73"/>
      <c r="K454" t="s">
        <v>1272</v>
      </c>
      <c r="L454" s="3" t="s">
        <v>102</v>
      </c>
      <c r="N454" s="3"/>
      <c r="O454" s="3"/>
      <c r="P454" s="42">
        <f t="shared" si="35"/>
        <v>162816</v>
      </c>
      <c r="R454" s="43" t="s">
        <v>1271</v>
      </c>
      <c r="S454" s="44" t="str">
        <f t="shared" si="36"/>
        <v>MB</v>
      </c>
      <c r="T454" s="44" t="str">
        <f t="shared" si="33"/>
        <v>159</v>
      </c>
      <c r="U454" s="44">
        <f t="shared" si="34"/>
        <v>1024</v>
      </c>
    </row>
    <row r="455" spans="1:21" hidden="1" x14ac:dyDescent="0.2">
      <c r="A455" s="3" t="s">
        <v>1265</v>
      </c>
      <c r="B455" s="3" t="s">
        <v>1264</v>
      </c>
      <c r="C455" s="20" t="s">
        <v>1268</v>
      </c>
      <c r="D455" s="62"/>
      <c r="F455" s="15" t="s">
        <v>1273</v>
      </c>
      <c r="G455" s="3" t="s">
        <v>1266</v>
      </c>
      <c r="J455" s="73"/>
      <c r="K455" t="s">
        <v>1275</v>
      </c>
      <c r="L455" s="3" t="s">
        <v>102</v>
      </c>
      <c r="N455" s="3"/>
      <c r="O455" s="3"/>
      <c r="P455" s="42">
        <f t="shared" si="35"/>
        <v>27443.200000000001</v>
      </c>
      <c r="R455" s="43" t="s">
        <v>1274</v>
      </c>
      <c r="S455" s="44" t="str">
        <f t="shared" si="36"/>
        <v>MB</v>
      </c>
      <c r="T455" s="44" t="str">
        <f t="shared" si="33"/>
        <v>26.8</v>
      </c>
      <c r="U455" s="44">
        <f t="shared" si="34"/>
        <v>1024</v>
      </c>
    </row>
    <row r="456" spans="1:21" hidden="1" x14ac:dyDescent="0.2">
      <c r="A456" s="3" t="s">
        <v>1265</v>
      </c>
      <c r="B456" s="3" t="s">
        <v>1264</v>
      </c>
      <c r="C456" s="20" t="s">
        <v>1268</v>
      </c>
      <c r="D456" s="62"/>
      <c r="F456" s="15" t="s">
        <v>1276</v>
      </c>
      <c r="G456" s="3" t="s">
        <v>1266</v>
      </c>
      <c r="J456" s="73"/>
      <c r="K456" t="s">
        <v>1279</v>
      </c>
      <c r="L456" s="3" t="s">
        <v>1277</v>
      </c>
      <c r="N456" s="3"/>
      <c r="O456" s="3"/>
      <c r="P456" s="42">
        <f t="shared" si="35"/>
        <v>307200</v>
      </c>
      <c r="R456" s="43" t="s">
        <v>1278</v>
      </c>
      <c r="S456" s="44" t="str">
        <f t="shared" si="36"/>
        <v>MB</v>
      </c>
      <c r="T456" s="44" t="str">
        <f t="shared" si="33"/>
        <v>300</v>
      </c>
      <c r="U456" s="44">
        <f t="shared" si="34"/>
        <v>1024</v>
      </c>
    </row>
    <row r="457" spans="1:21" hidden="1" x14ac:dyDescent="0.2">
      <c r="A457" s="3" t="s">
        <v>1265</v>
      </c>
      <c r="B457" s="3" t="s">
        <v>1264</v>
      </c>
      <c r="C457" s="20" t="s">
        <v>1268</v>
      </c>
      <c r="D457" s="62"/>
      <c r="F457" s="15" t="s">
        <v>1280</v>
      </c>
      <c r="G457" s="3" t="s">
        <v>1266</v>
      </c>
      <c r="J457" s="73"/>
      <c r="K457" t="s">
        <v>1282</v>
      </c>
      <c r="L457" s="3" t="s">
        <v>1281</v>
      </c>
      <c r="N457" s="3"/>
      <c r="O457" s="3"/>
      <c r="P457" s="42">
        <f t="shared" si="35"/>
        <v>162816</v>
      </c>
      <c r="R457" s="43" t="s">
        <v>1271</v>
      </c>
      <c r="S457" s="44" t="str">
        <f t="shared" si="36"/>
        <v>MB</v>
      </c>
      <c r="T457" s="44" t="str">
        <f t="shared" si="33"/>
        <v>159</v>
      </c>
      <c r="U457" s="44">
        <f t="shared" si="34"/>
        <v>1024</v>
      </c>
    </row>
    <row r="458" spans="1:21" hidden="1" x14ac:dyDescent="0.2">
      <c r="A458" s="3" t="s">
        <v>1265</v>
      </c>
      <c r="B458" s="3" t="s">
        <v>1264</v>
      </c>
      <c r="C458" s="20" t="s">
        <v>1268</v>
      </c>
      <c r="D458" s="62"/>
      <c r="F458" s="15" t="s">
        <v>1283</v>
      </c>
      <c r="G458" s="3" t="s">
        <v>1266</v>
      </c>
      <c r="J458" s="73"/>
      <c r="K458" t="s">
        <v>1286</v>
      </c>
      <c r="L458" s="3" t="s">
        <v>1284</v>
      </c>
      <c r="N458" s="3"/>
      <c r="O458" s="3"/>
      <c r="P458" s="42">
        <f t="shared" si="35"/>
        <v>397312</v>
      </c>
      <c r="R458" s="43" t="s">
        <v>1285</v>
      </c>
      <c r="S458" s="44" t="str">
        <f t="shared" si="36"/>
        <v>MB</v>
      </c>
      <c r="T458" s="44" t="str">
        <f t="shared" si="33"/>
        <v>388</v>
      </c>
      <c r="U458" s="44">
        <f t="shared" si="34"/>
        <v>1024</v>
      </c>
    </row>
    <row r="459" spans="1:21" hidden="1" x14ac:dyDescent="0.2">
      <c r="A459" s="3" t="s">
        <v>1265</v>
      </c>
      <c r="B459" s="3" t="s">
        <v>1264</v>
      </c>
      <c r="C459" s="20" t="s">
        <v>1268</v>
      </c>
      <c r="D459" s="62"/>
      <c r="F459" s="15" t="s">
        <v>1287</v>
      </c>
      <c r="G459" s="3" t="s">
        <v>1266</v>
      </c>
      <c r="J459" s="73"/>
      <c r="K459" t="s">
        <v>1290</v>
      </c>
      <c r="L459" s="3" t="s">
        <v>1288</v>
      </c>
      <c r="N459" s="3"/>
      <c r="O459" s="3"/>
      <c r="P459" s="42">
        <f t="shared" si="35"/>
        <v>1478492.1599999999</v>
      </c>
      <c r="R459" s="43" t="s">
        <v>1289</v>
      </c>
      <c r="S459" s="44" t="str">
        <f t="shared" si="36"/>
        <v>GB</v>
      </c>
      <c r="T459" s="44" t="str">
        <f t="shared" si="33"/>
        <v>1.41</v>
      </c>
      <c r="U459" s="44">
        <f t="shared" si="34"/>
        <v>1048576</v>
      </c>
    </row>
    <row r="460" spans="1:21" hidden="1" x14ac:dyDescent="0.2">
      <c r="A460" s="3" t="s">
        <v>1265</v>
      </c>
      <c r="B460" s="3" t="s">
        <v>1264</v>
      </c>
      <c r="C460" s="20" t="s">
        <v>1268</v>
      </c>
      <c r="D460" s="62"/>
      <c r="F460" s="15" t="s">
        <v>1292</v>
      </c>
      <c r="G460" s="3" t="s">
        <v>1291</v>
      </c>
      <c r="J460" s="73"/>
      <c r="K460" t="s">
        <v>1295</v>
      </c>
      <c r="L460" s="3" t="s">
        <v>1293</v>
      </c>
      <c r="N460" s="3"/>
      <c r="O460" s="3"/>
      <c r="P460" s="42">
        <f t="shared" si="35"/>
        <v>237568</v>
      </c>
      <c r="R460" s="43" t="s">
        <v>1294</v>
      </c>
      <c r="S460" s="44" t="str">
        <f t="shared" si="36"/>
        <v>MB</v>
      </c>
      <c r="T460" s="44" t="str">
        <f t="shared" si="33"/>
        <v>232</v>
      </c>
      <c r="U460" s="44">
        <f t="shared" si="34"/>
        <v>1024</v>
      </c>
    </row>
    <row r="461" spans="1:21" hidden="1" x14ac:dyDescent="0.2">
      <c r="A461" s="3" t="s">
        <v>1265</v>
      </c>
      <c r="B461" s="3" t="s">
        <v>1264</v>
      </c>
      <c r="C461" s="20" t="s">
        <v>1268</v>
      </c>
      <c r="D461" s="62"/>
      <c r="F461" s="15" t="s">
        <v>1296</v>
      </c>
      <c r="G461" s="3" t="s">
        <v>1291</v>
      </c>
      <c r="J461" s="73"/>
      <c r="K461" t="s">
        <v>1299</v>
      </c>
      <c r="L461" s="3" t="s">
        <v>1297</v>
      </c>
      <c r="N461" s="3"/>
      <c r="O461" s="3"/>
      <c r="P461" s="42">
        <f t="shared" si="35"/>
        <v>1782579.2</v>
      </c>
      <c r="R461" s="43" t="s">
        <v>1298</v>
      </c>
      <c r="S461" s="44" t="str">
        <f t="shared" si="36"/>
        <v>GB</v>
      </c>
      <c r="T461" s="44" t="str">
        <f t="shared" si="33"/>
        <v>1.7</v>
      </c>
      <c r="U461" s="44">
        <f t="shared" si="34"/>
        <v>1048576</v>
      </c>
    </row>
    <row r="462" spans="1:21" hidden="1" x14ac:dyDescent="0.2">
      <c r="A462" s="3" t="s">
        <v>1265</v>
      </c>
      <c r="B462" s="3" t="s">
        <v>1264</v>
      </c>
      <c r="C462" s="20" t="s">
        <v>1268</v>
      </c>
      <c r="D462" s="62"/>
      <c r="F462" s="15" t="s">
        <v>16</v>
      </c>
      <c r="G462" s="3" t="s">
        <v>1300</v>
      </c>
      <c r="J462" s="73"/>
      <c r="K462" t="s">
        <v>1301</v>
      </c>
      <c r="L462" s="3" t="s">
        <v>17</v>
      </c>
      <c r="N462" s="3"/>
      <c r="O462" s="3"/>
      <c r="P462" s="42">
        <f t="shared" si="35"/>
        <v>537</v>
      </c>
      <c r="R462" s="43" t="s">
        <v>900</v>
      </c>
      <c r="S462" s="44" t="str">
        <f t="shared" si="36"/>
        <v>KB</v>
      </c>
      <c r="T462" s="44" t="str">
        <f t="shared" si="33"/>
        <v>537</v>
      </c>
      <c r="U462" s="44">
        <f t="shared" si="34"/>
        <v>1</v>
      </c>
    </row>
    <row r="463" spans="1:21" hidden="1" x14ac:dyDescent="0.2">
      <c r="A463" s="3" t="s">
        <v>1265</v>
      </c>
      <c r="B463" s="3" t="s">
        <v>1264</v>
      </c>
      <c r="C463" s="3" t="s">
        <v>1268</v>
      </c>
      <c r="F463" s="3" t="s">
        <v>22</v>
      </c>
      <c r="G463" s="3" t="s">
        <v>1300</v>
      </c>
      <c r="J463" s="73"/>
      <c r="K463" s="3" t="s">
        <v>1303</v>
      </c>
      <c r="L463" s="3" t="s">
        <v>17</v>
      </c>
      <c r="N463" s="3"/>
      <c r="O463" s="3"/>
      <c r="P463" s="42">
        <f t="shared" si="35"/>
        <v>610</v>
      </c>
      <c r="R463" s="43" t="s">
        <v>1302</v>
      </c>
      <c r="S463" s="44" t="str">
        <f t="shared" si="36"/>
        <v>KB</v>
      </c>
      <c r="T463" s="44" t="str">
        <f t="shared" si="33"/>
        <v>610</v>
      </c>
      <c r="U463" s="44">
        <f t="shared" si="34"/>
        <v>1</v>
      </c>
    </row>
    <row r="464" spans="1:21" hidden="1" x14ac:dyDescent="0.2">
      <c r="A464" s="3" t="s">
        <v>1265</v>
      </c>
      <c r="B464" s="3" t="s">
        <v>1264</v>
      </c>
      <c r="C464" s="3" t="s">
        <v>1268</v>
      </c>
      <c r="F464" s="3" t="s">
        <v>25</v>
      </c>
      <c r="G464" s="3" t="s">
        <v>25</v>
      </c>
      <c r="J464" s="73"/>
      <c r="K464" s="3" t="s">
        <v>1305</v>
      </c>
      <c r="L464" s="3" t="s">
        <v>27</v>
      </c>
      <c r="N464" s="3"/>
      <c r="O464" s="3"/>
      <c r="P464" s="42">
        <f t="shared" si="35"/>
        <v>22835.200000000001</v>
      </c>
      <c r="R464" s="43" t="s">
        <v>1304</v>
      </c>
      <c r="S464" s="44" t="str">
        <f t="shared" si="36"/>
        <v>MB</v>
      </c>
      <c r="T464" s="44" t="str">
        <f t="shared" si="33"/>
        <v>22.3</v>
      </c>
      <c r="U464" s="44">
        <f t="shared" si="34"/>
        <v>1024</v>
      </c>
    </row>
    <row r="465" spans="1:21" hidden="1" x14ac:dyDescent="0.2">
      <c r="A465" s="3" t="s">
        <v>1307</v>
      </c>
      <c r="B465" s="3" t="s">
        <v>1306</v>
      </c>
      <c r="C465" s="3" t="s">
        <v>1310</v>
      </c>
      <c r="F465" s="3" t="s">
        <v>1309</v>
      </c>
      <c r="G465" s="3" t="s">
        <v>1308</v>
      </c>
      <c r="J465" s="73"/>
      <c r="K465" s="3" t="s">
        <v>1311</v>
      </c>
      <c r="L465" s="3" t="s">
        <v>33</v>
      </c>
      <c r="N465" s="3"/>
      <c r="O465" s="3"/>
      <c r="P465" s="42">
        <f t="shared" si="35"/>
        <v>0</v>
      </c>
      <c r="S465" s="44" t="str">
        <f t="shared" si="36"/>
        <v/>
      </c>
      <c r="T465" s="44" t="e">
        <f t="shared" si="33"/>
        <v>#VALUE!</v>
      </c>
      <c r="U465" s="44">
        <f t="shared" si="34"/>
        <v>1</v>
      </c>
    </row>
    <row r="466" spans="1:21" hidden="1" x14ac:dyDescent="0.2">
      <c r="A466" s="3" t="s">
        <v>1307</v>
      </c>
      <c r="B466" s="3" t="s">
        <v>1306</v>
      </c>
      <c r="C466" s="3" t="s">
        <v>1310</v>
      </c>
      <c r="F466" s="3" t="s">
        <v>1312</v>
      </c>
      <c r="G466" s="3" t="s">
        <v>25</v>
      </c>
      <c r="J466" s="73"/>
      <c r="K466" s="3" t="s">
        <v>1313</v>
      </c>
      <c r="L466" s="3" t="s">
        <v>27</v>
      </c>
      <c r="N466" s="3"/>
      <c r="O466" s="3"/>
      <c r="P466" s="42">
        <f t="shared" si="35"/>
        <v>0</v>
      </c>
      <c r="S466" s="44" t="str">
        <f t="shared" si="36"/>
        <v/>
      </c>
      <c r="T466" s="44" t="e">
        <f t="shared" si="33"/>
        <v>#VALUE!</v>
      </c>
      <c r="U466" s="44">
        <f t="shared" si="34"/>
        <v>1</v>
      </c>
    </row>
    <row r="467" spans="1:21" hidden="1" x14ac:dyDescent="0.2">
      <c r="A467" s="3" t="s">
        <v>1315</v>
      </c>
      <c r="B467" s="3" t="s">
        <v>1314</v>
      </c>
      <c r="C467" s="3" t="s">
        <v>1317</v>
      </c>
      <c r="F467" s="3" t="s">
        <v>1316</v>
      </c>
      <c r="G467" s="3" t="s">
        <v>1308</v>
      </c>
      <c r="J467" s="73"/>
      <c r="K467" s="3" t="s">
        <v>1318</v>
      </c>
      <c r="L467" s="3" t="s">
        <v>33</v>
      </c>
      <c r="N467" s="3"/>
      <c r="O467" s="3"/>
      <c r="P467" s="42">
        <f t="shared" si="35"/>
        <v>0</v>
      </c>
      <c r="S467" s="44" t="str">
        <f t="shared" si="36"/>
        <v/>
      </c>
      <c r="T467" s="44" t="e">
        <f t="shared" si="33"/>
        <v>#VALUE!</v>
      </c>
      <c r="U467" s="44">
        <f t="shared" si="34"/>
        <v>1</v>
      </c>
    </row>
    <row r="468" spans="1:21" hidden="1" x14ac:dyDescent="0.2">
      <c r="A468" s="3" t="s">
        <v>1315</v>
      </c>
      <c r="B468" s="3" t="s">
        <v>1314</v>
      </c>
      <c r="C468" s="3" t="s">
        <v>1317</v>
      </c>
      <c r="F468" s="3" t="s">
        <v>1319</v>
      </c>
      <c r="G468" s="3" t="s">
        <v>25</v>
      </c>
      <c r="J468" s="73"/>
      <c r="K468" s="3" t="s">
        <v>1320</v>
      </c>
      <c r="L468" s="3" t="s">
        <v>27</v>
      </c>
      <c r="N468" s="3"/>
      <c r="O468" s="3"/>
      <c r="P468" s="42">
        <f t="shared" si="35"/>
        <v>0</v>
      </c>
      <c r="S468" s="44" t="str">
        <f t="shared" si="36"/>
        <v/>
      </c>
      <c r="T468" s="44" t="e">
        <f t="shared" si="33"/>
        <v>#VALUE!</v>
      </c>
      <c r="U468" s="44">
        <f t="shared" si="34"/>
        <v>1</v>
      </c>
    </row>
    <row r="469" spans="1:21" hidden="1" x14ac:dyDescent="0.2">
      <c r="A469" s="3" t="s">
        <v>1322</v>
      </c>
      <c r="B469" s="3" t="s">
        <v>1321</v>
      </c>
      <c r="C469" s="3" t="s">
        <v>1325</v>
      </c>
      <c r="F469" s="3" t="s">
        <v>1324</v>
      </c>
      <c r="G469" s="3" t="s">
        <v>1323</v>
      </c>
      <c r="J469" s="73"/>
      <c r="K469" t="s">
        <v>1326</v>
      </c>
      <c r="L469" s="3" t="s">
        <v>493</v>
      </c>
      <c r="N469" s="3"/>
      <c r="O469" s="3"/>
      <c r="P469" s="42">
        <f t="shared" si="35"/>
        <v>0</v>
      </c>
      <c r="S469" s="44" t="str">
        <f t="shared" si="36"/>
        <v/>
      </c>
      <c r="T469" s="44" t="e">
        <f t="shared" si="33"/>
        <v>#VALUE!</v>
      </c>
      <c r="U469" s="44">
        <f t="shared" si="34"/>
        <v>1</v>
      </c>
    </row>
    <row r="470" spans="1:21" hidden="1" x14ac:dyDescent="0.2">
      <c r="A470" s="3" t="s">
        <v>1322</v>
      </c>
      <c r="B470" s="3" t="s">
        <v>1321</v>
      </c>
      <c r="C470" s="3" t="s">
        <v>1325</v>
      </c>
      <c r="F470" s="3" t="s">
        <v>32</v>
      </c>
      <c r="G470" s="3" t="s">
        <v>25</v>
      </c>
      <c r="J470" s="73"/>
      <c r="K470" t="s">
        <v>1327</v>
      </c>
      <c r="L470" s="3" t="s">
        <v>27</v>
      </c>
      <c r="N470" s="3"/>
      <c r="O470" s="3"/>
      <c r="P470" s="42">
        <f t="shared" si="35"/>
        <v>0</v>
      </c>
      <c r="S470" s="44" t="str">
        <f t="shared" si="36"/>
        <v/>
      </c>
      <c r="T470" s="44" t="e">
        <f t="shared" si="33"/>
        <v>#VALUE!</v>
      </c>
      <c r="U470" s="44">
        <f t="shared" si="34"/>
        <v>1</v>
      </c>
    </row>
    <row r="471" spans="1:21" hidden="1" x14ac:dyDescent="0.2">
      <c r="A471" s="3" t="s">
        <v>1322</v>
      </c>
      <c r="B471" s="3" t="s">
        <v>1321</v>
      </c>
      <c r="C471" s="3" t="s">
        <v>1325</v>
      </c>
      <c r="F471" s="3" t="s">
        <v>16</v>
      </c>
      <c r="G471" s="3" t="s">
        <v>14</v>
      </c>
      <c r="J471" s="73"/>
      <c r="K471" t="s">
        <v>1328</v>
      </c>
      <c r="L471" s="3" t="s">
        <v>17</v>
      </c>
      <c r="N471" s="3"/>
      <c r="O471" s="3"/>
      <c r="P471" s="42">
        <f t="shared" si="35"/>
        <v>0</v>
      </c>
      <c r="S471" s="44" t="str">
        <f t="shared" si="36"/>
        <v/>
      </c>
      <c r="T471" s="44" t="e">
        <f t="shared" si="33"/>
        <v>#VALUE!</v>
      </c>
      <c r="U471" s="44">
        <f t="shared" si="34"/>
        <v>1</v>
      </c>
    </row>
    <row r="472" spans="1:21" hidden="1" x14ac:dyDescent="0.2">
      <c r="A472" s="3" t="s">
        <v>1329</v>
      </c>
      <c r="B472" s="3" t="s">
        <v>1329</v>
      </c>
      <c r="J472" s="73"/>
      <c r="N472" s="3"/>
      <c r="O472" s="3"/>
      <c r="P472" s="42">
        <f t="shared" si="35"/>
        <v>0</v>
      </c>
      <c r="S472" s="44" t="str">
        <f t="shared" si="36"/>
        <v/>
      </c>
      <c r="T472" s="44" t="e">
        <f t="shared" si="33"/>
        <v>#VALUE!</v>
      </c>
      <c r="U472" s="44">
        <f t="shared" si="34"/>
        <v>1</v>
      </c>
    </row>
    <row r="473" spans="1:21" hidden="1" x14ac:dyDescent="0.2">
      <c r="A473" s="3" t="s">
        <v>1331</v>
      </c>
      <c r="B473" s="3" t="s">
        <v>1330</v>
      </c>
      <c r="C473" t="s">
        <v>1332</v>
      </c>
      <c r="D473" s="63"/>
      <c r="J473" s="73"/>
      <c r="N473" s="3"/>
      <c r="O473" s="3"/>
      <c r="P473" s="42">
        <f t="shared" si="35"/>
        <v>0</v>
      </c>
      <c r="S473" s="44" t="str">
        <f t="shared" si="36"/>
        <v/>
      </c>
      <c r="T473" s="44" t="e">
        <f t="shared" si="33"/>
        <v>#VALUE!</v>
      </c>
      <c r="U473" s="44">
        <f t="shared" si="34"/>
        <v>1</v>
      </c>
    </row>
    <row r="474" spans="1:21" hidden="1" x14ac:dyDescent="0.2">
      <c r="A474" s="3" t="s">
        <v>1333</v>
      </c>
      <c r="B474" s="3" t="s">
        <v>1333</v>
      </c>
      <c r="C474" t="s">
        <v>1337</v>
      </c>
      <c r="D474" s="63"/>
      <c r="G474" s="22" t="s">
        <v>1334</v>
      </c>
      <c r="H474" s="22"/>
      <c r="I474" s="59"/>
      <c r="J474" s="73"/>
      <c r="K474" t="s">
        <v>1338</v>
      </c>
      <c r="L474" s="22" t="s">
        <v>1335</v>
      </c>
      <c r="M474" s="22"/>
      <c r="N474" s="3"/>
      <c r="O474" s="3"/>
      <c r="P474" s="42">
        <f t="shared" si="35"/>
        <v>127</v>
      </c>
      <c r="R474" s="54" t="s">
        <v>1336</v>
      </c>
      <c r="S474" s="44" t="str">
        <f t="shared" si="36"/>
        <v>KB</v>
      </c>
      <c r="T474" s="44" t="str">
        <f t="shared" si="33"/>
        <v>127</v>
      </c>
      <c r="U474" s="44">
        <f t="shared" si="34"/>
        <v>1</v>
      </c>
    </row>
    <row r="475" spans="1:21" s="73" customFormat="1" hidden="1" x14ac:dyDescent="0.2">
      <c r="A475" s="73" t="s">
        <v>1333</v>
      </c>
      <c r="B475" s="73" t="s">
        <v>1333</v>
      </c>
      <c r="C475" s="79" t="s">
        <v>1337</v>
      </c>
      <c r="D475" s="89"/>
      <c r="E475" s="73" t="s">
        <v>1805</v>
      </c>
      <c r="G475" s="90" t="s">
        <v>1339</v>
      </c>
      <c r="H475" s="90"/>
      <c r="I475" s="91"/>
      <c r="J475" s="73" t="s">
        <v>1807</v>
      </c>
      <c r="K475" s="92" t="s">
        <v>1341</v>
      </c>
      <c r="L475" s="90" t="s">
        <v>1335</v>
      </c>
      <c r="M475" s="90"/>
      <c r="P475" s="76">
        <f t="shared" si="35"/>
        <v>59.6</v>
      </c>
      <c r="Q475" s="79"/>
      <c r="R475" s="93" t="s">
        <v>1340</v>
      </c>
      <c r="S475" s="81" t="str">
        <f t="shared" si="36"/>
        <v>KB</v>
      </c>
      <c r="T475" s="81" t="str">
        <f t="shared" si="33"/>
        <v>59.6</v>
      </c>
      <c r="U475" s="81">
        <f t="shared" si="34"/>
        <v>1</v>
      </c>
    </row>
    <row r="476" spans="1:21" hidden="1" x14ac:dyDescent="0.2">
      <c r="A476" s="3" t="s">
        <v>1333</v>
      </c>
      <c r="B476" s="3" t="s">
        <v>1333</v>
      </c>
      <c r="C476" t="s">
        <v>1337</v>
      </c>
      <c r="D476" s="63"/>
      <c r="G476" s="22" t="s">
        <v>1342</v>
      </c>
      <c r="H476" s="22"/>
      <c r="I476" s="59"/>
      <c r="J476" s="22"/>
      <c r="K476" t="s">
        <v>1344</v>
      </c>
      <c r="L476" s="22" t="s">
        <v>1335</v>
      </c>
      <c r="M476" s="22"/>
      <c r="N476" s="3"/>
      <c r="O476" s="3"/>
      <c r="P476" s="42">
        <f t="shared" si="35"/>
        <v>301</v>
      </c>
      <c r="R476" s="54" t="s">
        <v>1343</v>
      </c>
      <c r="S476" s="44" t="str">
        <f t="shared" si="36"/>
        <v>KB</v>
      </c>
      <c r="T476" s="44" t="str">
        <f t="shared" si="33"/>
        <v>301</v>
      </c>
      <c r="U476" s="44">
        <f t="shared" si="34"/>
        <v>1</v>
      </c>
    </row>
    <row r="477" spans="1:21" hidden="1" x14ac:dyDescent="0.2">
      <c r="A477" s="3" t="s">
        <v>1333</v>
      </c>
      <c r="B477" s="3" t="s">
        <v>1333</v>
      </c>
      <c r="C477" t="s">
        <v>1337</v>
      </c>
      <c r="D477" s="63"/>
      <c r="G477" s="22" t="s">
        <v>1345</v>
      </c>
      <c r="H477" s="22"/>
      <c r="I477" s="59"/>
      <c r="J477" s="22"/>
      <c r="K477" t="s">
        <v>1347</v>
      </c>
      <c r="L477" s="22" t="s">
        <v>1335</v>
      </c>
      <c r="M477" s="22"/>
      <c r="N477" s="3"/>
      <c r="O477" s="3"/>
      <c r="P477" s="42">
        <f t="shared" si="35"/>
        <v>17.3</v>
      </c>
      <c r="R477" s="54" t="s">
        <v>1346</v>
      </c>
      <c r="S477" s="44" t="str">
        <f t="shared" si="36"/>
        <v>KB</v>
      </c>
      <c r="T477" s="44" t="str">
        <f t="shared" si="33"/>
        <v>17.3</v>
      </c>
      <c r="U477" s="44">
        <f t="shared" si="34"/>
        <v>1</v>
      </c>
    </row>
    <row r="478" spans="1:21" hidden="1" x14ac:dyDescent="0.2">
      <c r="A478" s="3" t="s">
        <v>1333</v>
      </c>
      <c r="B478" s="3" t="s">
        <v>1333</v>
      </c>
      <c r="C478" t="s">
        <v>1337</v>
      </c>
      <c r="D478" s="63"/>
      <c r="G478" s="22" t="s">
        <v>1348</v>
      </c>
      <c r="H478" s="22"/>
      <c r="I478" s="59"/>
      <c r="J478" s="22"/>
      <c r="K478" t="s">
        <v>1350</v>
      </c>
      <c r="L478" s="22" t="s">
        <v>1335</v>
      </c>
      <c r="M478" s="22"/>
      <c r="N478" s="3"/>
      <c r="O478" s="3"/>
      <c r="P478" s="42">
        <f t="shared" si="35"/>
        <v>192</v>
      </c>
      <c r="R478" s="54" t="s">
        <v>1349</v>
      </c>
      <c r="S478" s="44" t="str">
        <f t="shared" si="36"/>
        <v>KB</v>
      </c>
      <c r="T478" s="44" t="str">
        <f t="shared" si="33"/>
        <v>192</v>
      </c>
      <c r="U478" s="44">
        <f t="shared" si="34"/>
        <v>1</v>
      </c>
    </row>
    <row r="479" spans="1:21" hidden="1" x14ac:dyDescent="0.2">
      <c r="A479" s="3" t="s">
        <v>1333</v>
      </c>
      <c r="B479" s="3" t="s">
        <v>1333</v>
      </c>
      <c r="C479" t="s">
        <v>1337</v>
      </c>
      <c r="D479" s="63"/>
      <c r="G479" s="22" t="s">
        <v>1351</v>
      </c>
      <c r="H479" s="22"/>
      <c r="I479" s="59"/>
      <c r="J479" s="22"/>
      <c r="K479" t="s">
        <v>1353</v>
      </c>
      <c r="L479" s="22" t="s">
        <v>1335</v>
      </c>
      <c r="M479" s="22"/>
      <c r="N479" s="3"/>
      <c r="O479" s="3"/>
      <c r="P479" s="42">
        <f t="shared" si="35"/>
        <v>15.3</v>
      </c>
      <c r="R479" s="54" t="s">
        <v>1352</v>
      </c>
      <c r="S479" s="44" t="str">
        <f t="shared" si="36"/>
        <v>KB</v>
      </c>
      <c r="T479" s="44" t="str">
        <f t="shared" si="33"/>
        <v>15.3</v>
      </c>
      <c r="U479" s="44">
        <f t="shared" si="34"/>
        <v>1</v>
      </c>
    </row>
    <row r="480" spans="1:21" hidden="1" x14ac:dyDescent="0.2">
      <c r="A480" s="3" t="s">
        <v>1333</v>
      </c>
      <c r="B480" s="3" t="s">
        <v>1333</v>
      </c>
      <c r="C480" t="s">
        <v>1337</v>
      </c>
      <c r="D480" s="63"/>
      <c r="G480" s="22" t="s">
        <v>1354</v>
      </c>
      <c r="H480" s="22"/>
      <c r="I480" s="59"/>
      <c r="J480" s="22"/>
      <c r="K480" t="s">
        <v>1356</v>
      </c>
      <c r="L480" s="22" t="s">
        <v>1335</v>
      </c>
      <c r="M480" s="22"/>
      <c r="N480" s="3"/>
      <c r="O480" s="3"/>
      <c r="P480" s="42">
        <f t="shared" si="35"/>
        <v>19.399999999999999</v>
      </c>
      <c r="R480" s="54" t="s">
        <v>1355</v>
      </c>
      <c r="S480" s="44" t="str">
        <f t="shared" si="36"/>
        <v>KB</v>
      </c>
      <c r="T480" s="44" t="str">
        <f t="shared" si="33"/>
        <v>19.4</v>
      </c>
      <c r="U480" s="44">
        <f t="shared" si="34"/>
        <v>1</v>
      </c>
    </row>
    <row r="481" spans="1:21" hidden="1" x14ac:dyDescent="0.2">
      <c r="A481" s="3" t="s">
        <v>1333</v>
      </c>
      <c r="B481" s="3" t="s">
        <v>1333</v>
      </c>
      <c r="C481" t="s">
        <v>1337</v>
      </c>
      <c r="D481" s="63"/>
      <c r="G481" s="22" t="s">
        <v>1357</v>
      </c>
      <c r="H481" s="22"/>
      <c r="I481" s="59"/>
      <c r="J481" s="22"/>
      <c r="K481" t="s">
        <v>1359</v>
      </c>
      <c r="L481" s="22" t="s">
        <v>1335</v>
      </c>
      <c r="M481" s="22"/>
      <c r="N481" s="3"/>
      <c r="O481" s="3"/>
      <c r="P481" s="42">
        <f t="shared" si="35"/>
        <v>30.6</v>
      </c>
      <c r="R481" s="54" t="s">
        <v>1358</v>
      </c>
      <c r="S481" s="44" t="str">
        <f t="shared" si="36"/>
        <v>KB</v>
      </c>
      <c r="T481" s="44" t="str">
        <f t="shared" si="33"/>
        <v>30.6</v>
      </c>
      <c r="U481" s="44">
        <f t="shared" si="34"/>
        <v>1</v>
      </c>
    </row>
    <row r="482" spans="1:21" hidden="1" x14ac:dyDescent="0.2">
      <c r="A482" s="3" t="s">
        <v>1333</v>
      </c>
      <c r="B482" s="3" t="s">
        <v>1333</v>
      </c>
      <c r="C482" t="s">
        <v>1337</v>
      </c>
      <c r="D482" s="63"/>
      <c r="G482" s="22" t="s">
        <v>1360</v>
      </c>
      <c r="H482" s="22"/>
      <c r="I482" s="59"/>
      <c r="J482" s="22"/>
      <c r="K482" t="s">
        <v>1362</v>
      </c>
      <c r="L482" s="22" t="s">
        <v>1335</v>
      </c>
      <c r="M482" s="22"/>
      <c r="N482" s="3"/>
      <c r="O482" s="3"/>
      <c r="P482" s="42">
        <f t="shared" si="35"/>
        <v>119</v>
      </c>
      <c r="R482" s="54" t="s">
        <v>1361</v>
      </c>
      <c r="S482" s="44" t="str">
        <f t="shared" si="36"/>
        <v>KB</v>
      </c>
      <c r="T482" s="44" t="str">
        <f t="shared" si="33"/>
        <v>119</v>
      </c>
      <c r="U482" s="44">
        <f t="shared" si="34"/>
        <v>1</v>
      </c>
    </row>
    <row r="483" spans="1:21" hidden="1" x14ac:dyDescent="0.2">
      <c r="A483" s="3" t="s">
        <v>1363</v>
      </c>
      <c r="B483" s="3" t="s">
        <v>1363</v>
      </c>
      <c r="C483" s="3" t="s">
        <v>1366</v>
      </c>
      <c r="G483" s="15" t="s">
        <v>1364</v>
      </c>
      <c r="H483" s="15"/>
      <c r="I483" s="60"/>
      <c r="J483" s="15"/>
      <c r="K483" t="s">
        <v>1367</v>
      </c>
      <c r="L483" s="3" t="s">
        <v>1365</v>
      </c>
      <c r="M483" s="15"/>
      <c r="N483" s="3"/>
      <c r="O483" s="3"/>
      <c r="P483" s="42">
        <f t="shared" si="35"/>
        <v>0</v>
      </c>
      <c r="S483" s="44" t="str">
        <f t="shared" si="36"/>
        <v/>
      </c>
      <c r="T483" s="44" t="e">
        <f t="shared" si="33"/>
        <v>#VALUE!</v>
      </c>
      <c r="U483" s="44">
        <f t="shared" si="34"/>
        <v>1</v>
      </c>
    </row>
    <row r="484" spans="1:21" s="5" customFormat="1" hidden="1" x14ac:dyDescent="0.2">
      <c r="A484" s="5" t="s">
        <v>1363</v>
      </c>
      <c r="B484" s="5" t="s">
        <v>1363</v>
      </c>
      <c r="C484" s="5" t="s">
        <v>1366</v>
      </c>
      <c r="D484" s="58"/>
      <c r="G484" s="38" t="s">
        <v>1368</v>
      </c>
      <c r="H484" s="38"/>
      <c r="I484" s="60"/>
      <c r="J484" s="38"/>
      <c r="K484" s="25" t="s">
        <v>1370</v>
      </c>
      <c r="L484" s="5" t="s">
        <v>1369</v>
      </c>
      <c r="M484" s="38"/>
      <c r="P484" s="42">
        <f t="shared" si="35"/>
        <v>0</v>
      </c>
      <c r="R484" s="49"/>
      <c r="S484" s="44" t="str">
        <f t="shared" si="36"/>
        <v/>
      </c>
      <c r="T484" s="44" t="e">
        <f t="shared" ref="T484:T547" si="37">LEFT(R484, LEN(R484) - 3)</f>
        <v>#VALUE!</v>
      </c>
      <c r="U484" s="44">
        <f t="shared" ref="U484:U547" si="38">IF(S484="MB",1024,(IF(S484="GB",1024*1024,1)))</f>
        <v>1</v>
      </c>
    </row>
    <row r="485" spans="1:21" s="5" customFormat="1" hidden="1" x14ac:dyDescent="0.2">
      <c r="A485" s="5" t="s">
        <v>1363</v>
      </c>
      <c r="B485" s="5" t="s">
        <v>1363</v>
      </c>
      <c r="C485" s="5" t="s">
        <v>1366</v>
      </c>
      <c r="D485" s="58"/>
      <c r="G485" s="38" t="s">
        <v>1371</v>
      </c>
      <c r="H485" s="38"/>
      <c r="I485" s="60"/>
      <c r="J485" s="38"/>
      <c r="K485" s="25" t="s">
        <v>1372</v>
      </c>
      <c r="L485" s="5" t="s">
        <v>1369</v>
      </c>
      <c r="M485" s="38"/>
      <c r="P485" s="42">
        <f t="shared" si="35"/>
        <v>0</v>
      </c>
      <c r="R485" s="49"/>
      <c r="S485" s="44" t="str">
        <f t="shared" si="36"/>
        <v/>
      </c>
      <c r="T485" s="44" t="e">
        <f t="shared" si="37"/>
        <v>#VALUE!</v>
      </c>
      <c r="U485" s="44">
        <f t="shared" si="38"/>
        <v>1</v>
      </c>
    </row>
    <row r="486" spans="1:21" s="5" customFormat="1" hidden="1" x14ac:dyDescent="0.2">
      <c r="A486" s="5" t="s">
        <v>1363</v>
      </c>
      <c r="B486" s="5" t="s">
        <v>1363</v>
      </c>
      <c r="C486" s="5" t="s">
        <v>1366</v>
      </c>
      <c r="D486" s="58"/>
      <c r="G486" s="38" t="s">
        <v>1373</v>
      </c>
      <c r="H486" s="38"/>
      <c r="I486" s="60"/>
      <c r="J486" s="38"/>
      <c r="K486" s="25" t="s">
        <v>1374</v>
      </c>
      <c r="L486" s="5" t="s">
        <v>1369</v>
      </c>
      <c r="M486" s="38"/>
      <c r="P486" s="42">
        <f t="shared" si="35"/>
        <v>0</v>
      </c>
      <c r="R486" s="49"/>
      <c r="S486" s="44" t="str">
        <f t="shared" si="36"/>
        <v/>
      </c>
      <c r="T486" s="44" t="e">
        <f t="shared" si="37"/>
        <v>#VALUE!</v>
      </c>
      <c r="U486" s="44">
        <f t="shared" si="38"/>
        <v>1</v>
      </c>
    </row>
    <row r="487" spans="1:21" s="5" customFormat="1" hidden="1" x14ac:dyDescent="0.2">
      <c r="A487" s="5" t="s">
        <v>1363</v>
      </c>
      <c r="B487" s="5" t="s">
        <v>1363</v>
      </c>
      <c r="C487" s="5" t="s">
        <v>1366</v>
      </c>
      <c r="D487" s="58"/>
      <c r="G487" s="38" t="s">
        <v>1375</v>
      </c>
      <c r="H487" s="38"/>
      <c r="I487" s="60"/>
      <c r="J487" s="38"/>
      <c r="K487" s="25" t="s">
        <v>1376</v>
      </c>
      <c r="L487" s="5" t="s">
        <v>1369</v>
      </c>
      <c r="M487" s="38"/>
      <c r="P487" s="42">
        <f t="shared" si="35"/>
        <v>0</v>
      </c>
      <c r="R487" s="49"/>
      <c r="S487" s="44" t="str">
        <f t="shared" si="36"/>
        <v/>
      </c>
      <c r="T487" s="44" t="e">
        <f t="shared" si="37"/>
        <v>#VALUE!</v>
      </c>
      <c r="U487" s="44">
        <f t="shared" si="38"/>
        <v>1</v>
      </c>
    </row>
    <row r="488" spans="1:21" s="5" customFormat="1" hidden="1" x14ac:dyDescent="0.2">
      <c r="A488" s="5" t="s">
        <v>1363</v>
      </c>
      <c r="B488" s="5" t="s">
        <v>1363</v>
      </c>
      <c r="C488" s="5" t="s">
        <v>1366</v>
      </c>
      <c r="D488" s="58"/>
      <c r="G488" s="38" t="s">
        <v>1377</v>
      </c>
      <c r="H488" s="38"/>
      <c r="I488" s="60"/>
      <c r="J488" s="38"/>
      <c r="K488" s="25" t="s">
        <v>1378</v>
      </c>
      <c r="L488" s="5" t="s">
        <v>1369</v>
      </c>
      <c r="M488" s="38"/>
      <c r="P488" s="42">
        <f t="shared" si="35"/>
        <v>0</v>
      </c>
      <c r="R488" s="49"/>
      <c r="S488" s="44" t="str">
        <f t="shared" si="36"/>
        <v/>
      </c>
      <c r="T488" s="44" t="e">
        <f t="shared" si="37"/>
        <v>#VALUE!</v>
      </c>
      <c r="U488" s="44">
        <f t="shared" si="38"/>
        <v>1</v>
      </c>
    </row>
    <row r="489" spans="1:21" s="5" customFormat="1" hidden="1" x14ac:dyDescent="0.2">
      <c r="A489" s="5" t="s">
        <v>1363</v>
      </c>
      <c r="B489" s="5" t="s">
        <v>1363</v>
      </c>
      <c r="C489" s="5" t="s">
        <v>1366</v>
      </c>
      <c r="D489" s="58"/>
      <c r="G489" s="38" t="s">
        <v>1379</v>
      </c>
      <c r="H489" s="38"/>
      <c r="I489" s="60"/>
      <c r="J489" s="38"/>
      <c r="K489" s="25" t="s">
        <v>1380</v>
      </c>
      <c r="L489" s="5" t="s">
        <v>1369</v>
      </c>
      <c r="M489" s="38"/>
      <c r="P489" s="42">
        <f t="shared" si="35"/>
        <v>0</v>
      </c>
      <c r="R489" s="49"/>
      <c r="S489" s="44" t="str">
        <f t="shared" si="36"/>
        <v/>
      </c>
      <c r="T489" s="44" t="e">
        <f t="shared" si="37"/>
        <v>#VALUE!</v>
      </c>
      <c r="U489" s="44">
        <f t="shared" si="38"/>
        <v>1</v>
      </c>
    </row>
    <row r="490" spans="1:21" s="7" customFormat="1" hidden="1" x14ac:dyDescent="0.2">
      <c r="A490" s="7" t="s">
        <v>1363</v>
      </c>
      <c r="B490" s="7" t="s">
        <v>1363</v>
      </c>
      <c r="C490" s="7" t="s">
        <v>1366</v>
      </c>
      <c r="D490" s="58"/>
      <c r="G490" s="39" t="s">
        <v>1368</v>
      </c>
      <c r="H490" s="39"/>
      <c r="I490" s="60"/>
      <c r="J490" s="39"/>
      <c r="K490" s="24" t="s">
        <v>1381</v>
      </c>
      <c r="L490" s="7" t="s">
        <v>102</v>
      </c>
      <c r="M490" s="39"/>
      <c r="P490" s="42">
        <f t="shared" si="35"/>
        <v>0</v>
      </c>
      <c r="R490" s="51"/>
      <c r="S490" s="44" t="str">
        <f t="shared" si="36"/>
        <v/>
      </c>
      <c r="T490" s="44" t="e">
        <f t="shared" si="37"/>
        <v>#VALUE!</v>
      </c>
      <c r="U490" s="44">
        <f t="shared" si="38"/>
        <v>1</v>
      </c>
    </row>
    <row r="491" spans="1:21" s="7" customFormat="1" hidden="1" x14ac:dyDescent="0.2">
      <c r="A491" s="7" t="s">
        <v>1363</v>
      </c>
      <c r="B491" s="7" t="s">
        <v>1363</v>
      </c>
      <c r="C491" s="7" t="s">
        <v>1366</v>
      </c>
      <c r="D491" s="58"/>
      <c r="G491" s="39" t="s">
        <v>1371</v>
      </c>
      <c r="H491" s="39"/>
      <c r="I491" s="60"/>
      <c r="J491" s="39"/>
      <c r="K491" s="24" t="s">
        <v>1382</v>
      </c>
      <c r="L491" s="7" t="s">
        <v>102</v>
      </c>
      <c r="M491" s="39"/>
      <c r="P491" s="42">
        <f t="shared" si="35"/>
        <v>0</v>
      </c>
      <c r="R491" s="51"/>
      <c r="S491" s="44" t="str">
        <f t="shared" si="36"/>
        <v/>
      </c>
      <c r="T491" s="44" t="e">
        <f t="shared" si="37"/>
        <v>#VALUE!</v>
      </c>
      <c r="U491" s="44">
        <f t="shared" si="38"/>
        <v>1</v>
      </c>
    </row>
    <row r="492" spans="1:21" s="7" customFormat="1" hidden="1" x14ac:dyDescent="0.2">
      <c r="A492" s="7" t="s">
        <v>1363</v>
      </c>
      <c r="B492" s="7" t="s">
        <v>1363</v>
      </c>
      <c r="C492" s="7" t="s">
        <v>1366</v>
      </c>
      <c r="D492" s="58"/>
      <c r="G492" s="39" t="s">
        <v>1373</v>
      </c>
      <c r="H492" s="39"/>
      <c r="I492" s="60"/>
      <c r="J492" s="39"/>
      <c r="K492" s="24" t="s">
        <v>1383</v>
      </c>
      <c r="L492" s="7" t="s">
        <v>102</v>
      </c>
      <c r="M492" s="39"/>
      <c r="P492" s="42">
        <f t="shared" si="35"/>
        <v>0</v>
      </c>
      <c r="R492" s="51"/>
      <c r="S492" s="44" t="str">
        <f t="shared" si="36"/>
        <v/>
      </c>
      <c r="T492" s="44" t="e">
        <f t="shared" si="37"/>
        <v>#VALUE!</v>
      </c>
      <c r="U492" s="44">
        <f t="shared" si="38"/>
        <v>1</v>
      </c>
    </row>
    <row r="493" spans="1:21" s="7" customFormat="1" hidden="1" x14ac:dyDescent="0.2">
      <c r="A493" s="7" t="s">
        <v>1363</v>
      </c>
      <c r="B493" s="7" t="s">
        <v>1363</v>
      </c>
      <c r="C493" s="7" t="s">
        <v>1366</v>
      </c>
      <c r="D493" s="58"/>
      <c r="G493" s="39" t="s">
        <v>1375</v>
      </c>
      <c r="H493" s="39"/>
      <c r="I493" s="60"/>
      <c r="J493" s="39"/>
      <c r="K493" s="24" t="s">
        <v>1384</v>
      </c>
      <c r="L493" s="7" t="s">
        <v>102</v>
      </c>
      <c r="M493" s="39"/>
      <c r="P493" s="42">
        <f t="shared" si="35"/>
        <v>0</v>
      </c>
      <c r="R493" s="51"/>
      <c r="S493" s="44" t="str">
        <f t="shared" si="36"/>
        <v/>
      </c>
      <c r="T493" s="44" t="e">
        <f t="shared" si="37"/>
        <v>#VALUE!</v>
      </c>
      <c r="U493" s="44">
        <f t="shared" si="38"/>
        <v>1</v>
      </c>
    </row>
    <row r="494" spans="1:21" s="7" customFormat="1" hidden="1" x14ac:dyDescent="0.2">
      <c r="A494" s="7" t="s">
        <v>1363</v>
      </c>
      <c r="B494" s="7" t="s">
        <v>1363</v>
      </c>
      <c r="C494" s="7" t="s">
        <v>1366</v>
      </c>
      <c r="D494" s="58"/>
      <c r="G494" s="39" t="s">
        <v>1377</v>
      </c>
      <c r="H494" s="39"/>
      <c r="I494" s="60"/>
      <c r="J494" s="39"/>
      <c r="K494" s="24" t="s">
        <v>1385</v>
      </c>
      <c r="L494" s="7" t="s">
        <v>102</v>
      </c>
      <c r="M494" s="39"/>
      <c r="P494" s="42">
        <f t="shared" si="35"/>
        <v>0</v>
      </c>
      <c r="R494" s="51"/>
      <c r="S494" s="44" t="str">
        <f t="shared" si="36"/>
        <v/>
      </c>
      <c r="T494" s="44" t="e">
        <f t="shared" si="37"/>
        <v>#VALUE!</v>
      </c>
      <c r="U494" s="44">
        <f t="shared" si="38"/>
        <v>1</v>
      </c>
    </row>
    <row r="495" spans="1:21" s="7" customFormat="1" hidden="1" x14ac:dyDescent="0.2">
      <c r="A495" s="7" t="s">
        <v>1363</v>
      </c>
      <c r="B495" s="7" t="s">
        <v>1363</v>
      </c>
      <c r="C495" s="7" t="s">
        <v>1366</v>
      </c>
      <c r="D495" s="58"/>
      <c r="G495" s="39" t="s">
        <v>1379</v>
      </c>
      <c r="H495" s="39"/>
      <c r="I495" s="60"/>
      <c r="J495" s="39"/>
      <c r="K495" s="24" t="s">
        <v>1386</v>
      </c>
      <c r="L495" s="7" t="s">
        <v>102</v>
      </c>
      <c r="M495" s="39"/>
      <c r="P495" s="42">
        <f t="shared" si="35"/>
        <v>0</v>
      </c>
      <c r="R495" s="51"/>
      <c r="S495" s="44" t="str">
        <f t="shared" si="36"/>
        <v/>
      </c>
      <c r="T495" s="44" t="e">
        <f t="shared" si="37"/>
        <v>#VALUE!</v>
      </c>
      <c r="U495" s="44">
        <f t="shared" si="38"/>
        <v>1</v>
      </c>
    </row>
    <row r="496" spans="1:21" hidden="1" x14ac:dyDescent="0.2">
      <c r="A496" s="3" t="s">
        <v>1363</v>
      </c>
      <c r="B496" s="3" t="s">
        <v>1363</v>
      </c>
      <c r="C496" s="3" t="s">
        <v>1366</v>
      </c>
      <c r="G496" s="15" t="s">
        <v>1387</v>
      </c>
      <c r="H496" s="15"/>
      <c r="I496" s="60"/>
      <c r="J496" s="15"/>
      <c r="K496" t="s">
        <v>1388</v>
      </c>
      <c r="L496" s="3" t="s">
        <v>102</v>
      </c>
      <c r="M496" s="15"/>
      <c r="N496" s="3"/>
      <c r="O496" s="3"/>
      <c r="P496" s="42">
        <f t="shared" si="35"/>
        <v>0</v>
      </c>
      <c r="S496" s="44" t="str">
        <f t="shared" si="36"/>
        <v/>
      </c>
      <c r="T496" s="44" t="e">
        <f t="shared" si="37"/>
        <v>#VALUE!</v>
      </c>
      <c r="U496" s="44">
        <f t="shared" si="38"/>
        <v>1</v>
      </c>
    </row>
    <row r="497" spans="1:21" hidden="1" x14ac:dyDescent="0.2">
      <c r="A497" s="3" t="s">
        <v>1363</v>
      </c>
      <c r="B497" s="3" t="s">
        <v>1363</v>
      </c>
      <c r="C497" s="3" t="s">
        <v>1366</v>
      </c>
      <c r="G497" s="15" t="s">
        <v>1389</v>
      </c>
      <c r="H497" s="15"/>
      <c r="I497" s="60"/>
      <c r="J497" s="15"/>
      <c r="K497" t="s">
        <v>1390</v>
      </c>
      <c r="L497" s="3" t="s">
        <v>102</v>
      </c>
      <c r="M497" s="15"/>
      <c r="N497" s="3"/>
      <c r="O497" s="3"/>
      <c r="P497" s="42">
        <f t="shared" si="35"/>
        <v>0</v>
      </c>
      <c r="S497" s="44" t="str">
        <f t="shared" si="36"/>
        <v/>
      </c>
      <c r="T497" s="44" t="e">
        <f t="shared" si="37"/>
        <v>#VALUE!</v>
      </c>
      <c r="U497" s="44">
        <f t="shared" si="38"/>
        <v>1</v>
      </c>
    </row>
    <row r="498" spans="1:21" hidden="1" x14ac:dyDescent="0.2">
      <c r="A498" s="3" t="s">
        <v>1392</v>
      </c>
      <c r="B498" s="3" t="s">
        <v>1391</v>
      </c>
      <c r="C498" s="3" t="s">
        <v>1394</v>
      </c>
      <c r="G498" s="3" t="s">
        <v>1393</v>
      </c>
      <c r="K498" s="3" t="s">
        <v>1395</v>
      </c>
      <c r="N498" s="3"/>
      <c r="O498" s="3"/>
      <c r="P498" s="42">
        <f t="shared" si="35"/>
        <v>0</v>
      </c>
      <c r="S498" s="44" t="str">
        <f t="shared" si="36"/>
        <v/>
      </c>
      <c r="T498" s="44" t="e">
        <f t="shared" si="37"/>
        <v>#VALUE!</v>
      </c>
      <c r="U498" s="44">
        <f t="shared" si="38"/>
        <v>1</v>
      </c>
    </row>
    <row r="499" spans="1:21" hidden="1" x14ac:dyDescent="0.2">
      <c r="A499" s="3" t="s">
        <v>1392</v>
      </c>
      <c r="B499" s="3" t="s">
        <v>1391</v>
      </c>
      <c r="C499" s="3" t="s">
        <v>1394</v>
      </c>
      <c r="G499" s="3" t="s">
        <v>1396</v>
      </c>
      <c r="K499" s="3" t="s">
        <v>1397</v>
      </c>
      <c r="N499" s="3"/>
      <c r="O499" s="3"/>
      <c r="P499" s="42">
        <f t="shared" si="35"/>
        <v>0</v>
      </c>
      <c r="S499" s="44" t="str">
        <f t="shared" si="36"/>
        <v/>
      </c>
      <c r="T499" s="44" t="e">
        <f t="shared" si="37"/>
        <v>#VALUE!</v>
      </c>
      <c r="U499" s="44">
        <f t="shared" si="38"/>
        <v>1</v>
      </c>
    </row>
    <row r="500" spans="1:21" hidden="1" x14ac:dyDescent="0.2">
      <c r="A500" s="3" t="s">
        <v>1392</v>
      </c>
      <c r="B500" s="3" t="s">
        <v>1391</v>
      </c>
      <c r="C500" s="3" t="s">
        <v>1394</v>
      </c>
      <c r="G500" s="3" t="s">
        <v>1398</v>
      </c>
      <c r="K500" s="3" t="s">
        <v>1399</v>
      </c>
      <c r="N500" s="3"/>
      <c r="O500" s="3"/>
      <c r="P500" s="42">
        <f t="shared" si="35"/>
        <v>0</v>
      </c>
      <c r="S500" s="44" t="str">
        <f t="shared" si="36"/>
        <v/>
      </c>
      <c r="T500" s="44" t="e">
        <f t="shared" si="37"/>
        <v>#VALUE!</v>
      </c>
      <c r="U500" s="44">
        <f t="shared" si="38"/>
        <v>1</v>
      </c>
    </row>
    <row r="501" spans="1:21" hidden="1" x14ac:dyDescent="0.2">
      <c r="A501" s="3" t="s">
        <v>1392</v>
      </c>
      <c r="B501" s="3" t="s">
        <v>1391</v>
      </c>
      <c r="C501" s="3" t="s">
        <v>1394</v>
      </c>
      <c r="F501" s="3" t="s">
        <v>1401</v>
      </c>
      <c r="G501" s="3" t="s">
        <v>1400</v>
      </c>
      <c r="K501" s="3" t="s">
        <v>1402</v>
      </c>
      <c r="N501" s="3"/>
      <c r="O501" s="3"/>
      <c r="P501" s="42">
        <f t="shared" si="35"/>
        <v>0</v>
      </c>
      <c r="S501" s="44" t="str">
        <f t="shared" si="36"/>
        <v/>
      </c>
      <c r="T501" s="44" t="e">
        <f t="shared" si="37"/>
        <v>#VALUE!</v>
      </c>
      <c r="U501" s="44">
        <f t="shared" si="38"/>
        <v>1</v>
      </c>
    </row>
    <row r="502" spans="1:21" hidden="1" x14ac:dyDescent="0.2">
      <c r="A502" s="3" t="s">
        <v>1392</v>
      </c>
      <c r="B502" s="3" t="s">
        <v>1391</v>
      </c>
      <c r="C502" s="3" t="s">
        <v>1394</v>
      </c>
      <c r="F502" s="3" t="s">
        <v>1403</v>
      </c>
      <c r="G502" s="3" t="s">
        <v>1400</v>
      </c>
      <c r="K502" s="3" t="s">
        <v>1404</v>
      </c>
      <c r="N502" s="3"/>
      <c r="O502" s="3"/>
      <c r="P502" s="42">
        <f t="shared" si="35"/>
        <v>0</v>
      </c>
      <c r="S502" s="44" t="str">
        <f t="shared" si="36"/>
        <v/>
      </c>
      <c r="T502" s="44" t="e">
        <f t="shared" si="37"/>
        <v>#VALUE!</v>
      </c>
      <c r="U502" s="44">
        <f t="shared" si="38"/>
        <v>1</v>
      </c>
    </row>
    <row r="503" spans="1:21" hidden="1" x14ac:dyDescent="0.2">
      <c r="A503" s="3" t="s">
        <v>1392</v>
      </c>
      <c r="B503" s="3" t="s">
        <v>1391</v>
      </c>
      <c r="C503" s="3" t="s">
        <v>1394</v>
      </c>
      <c r="F503" s="3" t="s">
        <v>1405</v>
      </c>
      <c r="G503" s="3" t="s">
        <v>1400</v>
      </c>
      <c r="K503" s="3" t="s">
        <v>1406</v>
      </c>
      <c r="N503" s="3"/>
      <c r="O503" s="3"/>
      <c r="P503" s="42">
        <f t="shared" si="35"/>
        <v>0</v>
      </c>
      <c r="S503" s="44" t="str">
        <f t="shared" si="36"/>
        <v/>
      </c>
      <c r="T503" s="44" t="e">
        <f t="shared" si="37"/>
        <v>#VALUE!</v>
      </c>
      <c r="U503" s="44">
        <f t="shared" si="38"/>
        <v>1</v>
      </c>
    </row>
    <row r="504" spans="1:21" hidden="1" x14ac:dyDescent="0.2">
      <c r="A504" s="3" t="s">
        <v>1408</v>
      </c>
      <c r="B504" s="3" t="s">
        <v>1407</v>
      </c>
      <c r="C504" s="3" t="s">
        <v>1410</v>
      </c>
      <c r="F504" s="3" t="s">
        <v>1409</v>
      </c>
      <c r="G504" s="3" t="s">
        <v>1308</v>
      </c>
      <c r="K504" s="3" t="s">
        <v>1411</v>
      </c>
      <c r="L504" s="3" t="s">
        <v>33</v>
      </c>
      <c r="N504" s="3"/>
      <c r="O504" s="3"/>
      <c r="P504" s="42">
        <f t="shared" si="35"/>
        <v>0</v>
      </c>
      <c r="S504" s="44" t="str">
        <f t="shared" si="36"/>
        <v/>
      </c>
      <c r="T504" s="44" t="e">
        <f t="shared" si="37"/>
        <v>#VALUE!</v>
      </c>
      <c r="U504" s="44">
        <f t="shared" si="38"/>
        <v>1</v>
      </c>
    </row>
    <row r="505" spans="1:21" hidden="1" x14ac:dyDescent="0.2">
      <c r="A505" s="3" t="s">
        <v>1408</v>
      </c>
      <c r="B505" s="3" t="s">
        <v>1407</v>
      </c>
      <c r="C505" s="3" t="s">
        <v>1410</v>
      </c>
      <c r="F505" s="3" t="s">
        <v>1412</v>
      </c>
      <c r="G505" s="3" t="s">
        <v>25</v>
      </c>
      <c r="K505" s="3" t="s">
        <v>1413</v>
      </c>
      <c r="L505" s="3" t="s">
        <v>27</v>
      </c>
      <c r="N505" s="3"/>
      <c r="O505" s="3"/>
      <c r="P505" s="42">
        <f t="shared" si="35"/>
        <v>0</v>
      </c>
      <c r="S505" s="44" t="str">
        <f t="shared" si="36"/>
        <v/>
      </c>
      <c r="T505" s="44" t="e">
        <f t="shared" si="37"/>
        <v>#VALUE!</v>
      </c>
      <c r="U505" s="44">
        <f t="shared" si="38"/>
        <v>1</v>
      </c>
    </row>
    <row r="506" spans="1:21" hidden="1" x14ac:dyDescent="0.2">
      <c r="A506" s="3" t="s">
        <v>1415</v>
      </c>
      <c r="B506" s="3" t="s">
        <v>1414</v>
      </c>
      <c r="C506" s="3" t="s">
        <v>1417</v>
      </c>
      <c r="F506" s="3" t="s">
        <v>1416</v>
      </c>
      <c r="G506" s="3" t="s">
        <v>1308</v>
      </c>
      <c r="K506" s="3" t="s">
        <v>1418</v>
      </c>
      <c r="L506" s="3" t="s">
        <v>33</v>
      </c>
      <c r="N506" s="3"/>
      <c r="O506" s="3"/>
      <c r="P506" s="42">
        <f t="shared" si="35"/>
        <v>0</v>
      </c>
      <c r="S506" s="44" t="str">
        <f t="shared" si="36"/>
        <v/>
      </c>
      <c r="T506" s="44" t="e">
        <f t="shared" si="37"/>
        <v>#VALUE!</v>
      </c>
      <c r="U506" s="44">
        <f t="shared" si="38"/>
        <v>1</v>
      </c>
    </row>
    <row r="507" spans="1:21" hidden="1" x14ac:dyDescent="0.2">
      <c r="A507" s="3" t="s">
        <v>1415</v>
      </c>
      <c r="B507" s="3" t="s">
        <v>1414</v>
      </c>
      <c r="C507" s="3" t="s">
        <v>1417</v>
      </c>
      <c r="F507" s="3" t="s">
        <v>1419</v>
      </c>
      <c r="G507" s="3" t="s">
        <v>25</v>
      </c>
      <c r="K507" s="3" t="s">
        <v>1420</v>
      </c>
      <c r="L507" s="3" t="s">
        <v>27</v>
      </c>
      <c r="N507" s="3"/>
      <c r="O507" s="3"/>
      <c r="P507" s="42">
        <f t="shared" si="35"/>
        <v>0</v>
      </c>
      <c r="S507" s="44" t="str">
        <f t="shared" si="36"/>
        <v/>
      </c>
      <c r="T507" s="44" t="e">
        <f t="shared" si="37"/>
        <v>#VALUE!</v>
      </c>
      <c r="U507" s="44">
        <f t="shared" si="38"/>
        <v>1</v>
      </c>
    </row>
    <row r="508" spans="1:21" hidden="1" x14ac:dyDescent="0.2">
      <c r="A508" s="3" t="s">
        <v>1422</v>
      </c>
      <c r="B508" s="3" t="s">
        <v>1421</v>
      </c>
      <c r="C508" s="3" t="s">
        <v>1424</v>
      </c>
      <c r="F508" s="3" t="s">
        <v>1423</v>
      </c>
      <c r="G508" s="3" t="s">
        <v>1308</v>
      </c>
      <c r="K508" s="3" t="s">
        <v>1425</v>
      </c>
      <c r="L508" s="3" t="s">
        <v>33</v>
      </c>
      <c r="N508" s="3"/>
      <c r="O508" s="3"/>
      <c r="P508" s="42">
        <f t="shared" si="35"/>
        <v>0</v>
      </c>
      <c r="S508" s="44" t="str">
        <f t="shared" si="36"/>
        <v/>
      </c>
      <c r="T508" s="44" t="e">
        <f t="shared" si="37"/>
        <v>#VALUE!</v>
      </c>
      <c r="U508" s="44">
        <f t="shared" si="38"/>
        <v>1</v>
      </c>
    </row>
    <row r="509" spans="1:21" hidden="1" x14ac:dyDescent="0.2">
      <c r="A509" s="3" t="s">
        <v>1422</v>
      </c>
      <c r="B509" s="3" t="s">
        <v>1421</v>
      </c>
      <c r="C509" s="3" t="s">
        <v>1424</v>
      </c>
      <c r="F509" s="3" t="s">
        <v>1426</v>
      </c>
      <c r="G509" s="3" t="s">
        <v>25</v>
      </c>
      <c r="K509" s="3" t="s">
        <v>1427</v>
      </c>
      <c r="L509" s="3" t="s">
        <v>27</v>
      </c>
      <c r="N509" s="3"/>
      <c r="O509" s="3"/>
      <c r="P509" s="42">
        <f t="shared" si="35"/>
        <v>0</v>
      </c>
      <c r="S509" s="44" t="str">
        <f t="shared" si="36"/>
        <v/>
      </c>
      <c r="T509" s="44" t="e">
        <f t="shared" si="37"/>
        <v>#VALUE!</v>
      </c>
      <c r="U509" s="44">
        <f t="shared" si="38"/>
        <v>1</v>
      </c>
    </row>
    <row r="510" spans="1:21" hidden="1" x14ac:dyDescent="0.2">
      <c r="A510" s="3" t="s">
        <v>1429</v>
      </c>
      <c r="B510" s="3" t="s">
        <v>1428</v>
      </c>
      <c r="C510" s="3" t="s">
        <v>1432</v>
      </c>
      <c r="G510" s="3" t="s">
        <v>1430</v>
      </c>
      <c r="K510" s="3" t="s">
        <v>1433</v>
      </c>
      <c r="L510" s="3" t="s">
        <v>33</v>
      </c>
      <c r="N510" s="3"/>
      <c r="O510" s="3"/>
      <c r="P510" s="42">
        <f t="shared" si="35"/>
        <v>24985.599999999999</v>
      </c>
      <c r="R510" s="43" t="s">
        <v>1431</v>
      </c>
      <c r="S510" s="44" t="str">
        <f t="shared" si="36"/>
        <v>MB</v>
      </c>
      <c r="T510" s="44" t="str">
        <f t="shared" si="37"/>
        <v>24.4</v>
      </c>
      <c r="U510" s="44">
        <f t="shared" si="38"/>
        <v>1024</v>
      </c>
    </row>
    <row r="511" spans="1:21" hidden="1" x14ac:dyDescent="0.2">
      <c r="A511" s="3" t="s">
        <v>1429</v>
      </c>
      <c r="B511" s="3" t="s">
        <v>1428</v>
      </c>
      <c r="C511" s="3" t="s">
        <v>1432</v>
      </c>
      <c r="G511" s="3" t="s">
        <v>1430</v>
      </c>
      <c r="K511" s="3" t="s">
        <v>1435</v>
      </c>
      <c r="L511" s="3" t="s">
        <v>493</v>
      </c>
      <c r="N511" s="3"/>
      <c r="O511" s="3"/>
      <c r="P511" s="42">
        <f t="shared" si="35"/>
        <v>26009.599999999999</v>
      </c>
      <c r="R511" s="43" t="s">
        <v>1434</v>
      </c>
      <c r="S511" s="44" t="str">
        <f t="shared" si="36"/>
        <v>MB</v>
      </c>
      <c r="T511" s="44" t="str">
        <f t="shared" si="37"/>
        <v>25.4</v>
      </c>
      <c r="U511" s="44">
        <f t="shared" si="38"/>
        <v>1024</v>
      </c>
    </row>
    <row r="512" spans="1:21" hidden="1" x14ac:dyDescent="0.2">
      <c r="A512" s="3" t="s">
        <v>1429</v>
      </c>
      <c r="B512" s="3" t="s">
        <v>1428</v>
      </c>
      <c r="C512" s="3" t="s">
        <v>1432</v>
      </c>
      <c r="G512" s="3" t="s">
        <v>25</v>
      </c>
      <c r="K512" s="3" t="s">
        <v>1437</v>
      </c>
      <c r="L512" s="3" t="s">
        <v>27</v>
      </c>
      <c r="N512" s="3"/>
      <c r="O512" s="3"/>
      <c r="P512" s="42">
        <f t="shared" si="35"/>
        <v>59289.599999999999</v>
      </c>
      <c r="R512" s="43" t="s">
        <v>1436</v>
      </c>
      <c r="S512" s="44" t="str">
        <f t="shared" si="36"/>
        <v>MB</v>
      </c>
      <c r="T512" s="44" t="str">
        <f t="shared" si="37"/>
        <v>57.9</v>
      </c>
      <c r="U512" s="44">
        <f t="shared" si="38"/>
        <v>1024</v>
      </c>
    </row>
    <row r="513" spans="1:21" hidden="1" x14ac:dyDescent="0.2">
      <c r="A513" s="3" t="s">
        <v>1429</v>
      </c>
      <c r="B513" s="3" t="s">
        <v>1428</v>
      </c>
      <c r="C513" s="3" t="s">
        <v>1432</v>
      </c>
      <c r="G513" s="3" t="s">
        <v>25</v>
      </c>
      <c r="K513" s="3" t="s">
        <v>1439</v>
      </c>
      <c r="L513" s="3" t="s">
        <v>102</v>
      </c>
      <c r="N513" s="3"/>
      <c r="O513" s="3"/>
      <c r="P513" s="42">
        <f t="shared" si="35"/>
        <v>1372.16</v>
      </c>
      <c r="R513" s="43" t="s">
        <v>1438</v>
      </c>
      <c r="S513" s="44" t="str">
        <f t="shared" si="36"/>
        <v>MB</v>
      </c>
      <c r="T513" s="44" t="str">
        <f t="shared" si="37"/>
        <v>1.34</v>
      </c>
      <c r="U513" s="44">
        <f t="shared" si="38"/>
        <v>1024</v>
      </c>
    </row>
    <row r="514" spans="1:21" hidden="1" x14ac:dyDescent="0.2">
      <c r="A514" s="3" t="s">
        <v>1429</v>
      </c>
      <c r="B514" s="3" t="s">
        <v>1428</v>
      </c>
      <c r="C514" s="3" t="s">
        <v>1432</v>
      </c>
      <c r="G514" s="3" t="s">
        <v>57</v>
      </c>
      <c r="K514" s="3" t="s">
        <v>1441</v>
      </c>
      <c r="L514" s="3" t="s">
        <v>62</v>
      </c>
      <c r="N514" s="3"/>
      <c r="O514" s="3"/>
      <c r="P514" s="42">
        <f t="shared" si="35"/>
        <v>9405726.7200000007</v>
      </c>
      <c r="R514" s="43" t="s">
        <v>1440</v>
      </c>
      <c r="S514" s="44" t="str">
        <f t="shared" si="36"/>
        <v>GB</v>
      </c>
      <c r="T514" s="44" t="str">
        <f t="shared" si="37"/>
        <v>8.97</v>
      </c>
      <c r="U514" s="44">
        <f t="shared" si="38"/>
        <v>1048576</v>
      </c>
    </row>
    <row r="515" spans="1:21" hidden="1" x14ac:dyDescent="0.2">
      <c r="A515" s="3" t="s">
        <v>1429</v>
      </c>
      <c r="B515" s="3" t="s">
        <v>1428</v>
      </c>
      <c r="C515" s="3" t="s">
        <v>1432</v>
      </c>
      <c r="G515" s="3" t="s">
        <v>57</v>
      </c>
      <c r="K515" s="3" t="s">
        <v>1443</v>
      </c>
      <c r="L515" s="3" t="s">
        <v>66</v>
      </c>
      <c r="N515" s="3"/>
      <c r="O515" s="3"/>
      <c r="P515" s="42">
        <f t="shared" si="35"/>
        <v>24268.799999999999</v>
      </c>
      <c r="R515" s="43" t="s">
        <v>1442</v>
      </c>
      <c r="S515" s="44" t="str">
        <f t="shared" si="36"/>
        <v>MB</v>
      </c>
      <c r="T515" s="44" t="str">
        <f t="shared" si="37"/>
        <v>23.7</v>
      </c>
      <c r="U515" s="44">
        <f t="shared" si="38"/>
        <v>1024</v>
      </c>
    </row>
    <row r="516" spans="1:21" hidden="1" x14ac:dyDescent="0.2">
      <c r="A516" s="3" t="s">
        <v>1429</v>
      </c>
      <c r="B516" s="3" t="s">
        <v>1428</v>
      </c>
      <c r="C516" s="3" t="s">
        <v>1432</v>
      </c>
      <c r="G516" s="3" t="s">
        <v>57</v>
      </c>
      <c r="K516" s="3" t="s">
        <v>1445</v>
      </c>
      <c r="N516" s="3"/>
      <c r="O516" s="3"/>
      <c r="P516" s="42">
        <f t="shared" si="35"/>
        <v>851968</v>
      </c>
      <c r="R516" s="43" t="s">
        <v>1444</v>
      </c>
      <c r="S516" s="44" t="str">
        <f t="shared" si="36"/>
        <v>MB</v>
      </c>
      <c r="T516" s="44" t="str">
        <f t="shared" si="37"/>
        <v>832</v>
      </c>
      <c r="U516" s="44">
        <f t="shared" si="38"/>
        <v>1024</v>
      </c>
    </row>
    <row r="517" spans="1:21" hidden="1" x14ac:dyDescent="0.2">
      <c r="A517" s="3" t="s">
        <v>1429</v>
      </c>
      <c r="B517" s="3" t="s">
        <v>1428</v>
      </c>
      <c r="C517" s="3" t="s">
        <v>1432</v>
      </c>
      <c r="G517" s="3" t="s">
        <v>57</v>
      </c>
      <c r="K517" s="3" t="s">
        <v>1448</v>
      </c>
      <c r="L517" s="3" t="s">
        <v>1446</v>
      </c>
      <c r="N517" s="3"/>
      <c r="O517" s="3"/>
      <c r="P517" s="42">
        <f t="shared" ref="P517:P580" si="39">IFERROR(T517*U517,0)</f>
        <v>3240099.8399999999</v>
      </c>
      <c r="R517" s="43" t="s">
        <v>1447</v>
      </c>
      <c r="S517" s="44" t="str">
        <f t="shared" ref="S517:S580" si="40">RIGHT(R517,2)</f>
        <v>GB</v>
      </c>
      <c r="T517" s="44" t="str">
        <f t="shared" si="37"/>
        <v>3.09</v>
      </c>
      <c r="U517" s="44">
        <f t="shared" si="38"/>
        <v>1048576</v>
      </c>
    </row>
    <row r="518" spans="1:21" hidden="1" x14ac:dyDescent="0.2">
      <c r="A518" s="3" t="s">
        <v>1429</v>
      </c>
      <c r="B518" s="3" t="s">
        <v>1428</v>
      </c>
      <c r="C518" s="3" t="s">
        <v>1432</v>
      </c>
      <c r="G518" s="3" t="s">
        <v>57</v>
      </c>
      <c r="K518" s="3" t="s">
        <v>1450</v>
      </c>
      <c r="L518" s="3" t="s">
        <v>33</v>
      </c>
      <c r="N518" s="3"/>
      <c r="O518" s="3"/>
      <c r="P518" s="42">
        <f t="shared" si="39"/>
        <v>1034240</v>
      </c>
      <c r="R518" s="43" t="s">
        <v>1449</v>
      </c>
      <c r="S518" s="44" t="str">
        <f t="shared" si="40"/>
        <v>MB</v>
      </c>
      <c r="T518" s="44" t="str">
        <f t="shared" si="37"/>
        <v>1010</v>
      </c>
      <c r="U518" s="44">
        <f t="shared" si="38"/>
        <v>1024</v>
      </c>
    </row>
    <row r="519" spans="1:21" hidden="1" x14ac:dyDescent="0.2">
      <c r="A519" s="3" t="s">
        <v>1452</v>
      </c>
      <c r="B519" s="3" t="s">
        <v>1451</v>
      </c>
      <c r="C519" t="s">
        <v>1454</v>
      </c>
      <c r="D519" s="63"/>
      <c r="G519" s="3" t="s">
        <v>1453</v>
      </c>
      <c r="N519" s="3"/>
      <c r="O519" s="3"/>
      <c r="P519" s="42">
        <f t="shared" si="39"/>
        <v>0</v>
      </c>
      <c r="S519" s="44" t="str">
        <f t="shared" si="40"/>
        <v/>
      </c>
      <c r="T519" s="44" t="e">
        <f t="shared" si="37"/>
        <v>#VALUE!</v>
      </c>
      <c r="U519" s="44">
        <f t="shared" si="38"/>
        <v>1</v>
      </c>
    </row>
    <row r="520" spans="1:21" hidden="1" x14ac:dyDescent="0.2">
      <c r="A520" s="3" t="s">
        <v>1455</v>
      </c>
      <c r="B520" s="3" t="s">
        <v>1455</v>
      </c>
      <c r="C520" t="s">
        <v>1457</v>
      </c>
      <c r="D520" s="63"/>
      <c r="F520" s="26" t="s">
        <v>1456</v>
      </c>
      <c r="G520" s="26" t="s">
        <v>1456</v>
      </c>
      <c r="H520" s="26"/>
      <c r="I520" s="61"/>
      <c r="J520" s="26"/>
      <c r="K520" s="21"/>
      <c r="M520" s="26"/>
      <c r="N520" s="3"/>
      <c r="O520" s="3"/>
      <c r="P520" s="42">
        <f t="shared" si="39"/>
        <v>0</v>
      </c>
      <c r="S520" s="44" t="str">
        <f t="shared" si="40"/>
        <v/>
      </c>
      <c r="T520" s="44" t="e">
        <f t="shared" si="37"/>
        <v>#VALUE!</v>
      </c>
      <c r="U520" s="44">
        <f t="shared" si="38"/>
        <v>1</v>
      </c>
    </row>
    <row r="521" spans="1:21" hidden="1" x14ac:dyDescent="0.2">
      <c r="A521" s="3" t="s">
        <v>1458</v>
      </c>
      <c r="B521" s="3" t="s">
        <v>1458</v>
      </c>
      <c r="C521" t="s">
        <v>1457</v>
      </c>
      <c r="D521" s="63"/>
      <c r="F521" s="26" t="s">
        <v>1456</v>
      </c>
      <c r="G521" s="26" t="s">
        <v>1456</v>
      </c>
      <c r="H521" s="26"/>
      <c r="I521" s="61"/>
      <c r="J521" s="26"/>
      <c r="K521" s="21"/>
      <c r="M521" s="26"/>
      <c r="N521" s="3"/>
      <c r="O521" s="3"/>
      <c r="P521" s="42">
        <f t="shared" si="39"/>
        <v>0</v>
      </c>
      <c r="S521" s="44" t="str">
        <f t="shared" si="40"/>
        <v/>
      </c>
      <c r="T521" s="44" t="e">
        <f t="shared" si="37"/>
        <v>#VALUE!</v>
      </c>
      <c r="U521" s="44">
        <f t="shared" si="38"/>
        <v>1</v>
      </c>
    </row>
    <row r="522" spans="1:21" hidden="1" x14ac:dyDescent="0.2">
      <c r="A522" s="3" t="s">
        <v>1459</v>
      </c>
      <c r="B522" s="3" t="s">
        <v>1459</v>
      </c>
      <c r="C522" t="s">
        <v>1457</v>
      </c>
      <c r="D522" s="63"/>
      <c r="F522" s="26" t="s">
        <v>1456</v>
      </c>
      <c r="G522" s="26" t="s">
        <v>1456</v>
      </c>
      <c r="H522" s="26"/>
      <c r="I522" s="61"/>
      <c r="J522" s="26"/>
      <c r="K522" s="21"/>
      <c r="M522" s="26"/>
      <c r="N522" s="3"/>
      <c r="O522" s="3"/>
      <c r="P522" s="42">
        <f t="shared" si="39"/>
        <v>0</v>
      </c>
      <c r="S522" s="44" t="str">
        <f t="shared" si="40"/>
        <v/>
      </c>
      <c r="T522" s="44" t="e">
        <f t="shared" si="37"/>
        <v>#VALUE!</v>
      </c>
      <c r="U522" s="44">
        <f t="shared" si="38"/>
        <v>1</v>
      </c>
    </row>
    <row r="523" spans="1:21" hidden="1" x14ac:dyDescent="0.2">
      <c r="A523" s="3" t="s">
        <v>1460</v>
      </c>
      <c r="B523" s="3" t="s">
        <v>1460</v>
      </c>
      <c r="C523" t="s">
        <v>1457</v>
      </c>
      <c r="D523" s="63"/>
      <c r="F523" s="26" t="s">
        <v>1456</v>
      </c>
      <c r="G523" s="26" t="s">
        <v>1456</v>
      </c>
      <c r="H523" s="26"/>
      <c r="I523" s="61"/>
      <c r="J523" s="26"/>
      <c r="K523" s="21"/>
      <c r="M523" s="26"/>
      <c r="N523" s="3"/>
      <c r="O523" s="3"/>
      <c r="P523" s="42">
        <f t="shared" si="39"/>
        <v>0</v>
      </c>
      <c r="S523" s="44" t="str">
        <f t="shared" si="40"/>
        <v/>
      </c>
      <c r="T523" s="44" t="e">
        <f t="shared" si="37"/>
        <v>#VALUE!</v>
      </c>
      <c r="U523" s="44">
        <f t="shared" si="38"/>
        <v>1</v>
      </c>
    </row>
    <row r="524" spans="1:21" hidden="1" x14ac:dyDescent="0.2">
      <c r="A524" s="3" t="s">
        <v>1461</v>
      </c>
      <c r="B524" s="3" t="s">
        <v>1461</v>
      </c>
      <c r="C524" t="s">
        <v>1457</v>
      </c>
      <c r="D524" s="63"/>
      <c r="F524" s="26" t="s">
        <v>1456</v>
      </c>
      <c r="G524" s="26" t="s">
        <v>1456</v>
      </c>
      <c r="H524" s="26"/>
      <c r="I524" s="61"/>
      <c r="J524" s="26"/>
      <c r="K524" s="21"/>
      <c r="M524" s="26"/>
      <c r="N524" s="3"/>
      <c r="O524" s="3"/>
      <c r="P524" s="42">
        <f t="shared" si="39"/>
        <v>0</v>
      </c>
      <c r="S524" s="44" t="str">
        <f t="shared" si="40"/>
        <v/>
      </c>
      <c r="T524" s="44" t="e">
        <f t="shared" si="37"/>
        <v>#VALUE!</v>
      </c>
      <c r="U524" s="44">
        <f t="shared" si="38"/>
        <v>1</v>
      </c>
    </row>
    <row r="525" spans="1:21" hidden="1" x14ac:dyDescent="0.2">
      <c r="A525" s="3" t="s">
        <v>1462</v>
      </c>
      <c r="B525" s="3" t="s">
        <v>1462</v>
      </c>
      <c r="C525" t="s">
        <v>1464</v>
      </c>
      <c r="D525" s="63"/>
      <c r="F525" s="26" t="s">
        <v>1456</v>
      </c>
      <c r="G525" s="3" t="s">
        <v>1463</v>
      </c>
      <c r="N525" s="3"/>
      <c r="O525" s="3"/>
      <c r="P525" s="42">
        <f t="shared" si="39"/>
        <v>0</v>
      </c>
      <c r="S525" s="44" t="str">
        <f t="shared" si="40"/>
        <v/>
      </c>
      <c r="T525" s="44" t="e">
        <f t="shared" si="37"/>
        <v>#VALUE!</v>
      </c>
      <c r="U525" s="44">
        <f t="shared" si="38"/>
        <v>1</v>
      </c>
    </row>
    <row r="526" spans="1:21" hidden="1" x14ac:dyDescent="0.2">
      <c r="A526" s="3" t="s">
        <v>1462</v>
      </c>
      <c r="B526" s="3" t="s">
        <v>1462</v>
      </c>
      <c r="C526" t="s">
        <v>1464</v>
      </c>
      <c r="D526" s="63"/>
      <c r="F526" s="26" t="s">
        <v>1456</v>
      </c>
      <c r="G526" s="3" t="s">
        <v>1465</v>
      </c>
      <c r="N526" s="3"/>
      <c r="O526" s="3"/>
      <c r="P526" s="42">
        <f t="shared" si="39"/>
        <v>0</v>
      </c>
      <c r="S526" s="44" t="str">
        <f t="shared" si="40"/>
        <v/>
      </c>
      <c r="T526" s="44" t="e">
        <f t="shared" si="37"/>
        <v>#VALUE!</v>
      </c>
      <c r="U526" s="44">
        <f t="shared" si="38"/>
        <v>1</v>
      </c>
    </row>
    <row r="527" spans="1:21" ht="47" hidden="1" thickBot="1" x14ac:dyDescent="0.25">
      <c r="A527" s="3" t="s">
        <v>1462</v>
      </c>
      <c r="B527" s="3" t="s">
        <v>1462</v>
      </c>
      <c r="C527" t="s">
        <v>1464</v>
      </c>
      <c r="D527" s="63"/>
      <c r="F527" s="26" t="s">
        <v>1456</v>
      </c>
      <c r="G527" s="3" t="s">
        <v>1466</v>
      </c>
      <c r="L527" s="27" t="s">
        <v>1467</v>
      </c>
      <c r="N527" s="3"/>
      <c r="O527" s="3"/>
      <c r="P527" s="42">
        <f t="shared" si="39"/>
        <v>0</v>
      </c>
      <c r="S527" s="44" t="str">
        <f t="shared" si="40"/>
        <v/>
      </c>
      <c r="T527" s="44" t="e">
        <f t="shared" si="37"/>
        <v>#VALUE!</v>
      </c>
      <c r="U527" s="44">
        <f t="shared" si="38"/>
        <v>1</v>
      </c>
    </row>
    <row r="528" spans="1:21" hidden="1" x14ac:dyDescent="0.2">
      <c r="A528" s="3" t="s">
        <v>1468</v>
      </c>
      <c r="B528" s="3" t="s">
        <v>1468</v>
      </c>
      <c r="C528" t="s">
        <v>1470</v>
      </c>
      <c r="D528" s="63"/>
      <c r="F528" s="3" t="s">
        <v>1467</v>
      </c>
      <c r="G528" s="3" t="s">
        <v>1469</v>
      </c>
      <c r="K528" t="s">
        <v>1471</v>
      </c>
      <c r="L528" s="3" t="s">
        <v>1467</v>
      </c>
      <c r="N528" s="3"/>
      <c r="O528" s="3"/>
      <c r="P528" s="42">
        <f t="shared" si="39"/>
        <v>0</v>
      </c>
      <c r="S528" s="44" t="str">
        <f t="shared" si="40"/>
        <v/>
      </c>
      <c r="T528" s="44" t="e">
        <f t="shared" si="37"/>
        <v>#VALUE!</v>
      </c>
      <c r="U528" s="44">
        <f t="shared" si="38"/>
        <v>1</v>
      </c>
    </row>
    <row r="529" spans="1:21" hidden="1" x14ac:dyDescent="0.2">
      <c r="A529" s="3" t="s">
        <v>1468</v>
      </c>
      <c r="B529" s="3" t="s">
        <v>1468</v>
      </c>
      <c r="C529" t="s">
        <v>1470</v>
      </c>
      <c r="D529" s="63"/>
      <c r="F529" s="3" t="s">
        <v>1467</v>
      </c>
      <c r="G529" s="3" t="s">
        <v>1469</v>
      </c>
      <c r="K529" t="s">
        <v>1473</v>
      </c>
      <c r="L529" s="3" t="s">
        <v>1472</v>
      </c>
      <c r="N529" s="3"/>
      <c r="O529" s="3"/>
      <c r="P529" s="42">
        <f t="shared" si="39"/>
        <v>0</v>
      </c>
      <c r="S529" s="44" t="str">
        <f t="shared" si="40"/>
        <v/>
      </c>
      <c r="T529" s="44" t="e">
        <f t="shared" si="37"/>
        <v>#VALUE!</v>
      </c>
      <c r="U529" s="44">
        <f t="shared" si="38"/>
        <v>1</v>
      </c>
    </row>
    <row r="530" spans="1:21" hidden="1" x14ac:dyDescent="0.2">
      <c r="A530" s="3" t="s">
        <v>1468</v>
      </c>
      <c r="B530" s="3" t="s">
        <v>1468</v>
      </c>
      <c r="C530" t="s">
        <v>1470</v>
      </c>
      <c r="D530" s="63"/>
      <c r="F530" s="3" t="s">
        <v>1472</v>
      </c>
      <c r="G530" s="3" t="s">
        <v>1469</v>
      </c>
      <c r="K530" t="s">
        <v>1474</v>
      </c>
      <c r="L530" s="3" t="s">
        <v>1472</v>
      </c>
      <c r="N530" s="3"/>
      <c r="O530" s="3"/>
      <c r="P530" s="42">
        <f t="shared" si="39"/>
        <v>0</v>
      </c>
      <c r="S530" s="44" t="str">
        <f t="shared" si="40"/>
        <v/>
      </c>
      <c r="T530" s="44" t="e">
        <f t="shared" si="37"/>
        <v>#VALUE!</v>
      </c>
      <c r="U530" s="44">
        <f t="shared" si="38"/>
        <v>1</v>
      </c>
    </row>
    <row r="531" spans="1:21" hidden="1" x14ac:dyDescent="0.2">
      <c r="A531" s="3" t="s">
        <v>1468</v>
      </c>
      <c r="B531" s="3" t="s">
        <v>1468</v>
      </c>
      <c r="C531" t="s">
        <v>1470</v>
      </c>
      <c r="D531" s="63"/>
      <c r="F531" s="3" t="s">
        <v>1472</v>
      </c>
      <c r="G531" s="3" t="s">
        <v>1469</v>
      </c>
      <c r="K531" t="s">
        <v>1476</v>
      </c>
      <c r="L531" s="3" t="s">
        <v>1475</v>
      </c>
      <c r="N531" s="3"/>
      <c r="O531" s="3"/>
      <c r="P531" s="42">
        <f t="shared" si="39"/>
        <v>0</v>
      </c>
      <c r="S531" s="44" t="str">
        <f t="shared" si="40"/>
        <v/>
      </c>
      <c r="T531" s="44" t="e">
        <f t="shared" si="37"/>
        <v>#VALUE!</v>
      </c>
      <c r="U531" s="44">
        <f t="shared" si="38"/>
        <v>1</v>
      </c>
    </row>
    <row r="532" spans="1:21" hidden="1" x14ac:dyDescent="0.2">
      <c r="A532" s="3" t="s">
        <v>1468</v>
      </c>
      <c r="B532" s="3" t="s">
        <v>1468</v>
      </c>
      <c r="C532" t="s">
        <v>1470</v>
      </c>
      <c r="D532" s="63"/>
      <c r="F532" s="3" t="s">
        <v>1475</v>
      </c>
      <c r="G532" s="3" t="s">
        <v>1469</v>
      </c>
      <c r="K532" t="s">
        <v>1477</v>
      </c>
      <c r="L532" s="3" t="s">
        <v>1475</v>
      </c>
      <c r="N532" s="3"/>
      <c r="O532" s="3"/>
      <c r="P532" s="42">
        <f t="shared" si="39"/>
        <v>0</v>
      </c>
      <c r="S532" s="44" t="str">
        <f t="shared" si="40"/>
        <v/>
      </c>
      <c r="T532" s="44" t="e">
        <f t="shared" si="37"/>
        <v>#VALUE!</v>
      </c>
      <c r="U532" s="44">
        <f t="shared" si="38"/>
        <v>1</v>
      </c>
    </row>
    <row r="533" spans="1:21" hidden="1" x14ac:dyDescent="0.2">
      <c r="A533" s="3" t="s">
        <v>1468</v>
      </c>
      <c r="B533" s="3" t="s">
        <v>1468</v>
      </c>
      <c r="C533" t="s">
        <v>1470</v>
      </c>
      <c r="D533" s="63"/>
      <c r="F533" s="3" t="s">
        <v>1475</v>
      </c>
      <c r="G533" s="3" t="s">
        <v>1469</v>
      </c>
      <c r="K533" t="s">
        <v>1479</v>
      </c>
      <c r="L533" s="3" t="s">
        <v>1478</v>
      </c>
      <c r="N533" s="3"/>
      <c r="O533" s="3"/>
      <c r="P533" s="42">
        <f t="shared" si="39"/>
        <v>0</v>
      </c>
      <c r="S533" s="44" t="str">
        <f t="shared" si="40"/>
        <v/>
      </c>
      <c r="T533" s="44" t="e">
        <f t="shared" si="37"/>
        <v>#VALUE!</v>
      </c>
      <c r="U533" s="44">
        <f t="shared" si="38"/>
        <v>1</v>
      </c>
    </row>
    <row r="534" spans="1:21" hidden="1" x14ac:dyDescent="0.2">
      <c r="A534" s="3" t="s">
        <v>1468</v>
      </c>
      <c r="B534" s="3" t="s">
        <v>1468</v>
      </c>
      <c r="C534" t="s">
        <v>1470</v>
      </c>
      <c r="D534" s="63"/>
      <c r="F534" s="3" t="s">
        <v>1478</v>
      </c>
      <c r="G534" s="3" t="s">
        <v>1469</v>
      </c>
      <c r="K534" t="s">
        <v>1480</v>
      </c>
      <c r="L534" s="3" t="s">
        <v>1478</v>
      </c>
      <c r="N534" s="3"/>
      <c r="O534" s="3"/>
      <c r="P534" s="42">
        <f t="shared" si="39"/>
        <v>0</v>
      </c>
      <c r="S534" s="44" t="str">
        <f t="shared" si="40"/>
        <v/>
      </c>
      <c r="T534" s="44" t="e">
        <f t="shared" si="37"/>
        <v>#VALUE!</v>
      </c>
      <c r="U534" s="44">
        <f t="shared" si="38"/>
        <v>1</v>
      </c>
    </row>
    <row r="535" spans="1:21" hidden="1" x14ac:dyDescent="0.2">
      <c r="A535" s="3" t="s">
        <v>1468</v>
      </c>
      <c r="B535" s="3" t="s">
        <v>1468</v>
      </c>
      <c r="C535" t="s">
        <v>1470</v>
      </c>
      <c r="D535" s="63"/>
      <c r="F535" s="3" t="s">
        <v>1478</v>
      </c>
      <c r="G535" s="3" t="s">
        <v>1469</v>
      </c>
      <c r="K535" t="s">
        <v>1482</v>
      </c>
      <c r="L535" s="3" t="s">
        <v>1481</v>
      </c>
      <c r="N535" s="3"/>
      <c r="O535" s="3"/>
      <c r="P535" s="42">
        <f t="shared" si="39"/>
        <v>0</v>
      </c>
      <c r="S535" s="44" t="str">
        <f t="shared" si="40"/>
        <v/>
      </c>
      <c r="T535" s="44" t="e">
        <f t="shared" si="37"/>
        <v>#VALUE!</v>
      </c>
      <c r="U535" s="44">
        <f t="shared" si="38"/>
        <v>1</v>
      </c>
    </row>
    <row r="536" spans="1:21" hidden="1" x14ac:dyDescent="0.2">
      <c r="A536" s="3" t="s">
        <v>1468</v>
      </c>
      <c r="B536" s="3" t="s">
        <v>1468</v>
      </c>
      <c r="C536" t="s">
        <v>1470</v>
      </c>
      <c r="D536" s="63"/>
      <c r="F536" s="3" t="s">
        <v>1481</v>
      </c>
      <c r="G536" s="3" t="s">
        <v>1469</v>
      </c>
      <c r="K536" t="s">
        <v>1483</v>
      </c>
      <c r="L536" s="3" t="s">
        <v>1481</v>
      </c>
      <c r="N536" s="3"/>
      <c r="O536" s="3"/>
      <c r="P536" s="42">
        <f t="shared" si="39"/>
        <v>0</v>
      </c>
      <c r="S536" s="44" t="str">
        <f t="shared" si="40"/>
        <v/>
      </c>
      <c r="T536" s="44" t="e">
        <f t="shared" si="37"/>
        <v>#VALUE!</v>
      </c>
      <c r="U536" s="44">
        <f t="shared" si="38"/>
        <v>1</v>
      </c>
    </row>
    <row r="537" spans="1:21" hidden="1" x14ac:dyDescent="0.2">
      <c r="A537" s="3" t="s">
        <v>1468</v>
      </c>
      <c r="B537" s="3" t="s">
        <v>1468</v>
      </c>
      <c r="C537" t="s">
        <v>1470</v>
      </c>
      <c r="D537" s="63"/>
      <c r="F537" s="3" t="s">
        <v>1481</v>
      </c>
      <c r="G537" s="3" t="s">
        <v>1469</v>
      </c>
      <c r="K537" t="s">
        <v>1484</v>
      </c>
      <c r="L537" s="3" t="s">
        <v>33</v>
      </c>
      <c r="N537" s="3"/>
      <c r="O537" s="3"/>
      <c r="P537" s="42">
        <f t="shared" si="39"/>
        <v>0</v>
      </c>
      <c r="S537" s="44" t="str">
        <f t="shared" si="40"/>
        <v/>
      </c>
      <c r="T537" s="44" t="e">
        <f t="shared" si="37"/>
        <v>#VALUE!</v>
      </c>
      <c r="U537" s="44">
        <f t="shared" si="38"/>
        <v>1</v>
      </c>
    </row>
    <row r="538" spans="1:21" hidden="1" x14ac:dyDescent="0.2">
      <c r="A538" s="3" t="s">
        <v>1468</v>
      </c>
      <c r="B538" s="3" t="s">
        <v>1468</v>
      </c>
      <c r="C538" t="s">
        <v>1470</v>
      </c>
      <c r="D538" s="63"/>
      <c r="F538" s="3" t="s">
        <v>33</v>
      </c>
      <c r="G538" s="3" t="s">
        <v>1469</v>
      </c>
      <c r="K538" t="s">
        <v>1485</v>
      </c>
      <c r="L538" s="3" t="s">
        <v>33</v>
      </c>
      <c r="N538" s="3"/>
      <c r="O538" s="3"/>
      <c r="P538" s="42">
        <f t="shared" si="39"/>
        <v>0</v>
      </c>
      <c r="S538" s="44" t="str">
        <f t="shared" si="40"/>
        <v/>
      </c>
      <c r="T538" s="44" t="e">
        <f t="shared" si="37"/>
        <v>#VALUE!</v>
      </c>
      <c r="U538" s="44">
        <f t="shared" si="38"/>
        <v>1</v>
      </c>
    </row>
    <row r="539" spans="1:21" hidden="1" x14ac:dyDescent="0.2">
      <c r="A539" s="3" t="s">
        <v>1468</v>
      </c>
      <c r="B539" s="3" t="s">
        <v>1468</v>
      </c>
      <c r="C539" t="s">
        <v>1470</v>
      </c>
      <c r="D539" s="63"/>
      <c r="F539" s="3" t="s">
        <v>33</v>
      </c>
      <c r="G539" s="3" t="s">
        <v>1469</v>
      </c>
      <c r="K539" t="s">
        <v>1487</v>
      </c>
      <c r="L539" s="3" t="s">
        <v>1486</v>
      </c>
      <c r="N539" s="3"/>
      <c r="O539" s="3"/>
      <c r="P539" s="42">
        <f t="shared" si="39"/>
        <v>0</v>
      </c>
      <c r="S539" s="44" t="str">
        <f t="shared" si="40"/>
        <v/>
      </c>
      <c r="T539" s="44" t="e">
        <f t="shared" si="37"/>
        <v>#VALUE!</v>
      </c>
      <c r="U539" s="44">
        <f t="shared" si="38"/>
        <v>1</v>
      </c>
    </row>
    <row r="540" spans="1:21" hidden="1" x14ac:dyDescent="0.2">
      <c r="A540" s="3" t="s">
        <v>1468</v>
      </c>
      <c r="B540" s="3" t="s">
        <v>1468</v>
      </c>
      <c r="C540" t="s">
        <v>1470</v>
      </c>
      <c r="D540" s="63"/>
      <c r="F540" s="3" t="s">
        <v>1486</v>
      </c>
      <c r="G540" s="3" t="s">
        <v>1469</v>
      </c>
      <c r="K540" t="s">
        <v>1488</v>
      </c>
      <c r="L540" s="3" t="s">
        <v>1486</v>
      </c>
      <c r="N540" s="3"/>
      <c r="O540" s="3"/>
      <c r="P540" s="42">
        <f t="shared" si="39"/>
        <v>0</v>
      </c>
      <c r="S540" s="44" t="str">
        <f t="shared" si="40"/>
        <v/>
      </c>
      <c r="T540" s="44" t="e">
        <f t="shared" si="37"/>
        <v>#VALUE!</v>
      </c>
      <c r="U540" s="44">
        <f t="shared" si="38"/>
        <v>1</v>
      </c>
    </row>
    <row r="541" spans="1:21" hidden="1" x14ac:dyDescent="0.2">
      <c r="A541" s="3" t="s">
        <v>1468</v>
      </c>
      <c r="B541" s="3" t="s">
        <v>1468</v>
      </c>
      <c r="C541" t="s">
        <v>1470</v>
      </c>
      <c r="D541" s="63"/>
      <c r="F541" s="3" t="s">
        <v>1486</v>
      </c>
      <c r="G541" s="3" t="s">
        <v>1469</v>
      </c>
      <c r="K541" t="s">
        <v>1489</v>
      </c>
      <c r="L541" s="3" t="s">
        <v>1467</v>
      </c>
      <c r="N541" s="3"/>
      <c r="O541" s="3"/>
      <c r="P541" s="42">
        <f t="shared" si="39"/>
        <v>0</v>
      </c>
      <c r="S541" s="44" t="str">
        <f t="shared" si="40"/>
        <v/>
      </c>
      <c r="T541" s="44" t="e">
        <f t="shared" si="37"/>
        <v>#VALUE!</v>
      </c>
      <c r="U541" s="44">
        <f t="shared" si="38"/>
        <v>1</v>
      </c>
    </row>
    <row r="542" spans="1:21" hidden="1" x14ac:dyDescent="0.2">
      <c r="A542" s="3" t="s">
        <v>1468</v>
      </c>
      <c r="B542" s="3" t="s">
        <v>1468</v>
      </c>
      <c r="C542" t="s">
        <v>1470</v>
      </c>
      <c r="D542" s="63"/>
      <c r="F542" s="3" t="s">
        <v>1467</v>
      </c>
      <c r="G542" s="3" t="s">
        <v>1469</v>
      </c>
      <c r="K542" t="s">
        <v>1490</v>
      </c>
      <c r="L542" s="3" t="s">
        <v>1472</v>
      </c>
      <c r="N542" s="3"/>
      <c r="O542" s="3"/>
      <c r="P542" s="42">
        <f t="shared" si="39"/>
        <v>0</v>
      </c>
      <c r="S542" s="44" t="str">
        <f t="shared" si="40"/>
        <v/>
      </c>
      <c r="T542" s="44" t="e">
        <f t="shared" si="37"/>
        <v>#VALUE!</v>
      </c>
      <c r="U542" s="44">
        <f t="shared" si="38"/>
        <v>1</v>
      </c>
    </row>
    <row r="543" spans="1:21" hidden="1" x14ac:dyDescent="0.2">
      <c r="A543" s="3" t="s">
        <v>1468</v>
      </c>
      <c r="B543" s="3" t="s">
        <v>1468</v>
      </c>
      <c r="C543" t="s">
        <v>1470</v>
      </c>
      <c r="D543" s="63"/>
      <c r="F543" s="3" t="s">
        <v>1472</v>
      </c>
      <c r="G543" s="3" t="s">
        <v>1469</v>
      </c>
      <c r="K543" t="s">
        <v>1491</v>
      </c>
      <c r="L543" s="3" t="s">
        <v>1475</v>
      </c>
      <c r="N543" s="3"/>
      <c r="O543" s="3"/>
      <c r="P543" s="42">
        <f t="shared" si="39"/>
        <v>0</v>
      </c>
      <c r="S543" s="44" t="str">
        <f t="shared" si="40"/>
        <v/>
      </c>
      <c r="T543" s="44" t="e">
        <f t="shared" si="37"/>
        <v>#VALUE!</v>
      </c>
      <c r="U543" s="44">
        <f t="shared" si="38"/>
        <v>1</v>
      </c>
    </row>
    <row r="544" spans="1:21" hidden="1" x14ac:dyDescent="0.2">
      <c r="A544" s="3" t="s">
        <v>1468</v>
      </c>
      <c r="B544" s="3" t="s">
        <v>1468</v>
      </c>
      <c r="C544" t="s">
        <v>1470</v>
      </c>
      <c r="D544" s="63"/>
      <c r="F544" s="3" t="s">
        <v>1475</v>
      </c>
      <c r="G544" s="3" t="s">
        <v>1469</v>
      </c>
      <c r="K544" t="s">
        <v>1493</v>
      </c>
      <c r="L544" s="3" t="s">
        <v>1492</v>
      </c>
      <c r="N544" s="3"/>
      <c r="O544" s="3"/>
      <c r="P544" s="42">
        <f t="shared" si="39"/>
        <v>0</v>
      </c>
      <c r="S544" s="44" t="str">
        <f t="shared" si="40"/>
        <v/>
      </c>
      <c r="T544" s="44" t="e">
        <f t="shared" si="37"/>
        <v>#VALUE!</v>
      </c>
      <c r="U544" s="44">
        <f t="shared" si="38"/>
        <v>1</v>
      </c>
    </row>
    <row r="545" spans="1:21" hidden="1" x14ac:dyDescent="0.2">
      <c r="A545" s="3" t="s">
        <v>1468</v>
      </c>
      <c r="B545" s="3" t="s">
        <v>1468</v>
      </c>
      <c r="C545" t="s">
        <v>1470</v>
      </c>
      <c r="D545" s="63"/>
      <c r="F545" s="3" t="s">
        <v>1492</v>
      </c>
      <c r="G545" s="3" t="s">
        <v>1469</v>
      </c>
      <c r="K545" t="s">
        <v>1494</v>
      </c>
      <c r="L545" s="3" t="s">
        <v>1481</v>
      </c>
      <c r="N545" s="3"/>
      <c r="O545" s="3"/>
      <c r="P545" s="42">
        <f t="shared" si="39"/>
        <v>0</v>
      </c>
      <c r="S545" s="44" t="str">
        <f t="shared" si="40"/>
        <v/>
      </c>
      <c r="T545" s="44" t="e">
        <f t="shared" si="37"/>
        <v>#VALUE!</v>
      </c>
      <c r="U545" s="44">
        <f t="shared" si="38"/>
        <v>1</v>
      </c>
    </row>
    <row r="546" spans="1:21" hidden="1" x14ac:dyDescent="0.2">
      <c r="A546" s="3" t="s">
        <v>1468</v>
      </c>
      <c r="B546" s="3" t="s">
        <v>1468</v>
      </c>
      <c r="C546" t="s">
        <v>1470</v>
      </c>
      <c r="D546" s="63"/>
      <c r="F546" s="3" t="s">
        <v>1481</v>
      </c>
      <c r="G546" s="3" t="s">
        <v>1469</v>
      </c>
      <c r="K546" t="s">
        <v>1496</v>
      </c>
      <c r="L546" s="3" t="s">
        <v>1495</v>
      </c>
      <c r="N546" s="3"/>
      <c r="O546" s="3"/>
      <c r="P546" s="42">
        <f t="shared" si="39"/>
        <v>0</v>
      </c>
      <c r="S546" s="44" t="str">
        <f t="shared" si="40"/>
        <v/>
      </c>
      <c r="T546" s="44" t="e">
        <f t="shared" si="37"/>
        <v>#VALUE!</v>
      </c>
      <c r="U546" s="44">
        <f t="shared" si="38"/>
        <v>1</v>
      </c>
    </row>
    <row r="547" spans="1:21" hidden="1" x14ac:dyDescent="0.2">
      <c r="A547" s="3" t="s">
        <v>1468</v>
      </c>
      <c r="B547" s="3" t="s">
        <v>1468</v>
      </c>
      <c r="C547" t="s">
        <v>1470</v>
      </c>
      <c r="D547" s="63"/>
      <c r="F547" s="3" t="s">
        <v>1495</v>
      </c>
      <c r="G547" s="3" t="s">
        <v>1469</v>
      </c>
      <c r="K547" t="s">
        <v>1497</v>
      </c>
      <c r="L547" s="3" t="s">
        <v>1486</v>
      </c>
      <c r="N547" s="3"/>
      <c r="O547" s="3"/>
      <c r="P547" s="42">
        <f t="shared" si="39"/>
        <v>0</v>
      </c>
      <c r="S547" s="44" t="str">
        <f t="shared" si="40"/>
        <v/>
      </c>
      <c r="T547" s="44" t="e">
        <f t="shared" si="37"/>
        <v>#VALUE!</v>
      </c>
      <c r="U547" s="44">
        <f t="shared" si="38"/>
        <v>1</v>
      </c>
    </row>
    <row r="548" spans="1:21" hidden="1" x14ac:dyDescent="0.2">
      <c r="A548" s="3" t="s">
        <v>1468</v>
      </c>
      <c r="B548" s="3" t="s">
        <v>1468</v>
      </c>
      <c r="C548" t="s">
        <v>1470</v>
      </c>
      <c r="D548" s="63"/>
      <c r="F548" s="3" t="s">
        <v>1486</v>
      </c>
      <c r="G548" s="3" t="s">
        <v>1469</v>
      </c>
      <c r="K548" t="s">
        <v>1498</v>
      </c>
      <c r="N548" s="3"/>
      <c r="O548" s="3"/>
      <c r="P548" s="42">
        <f t="shared" si="39"/>
        <v>0</v>
      </c>
      <c r="S548" s="44" t="str">
        <f t="shared" si="40"/>
        <v/>
      </c>
      <c r="T548" s="44" t="e">
        <f t="shared" ref="T548:T610" si="41">LEFT(R548, LEN(R548) - 3)</f>
        <v>#VALUE!</v>
      </c>
      <c r="U548" s="44">
        <f t="shared" ref="U548:U610" si="42">IF(S548="MB",1024,(IF(S548="GB",1024*1024,1)))</f>
        <v>1</v>
      </c>
    </row>
    <row r="549" spans="1:21" hidden="1" x14ac:dyDescent="0.2">
      <c r="A549" s="3" t="s">
        <v>1468</v>
      </c>
      <c r="B549" s="3" t="s">
        <v>1468</v>
      </c>
      <c r="C549" t="s">
        <v>1470</v>
      </c>
      <c r="D549" s="63"/>
      <c r="G549" s="3" t="s">
        <v>1499</v>
      </c>
      <c r="K549" t="s">
        <v>1500</v>
      </c>
      <c r="N549" s="3"/>
      <c r="O549" s="3"/>
      <c r="P549" s="42">
        <f t="shared" si="39"/>
        <v>0</v>
      </c>
      <c r="S549" s="44" t="str">
        <f t="shared" si="40"/>
        <v/>
      </c>
      <c r="T549" s="44" t="e">
        <f t="shared" si="41"/>
        <v>#VALUE!</v>
      </c>
      <c r="U549" s="44">
        <f t="shared" si="42"/>
        <v>1</v>
      </c>
    </row>
    <row r="550" spans="1:21" hidden="1" x14ac:dyDescent="0.2">
      <c r="A550" s="3" t="s">
        <v>1468</v>
      </c>
      <c r="B550" s="3" t="s">
        <v>1468</v>
      </c>
      <c r="C550" t="s">
        <v>1470</v>
      </c>
      <c r="D550" s="63"/>
      <c r="F550" s="3" t="s">
        <v>1501</v>
      </c>
      <c r="G550" s="3" t="s">
        <v>1499</v>
      </c>
      <c r="K550" t="s">
        <v>1502</v>
      </c>
      <c r="N550" s="3"/>
      <c r="O550" s="3"/>
      <c r="P550" s="42">
        <f t="shared" si="39"/>
        <v>0</v>
      </c>
      <c r="S550" s="44" t="str">
        <f t="shared" si="40"/>
        <v/>
      </c>
      <c r="T550" s="44" t="e">
        <f t="shared" si="41"/>
        <v>#VALUE!</v>
      </c>
      <c r="U550" s="44">
        <f t="shared" si="42"/>
        <v>1</v>
      </c>
    </row>
    <row r="551" spans="1:21" hidden="1" x14ac:dyDescent="0.2">
      <c r="A551" s="3" t="s">
        <v>1468</v>
      </c>
      <c r="B551" s="3" t="s">
        <v>1468</v>
      </c>
      <c r="C551" t="s">
        <v>1470</v>
      </c>
      <c r="D551" s="63"/>
      <c r="F551" s="3" t="s">
        <v>1503</v>
      </c>
      <c r="G551" s="3" t="s">
        <v>1499</v>
      </c>
      <c r="K551" t="s">
        <v>1504</v>
      </c>
      <c r="N551" s="3"/>
      <c r="O551" s="3"/>
      <c r="P551" s="42">
        <f t="shared" si="39"/>
        <v>0</v>
      </c>
      <c r="S551" s="44" t="str">
        <f t="shared" si="40"/>
        <v/>
      </c>
      <c r="T551" s="44" t="e">
        <f t="shared" si="41"/>
        <v>#VALUE!</v>
      </c>
      <c r="U551" s="44">
        <f t="shared" si="42"/>
        <v>1</v>
      </c>
    </row>
    <row r="552" spans="1:21" hidden="1" x14ac:dyDescent="0.2">
      <c r="A552" s="3" t="s">
        <v>1468</v>
      </c>
      <c r="B552" s="3" t="s">
        <v>1468</v>
      </c>
      <c r="C552" t="s">
        <v>1470</v>
      </c>
      <c r="D552" s="63"/>
      <c r="F552" s="3" t="s">
        <v>1505</v>
      </c>
      <c r="G552" s="3" t="s">
        <v>1499</v>
      </c>
      <c r="K552" t="s">
        <v>1506</v>
      </c>
      <c r="N552" s="3"/>
      <c r="O552" s="3"/>
      <c r="P552" s="42">
        <f t="shared" si="39"/>
        <v>0</v>
      </c>
      <c r="S552" s="44" t="str">
        <f t="shared" si="40"/>
        <v/>
      </c>
      <c r="T552" s="44" t="e">
        <f t="shared" si="41"/>
        <v>#VALUE!</v>
      </c>
      <c r="U552" s="44">
        <f t="shared" si="42"/>
        <v>1</v>
      </c>
    </row>
    <row r="553" spans="1:21" hidden="1" x14ac:dyDescent="0.2">
      <c r="A553" s="3" t="s">
        <v>1468</v>
      </c>
      <c r="B553" s="3" t="s">
        <v>1468</v>
      </c>
      <c r="C553" t="s">
        <v>1470</v>
      </c>
      <c r="D553" s="63"/>
      <c r="F553" s="3" t="s">
        <v>1508</v>
      </c>
      <c r="G553" s="3" t="s">
        <v>1507</v>
      </c>
      <c r="K553" t="s">
        <v>1510</v>
      </c>
      <c r="L553" s="3" t="s">
        <v>1509</v>
      </c>
      <c r="N553" s="3"/>
      <c r="O553" s="3"/>
      <c r="P553" s="42">
        <f t="shared" si="39"/>
        <v>0</v>
      </c>
      <c r="S553" s="44" t="str">
        <f t="shared" si="40"/>
        <v/>
      </c>
      <c r="T553" s="44" t="e">
        <f t="shared" si="41"/>
        <v>#VALUE!</v>
      </c>
      <c r="U553" s="44">
        <f t="shared" si="42"/>
        <v>1</v>
      </c>
    </row>
    <row r="554" spans="1:21" hidden="1" x14ac:dyDescent="0.2">
      <c r="A554" s="3" t="s">
        <v>1468</v>
      </c>
      <c r="B554" s="3" t="s">
        <v>1468</v>
      </c>
      <c r="C554" t="s">
        <v>1470</v>
      </c>
      <c r="D554" s="63"/>
      <c r="F554" s="3" t="s">
        <v>1511</v>
      </c>
      <c r="G554" s="3" t="s">
        <v>1507</v>
      </c>
      <c r="K554" t="s">
        <v>1512</v>
      </c>
      <c r="L554" s="3" t="s">
        <v>1509</v>
      </c>
      <c r="N554" s="3"/>
      <c r="O554" s="3"/>
      <c r="P554" s="42">
        <f t="shared" si="39"/>
        <v>0</v>
      </c>
      <c r="S554" s="44" t="str">
        <f t="shared" si="40"/>
        <v/>
      </c>
      <c r="T554" s="44" t="e">
        <f t="shared" si="41"/>
        <v>#VALUE!</v>
      </c>
      <c r="U554" s="44">
        <f t="shared" si="42"/>
        <v>1</v>
      </c>
    </row>
    <row r="555" spans="1:21" hidden="1" x14ac:dyDescent="0.2">
      <c r="A555" s="3" t="s">
        <v>1468</v>
      </c>
      <c r="B555" s="3" t="s">
        <v>1468</v>
      </c>
      <c r="C555" t="s">
        <v>1470</v>
      </c>
      <c r="D555" s="63"/>
      <c r="F555" s="3" t="s">
        <v>1513</v>
      </c>
      <c r="G555" s="3" t="s">
        <v>1507</v>
      </c>
      <c r="K555" t="s">
        <v>1514</v>
      </c>
      <c r="L555" s="3" t="s">
        <v>1509</v>
      </c>
      <c r="N555" s="3"/>
      <c r="O555" s="3"/>
      <c r="P555" s="42">
        <f t="shared" si="39"/>
        <v>0</v>
      </c>
      <c r="S555" s="44" t="str">
        <f t="shared" si="40"/>
        <v/>
      </c>
      <c r="T555" s="44" t="e">
        <f t="shared" si="41"/>
        <v>#VALUE!</v>
      </c>
      <c r="U555" s="44">
        <f t="shared" si="42"/>
        <v>1</v>
      </c>
    </row>
    <row r="556" spans="1:21" hidden="1" x14ac:dyDescent="0.2">
      <c r="A556" s="3" t="s">
        <v>1468</v>
      </c>
      <c r="B556" s="3" t="s">
        <v>1468</v>
      </c>
      <c r="C556" t="s">
        <v>1470</v>
      </c>
      <c r="D556" s="63"/>
      <c r="F556" s="3" t="s">
        <v>1513</v>
      </c>
      <c r="G556" s="3" t="s">
        <v>1507</v>
      </c>
      <c r="K556" t="s">
        <v>1515</v>
      </c>
      <c r="L556" s="3" t="s">
        <v>33</v>
      </c>
      <c r="N556" s="3"/>
      <c r="O556" s="3"/>
      <c r="P556" s="42">
        <f t="shared" si="39"/>
        <v>0</v>
      </c>
      <c r="S556" s="44" t="str">
        <f t="shared" si="40"/>
        <v/>
      </c>
      <c r="T556" s="44" t="e">
        <f t="shared" si="41"/>
        <v>#VALUE!</v>
      </c>
      <c r="U556" s="44">
        <f t="shared" si="42"/>
        <v>1</v>
      </c>
    </row>
    <row r="557" spans="1:21" hidden="1" x14ac:dyDescent="0.2">
      <c r="A557" s="3" t="s">
        <v>1468</v>
      </c>
      <c r="B557" s="3" t="s">
        <v>1468</v>
      </c>
      <c r="C557" t="s">
        <v>1470</v>
      </c>
      <c r="D557" s="63"/>
      <c r="F557" s="3" t="s">
        <v>1516</v>
      </c>
      <c r="G557" s="3" t="s">
        <v>1507</v>
      </c>
      <c r="K557" t="s">
        <v>1517</v>
      </c>
      <c r="L557" s="3" t="s">
        <v>27</v>
      </c>
      <c r="N557" s="3"/>
      <c r="O557" s="3"/>
      <c r="P557" s="42">
        <f t="shared" si="39"/>
        <v>0</v>
      </c>
      <c r="S557" s="44" t="str">
        <f t="shared" si="40"/>
        <v/>
      </c>
      <c r="T557" s="44" t="e">
        <f t="shared" si="41"/>
        <v>#VALUE!</v>
      </c>
      <c r="U557" s="44">
        <f t="shared" si="42"/>
        <v>1</v>
      </c>
    </row>
    <row r="558" spans="1:21" hidden="1" x14ac:dyDescent="0.2">
      <c r="A558" s="3" t="s">
        <v>1468</v>
      </c>
      <c r="B558" s="3" t="s">
        <v>1468</v>
      </c>
      <c r="C558" t="s">
        <v>1470</v>
      </c>
      <c r="D558" s="63"/>
      <c r="F558" s="3" t="s">
        <v>1516</v>
      </c>
      <c r="G558" s="3" t="s">
        <v>1507</v>
      </c>
      <c r="K558" t="s">
        <v>1519</v>
      </c>
      <c r="L558" s="3" t="s">
        <v>1518</v>
      </c>
      <c r="N558" s="3"/>
      <c r="O558" s="3"/>
      <c r="P558" s="42">
        <f t="shared" si="39"/>
        <v>0</v>
      </c>
      <c r="S558" s="44" t="str">
        <f t="shared" si="40"/>
        <v/>
      </c>
      <c r="T558" s="44" t="e">
        <f t="shared" si="41"/>
        <v>#VALUE!</v>
      </c>
      <c r="U558" s="44">
        <f t="shared" si="42"/>
        <v>1</v>
      </c>
    </row>
    <row r="559" spans="1:21" hidden="1" x14ac:dyDescent="0.2">
      <c r="A559" s="3" t="s">
        <v>1468</v>
      </c>
      <c r="B559" s="3" t="s">
        <v>1468</v>
      </c>
      <c r="C559" t="s">
        <v>1470</v>
      </c>
      <c r="D559" s="63"/>
      <c r="F559" s="3" t="s">
        <v>1520</v>
      </c>
      <c r="G559" s="3" t="s">
        <v>1507</v>
      </c>
      <c r="K559" t="s">
        <v>1521</v>
      </c>
      <c r="L559" s="3" t="s">
        <v>27</v>
      </c>
      <c r="N559" s="3"/>
      <c r="O559" s="3"/>
      <c r="P559" s="42">
        <f t="shared" si="39"/>
        <v>0</v>
      </c>
      <c r="S559" s="44" t="str">
        <f t="shared" si="40"/>
        <v/>
      </c>
      <c r="T559" s="44" t="e">
        <f t="shared" si="41"/>
        <v>#VALUE!</v>
      </c>
      <c r="U559" s="44">
        <f t="shared" si="42"/>
        <v>1</v>
      </c>
    </row>
    <row r="560" spans="1:21" hidden="1" x14ac:dyDescent="0.2">
      <c r="A560" s="3" t="s">
        <v>1468</v>
      </c>
      <c r="B560" s="3" t="s">
        <v>1468</v>
      </c>
      <c r="C560" t="s">
        <v>1470</v>
      </c>
      <c r="D560" s="63"/>
      <c r="F560" s="3" t="s">
        <v>1520</v>
      </c>
      <c r="G560" s="3" t="s">
        <v>1507</v>
      </c>
      <c r="K560" t="s">
        <v>1522</v>
      </c>
      <c r="L560" s="3" t="s">
        <v>1518</v>
      </c>
      <c r="N560" s="3"/>
      <c r="O560" s="3"/>
      <c r="P560" s="42">
        <f t="shared" si="39"/>
        <v>0</v>
      </c>
      <c r="S560" s="44" t="str">
        <f t="shared" si="40"/>
        <v/>
      </c>
      <c r="T560" s="44" t="e">
        <f t="shared" si="41"/>
        <v>#VALUE!</v>
      </c>
      <c r="U560" s="44">
        <f t="shared" si="42"/>
        <v>1</v>
      </c>
    </row>
    <row r="561" spans="1:21" hidden="1" x14ac:dyDescent="0.2">
      <c r="A561" s="3" t="s">
        <v>1468</v>
      </c>
      <c r="B561" s="3" t="s">
        <v>1468</v>
      </c>
      <c r="C561" t="s">
        <v>1470</v>
      </c>
      <c r="D561" s="63"/>
      <c r="F561" s="3" t="s">
        <v>1508</v>
      </c>
      <c r="G561" s="3" t="s">
        <v>1507</v>
      </c>
      <c r="K561" t="s">
        <v>1523</v>
      </c>
      <c r="L561" s="3" t="s">
        <v>1509</v>
      </c>
      <c r="N561" s="3"/>
      <c r="O561" s="3"/>
      <c r="P561" s="42">
        <f t="shared" si="39"/>
        <v>0</v>
      </c>
      <c r="S561" s="44" t="str">
        <f t="shared" si="40"/>
        <v/>
      </c>
      <c r="T561" s="44" t="e">
        <f t="shared" si="41"/>
        <v>#VALUE!</v>
      </c>
      <c r="U561" s="44">
        <f t="shared" si="42"/>
        <v>1</v>
      </c>
    </row>
    <row r="562" spans="1:21" hidden="1" x14ac:dyDescent="0.2">
      <c r="A562" s="3" t="s">
        <v>1468</v>
      </c>
      <c r="B562" s="3" t="s">
        <v>1468</v>
      </c>
      <c r="C562" t="s">
        <v>1470</v>
      </c>
      <c r="D562" s="63"/>
      <c r="F562" s="3" t="s">
        <v>1511</v>
      </c>
      <c r="G562" s="3" t="s">
        <v>1507</v>
      </c>
      <c r="K562" t="s">
        <v>1524</v>
      </c>
      <c r="L562" s="3" t="s">
        <v>1509</v>
      </c>
      <c r="N562" s="3"/>
      <c r="O562" s="3"/>
      <c r="P562" s="42">
        <f t="shared" si="39"/>
        <v>0</v>
      </c>
      <c r="S562" s="44" t="str">
        <f t="shared" si="40"/>
        <v/>
      </c>
      <c r="T562" s="44" t="e">
        <f t="shared" si="41"/>
        <v>#VALUE!</v>
      </c>
      <c r="U562" s="44">
        <f t="shared" si="42"/>
        <v>1</v>
      </c>
    </row>
    <row r="563" spans="1:21" hidden="1" x14ac:dyDescent="0.2">
      <c r="A563" s="3" t="s">
        <v>1468</v>
      </c>
      <c r="B563" s="3" t="s">
        <v>1468</v>
      </c>
      <c r="C563" t="s">
        <v>1470</v>
      </c>
      <c r="D563" s="63"/>
      <c r="F563" s="3" t="s">
        <v>1525</v>
      </c>
      <c r="G563" s="3" t="s">
        <v>1507</v>
      </c>
      <c r="K563" t="s">
        <v>1526</v>
      </c>
      <c r="L563" s="3" t="s">
        <v>27</v>
      </c>
      <c r="N563" s="3"/>
      <c r="O563" s="3"/>
      <c r="P563" s="42">
        <f t="shared" si="39"/>
        <v>0</v>
      </c>
      <c r="S563" s="44" t="str">
        <f t="shared" si="40"/>
        <v/>
      </c>
      <c r="T563" s="44" t="e">
        <f t="shared" si="41"/>
        <v>#VALUE!</v>
      </c>
      <c r="U563" s="44">
        <f t="shared" si="42"/>
        <v>1</v>
      </c>
    </row>
    <row r="564" spans="1:21" hidden="1" x14ac:dyDescent="0.2">
      <c r="A564" s="3" t="s">
        <v>1468</v>
      </c>
      <c r="B564" s="3" t="s">
        <v>1468</v>
      </c>
      <c r="C564" t="s">
        <v>1470</v>
      </c>
      <c r="D564" s="63"/>
      <c r="F564" s="3" t="s">
        <v>1525</v>
      </c>
      <c r="G564" s="3" t="s">
        <v>1507</v>
      </c>
      <c r="K564" t="s">
        <v>1528</v>
      </c>
      <c r="L564" s="3" t="s">
        <v>1527</v>
      </c>
      <c r="N564" s="3"/>
      <c r="O564" s="3"/>
      <c r="P564" s="42">
        <f t="shared" si="39"/>
        <v>0</v>
      </c>
      <c r="S564" s="44" t="str">
        <f t="shared" si="40"/>
        <v/>
      </c>
      <c r="T564" s="44" t="e">
        <f t="shared" si="41"/>
        <v>#VALUE!</v>
      </c>
      <c r="U564" s="44">
        <f t="shared" si="42"/>
        <v>1</v>
      </c>
    </row>
    <row r="565" spans="1:21" hidden="1" x14ac:dyDescent="0.2">
      <c r="A565" s="3" t="s">
        <v>1468</v>
      </c>
      <c r="B565" s="3" t="s">
        <v>1468</v>
      </c>
      <c r="C565" t="s">
        <v>1470</v>
      </c>
      <c r="D565" s="63"/>
      <c r="F565" s="3" t="s">
        <v>1525</v>
      </c>
      <c r="G565" s="3" t="s">
        <v>1507</v>
      </c>
      <c r="K565" t="s">
        <v>1529</v>
      </c>
      <c r="L565" s="3" t="s">
        <v>1518</v>
      </c>
      <c r="N565" s="3"/>
      <c r="O565" s="3"/>
      <c r="P565" s="42">
        <f t="shared" si="39"/>
        <v>0</v>
      </c>
      <c r="S565" s="44" t="str">
        <f t="shared" si="40"/>
        <v/>
      </c>
      <c r="T565" s="44" t="e">
        <f t="shared" si="41"/>
        <v>#VALUE!</v>
      </c>
      <c r="U565" s="44">
        <f t="shared" si="42"/>
        <v>1</v>
      </c>
    </row>
    <row r="566" spans="1:21" hidden="1" x14ac:dyDescent="0.2">
      <c r="A566" s="3" t="s">
        <v>1468</v>
      </c>
      <c r="B566" s="3" t="s">
        <v>1468</v>
      </c>
      <c r="C566" t="s">
        <v>1470</v>
      </c>
      <c r="D566" s="63"/>
      <c r="F566" s="3" t="s">
        <v>1513</v>
      </c>
      <c r="G566" s="3" t="s">
        <v>1507</v>
      </c>
      <c r="K566" t="s">
        <v>1530</v>
      </c>
      <c r="L566" s="3" t="s">
        <v>1509</v>
      </c>
      <c r="N566" s="3"/>
      <c r="O566" s="3"/>
      <c r="P566" s="42">
        <f t="shared" si="39"/>
        <v>0</v>
      </c>
      <c r="S566" s="44" t="str">
        <f t="shared" si="40"/>
        <v/>
      </c>
      <c r="T566" s="44" t="e">
        <f t="shared" si="41"/>
        <v>#VALUE!</v>
      </c>
      <c r="U566" s="44">
        <f t="shared" si="42"/>
        <v>1</v>
      </c>
    </row>
    <row r="567" spans="1:21" hidden="1" x14ac:dyDescent="0.2">
      <c r="A567" s="3" t="s">
        <v>1468</v>
      </c>
      <c r="B567" s="3" t="s">
        <v>1468</v>
      </c>
      <c r="C567" t="s">
        <v>1470</v>
      </c>
      <c r="D567" s="63"/>
      <c r="F567" s="3" t="s">
        <v>1513</v>
      </c>
      <c r="G567" s="3" t="s">
        <v>1507</v>
      </c>
      <c r="K567" t="s">
        <v>1531</v>
      </c>
      <c r="L567" s="3" t="s">
        <v>33</v>
      </c>
      <c r="N567" s="3"/>
      <c r="O567" s="3"/>
      <c r="P567" s="42">
        <f t="shared" si="39"/>
        <v>0</v>
      </c>
      <c r="S567" s="44" t="str">
        <f t="shared" si="40"/>
        <v/>
      </c>
      <c r="T567" s="44" t="e">
        <f t="shared" si="41"/>
        <v>#VALUE!</v>
      </c>
      <c r="U567" s="44">
        <f t="shared" si="42"/>
        <v>1</v>
      </c>
    </row>
    <row r="568" spans="1:21" hidden="1" x14ac:dyDescent="0.2">
      <c r="A568" s="3" t="s">
        <v>1468</v>
      </c>
      <c r="B568" s="3" t="s">
        <v>1468</v>
      </c>
      <c r="C568" t="s">
        <v>1470</v>
      </c>
      <c r="D568" s="63"/>
      <c r="F568" s="3" t="s">
        <v>1516</v>
      </c>
      <c r="G568" s="3" t="s">
        <v>1507</v>
      </c>
      <c r="K568" t="s">
        <v>1532</v>
      </c>
      <c r="L568" s="3" t="s">
        <v>27</v>
      </c>
      <c r="N568" s="3"/>
      <c r="O568" s="3"/>
      <c r="P568" s="42">
        <f t="shared" si="39"/>
        <v>0</v>
      </c>
      <c r="S568" s="44" t="str">
        <f t="shared" si="40"/>
        <v/>
      </c>
      <c r="T568" s="44" t="e">
        <f t="shared" si="41"/>
        <v>#VALUE!</v>
      </c>
      <c r="U568" s="44">
        <f t="shared" si="42"/>
        <v>1</v>
      </c>
    </row>
    <row r="569" spans="1:21" hidden="1" x14ac:dyDescent="0.2">
      <c r="A569" s="3" t="s">
        <v>1468</v>
      </c>
      <c r="B569" s="3" t="s">
        <v>1468</v>
      </c>
      <c r="C569" t="s">
        <v>1470</v>
      </c>
      <c r="D569" s="63"/>
      <c r="F569" s="3" t="s">
        <v>1516</v>
      </c>
      <c r="G569" s="3" t="s">
        <v>1507</v>
      </c>
      <c r="K569" t="s">
        <v>1533</v>
      </c>
      <c r="L569" s="3" t="s">
        <v>1518</v>
      </c>
      <c r="N569" s="3"/>
      <c r="O569" s="3"/>
      <c r="P569" s="42">
        <f t="shared" si="39"/>
        <v>0</v>
      </c>
      <c r="S569" s="44" t="str">
        <f t="shared" si="40"/>
        <v/>
      </c>
      <c r="T569" s="44" t="e">
        <f t="shared" si="41"/>
        <v>#VALUE!</v>
      </c>
      <c r="U569" s="44">
        <f t="shared" si="42"/>
        <v>1</v>
      </c>
    </row>
    <row r="570" spans="1:21" hidden="1" x14ac:dyDescent="0.2">
      <c r="A570" s="3" t="s">
        <v>1468</v>
      </c>
      <c r="B570" s="3" t="s">
        <v>1468</v>
      </c>
      <c r="C570" t="s">
        <v>1470</v>
      </c>
      <c r="D570" s="63"/>
      <c r="F570" s="3" t="s">
        <v>1520</v>
      </c>
      <c r="G570" s="3" t="s">
        <v>1507</v>
      </c>
      <c r="K570" t="s">
        <v>1534</v>
      </c>
      <c r="L570" s="3" t="s">
        <v>27</v>
      </c>
      <c r="N570" s="3"/>
      <c r="O570" s="3"/>
      <c r="P570" s="42">
        <f t="shared" si="39"/>
        <v>0</v>
      </c>
      <c r="S570" s="44" t="str">
        <f t="shared" si="40"/>
        <v/>
      </c>
      <c r="T570" s="44" t="e">
        <f t="shared" si="41"/>
        <v>#VALUE!</v>
      </c>
      <c r="U570" s="44">
        <f t="shared" si="42"/>
        <v>1</v>
      </c>
    </row>
    <row r="571" spans="1:21" hidden="1" x14ac:dyDescent="0.2">
      <c r="A571" s="3" t="s">
        <v>1468</v>
      </c>
      <c r="B571" s="3" t="s">
        <v>1468</v>
      </c>
      <c r="C571" t="s">
        <v>1470</v>
      </c>
      <c r="D571" s="63"/>
      <c r="F571" s="3" t="s">
        <v>1520</v>
      </c>
      <c r="G571" s="3" t="s">
        <v>1507</v>
      </c>
      <c r="K571" t="s">
        <v>1535</v>
      </c>
      <c r="L571" s="3" t="s">
        <v>1518</v>
      </c>
      <c r="N571" s="3"/>
      <c r="O571" s="3"/>
      <c r="P571" s="42">
        <f t="shared" si="39"/>
        <v>0</v>
      </c>
      <c r="S571" s="44" t="str">
        <f t="shared" si="40"/>
        <v/>
      </c>
      <c r="T571" s="44" t="e">
        <f t="shared" si="41"/>
        <v>#VALUE!</v>
      </c>
      <c r="U571" s="44">
        <f t="shared" si="42"/>
        <v>1</v>
      </c>
    </row>
    <row r="572" spans="1:21" hidden="1" x14ac:dyDescent="0.2">
      <c r="A572" s="3" t="s">
        <v>1468</v>
      </c>
      <c r="B572" s="3" t="s">
        <v>1468</v>
      </c>
      <c r="C572" t="s">
        <v>1470</v>
      </c>
      <c r="D572" s="63"/>
      <c r="F572" s="3" t="s">
        <v>1537</v>
      </c>
      <c r="G572" s="3" t="s">
        <v>1536</v>
      </c>
      <c r="K572" t="s">
        <v>1538</v>
      </c>
      <c r="N572" s="3"/>
      <c r="O572" s="3"/>
      <c r="P572" s="42">
        <f t="shared" si="39"/>
        <v>0</v>
      </c>
      <c r="S572" s="44" t="str">
        <f t="shared" si="40"/>
        <v/>
      </c>
      <c r="T572" s="44" t="e">
        <f t="shared" si="41"/>
        <v>#VALUE!</v>
      </c>
      <c r="U572" s="44">
        <f t="shared" si="42"/>
        <v>1</v>
      </c>
    </row>
    <row r="573" spans="1:21" hidden="1" x14ac:dyDescent="0.2">
      <c r="A573" s="3" t="s">
        <v>1468</v>
      </c>
      <c r="B573" s="3" t="s">
        <v>1468</v>
      </c>
      <c r="C573" t="s">
        <v>1470</v>
      </c>
      <c r="D573" s="63"/>
      <c r="F573" s="3" t="s">
        <v>1537</v>
      </c>
      <c r="G573" s="3" t="s">
        <v>1536</v>
      </c>
      <c r="K573" t="s">
        <v>1539</v>
      </c>
      <c r="N573" s="3"/>
      <c r="O573" s="3"/>
      <c r="P573" s="42">
        <f t="shared" si="39"/>
        <v>0</v>
      </c>
      <c r="S573" s="44" t="str">
        <f t="shared" si="40"/>
        <v/>
      </c>
      <c r="T573" s="44" t="e">
        <f t="shared" si="41"/>
        <v>#VALUE!</v>
      </c>
      <c r="U573" s="44">
        <f t="shared" si="42"/>
        <v>1</v>
      </c>
    </row>
    <row r="574" spans="1:21" hidden="1" x14ac:dyDescent="0.2">
      <c r="A574" s="3" t="s">
        <v>1468</v>
      </c>
      <c r="B574" s="3" t="s">
        <v>1468</v>
      </c>
      <c r="C574" t="s">
        <v>1470</v>
      </c>
      <c r="D574" s="63"/>
      <c r="F574" s="3" t="s">
        <v>1540</v>
      </c>
      <c r="G574" s="3" t="s">
        <v>1536</v>
      </c>
      <c r="K574" t="s">
        <v>1541</v>
      </c>
      <c r="N574" s="3"/>
      <c r="O574" s="3"/>
      <c r="P574" s="42">
        <f t="shared" si="39"/>
        <v>0</v>
      </c>
      <c r="S574" s="44" t="str">
        <f t="shared" si="40"/>
        <v/>
      </c>
      <c r="T574" s="44" t="e">
        <f t="shared" si="41"/>
        <v>#VALUE!</v>
      </c>
      <c r="U574" s="44">
        <f t="shared" si="42"/>
        <v>1</v>
      </c>
    </row>
    <row r="575" spans="1:21" hidden="1" x14ac:dyDescent="0.2">
      <c r="A575" s="3" t="s">
        <v>1468</v>
      </c>
      <c r="B575" s="3" t="s">
        <v>1468</v>
      </c>
      <c r="C575" t="s">
        <v>1470</v>
      </c>
      <c r="D575" s="63"/>
      <c r="F575" s="3" t="s">
        <v>1540</v>
      </c>
      <c r="G575" s="3" t="s">
        <v>1536</v>
      </c>
      <c r="K575" t="s">
        <v>1542</v>
      </c>
      <c r="N575" s="3"/>
      <c r="O575" s="3"/>
      <c r="P575" s="42">
        <f t="shared" si="39"/>
        <v>0</v>
      </c>
      <c r="S575" s="44" t="str">
        <f t="shared" si="40"/>
        <v/>
      </c>
      <c r="T575" s="44" t="e">
        <f t="shared" si="41"/>
        <v>#VALUE!</v>
      </c>
      <c r="U575" s="44">
        <f t="shared" si="42"/>
        <v>1</v>
      </c>
    </row>
    <row r="576" spans="1:21" hidden="1" x14ac:dyDescent="0.2">
      <c r="A576" s="3" t="s">
        <v>1468</v>
      </c>
      <c r="B576" s="3" t="s">
        <v>1468</v>
      </c>
      <c r="C576" t="s">
        <v>1470</v>
      </c>
      <c r="D576" s="63"/>
      <c r="F576" s="3" t="s">
        <v>1543</v>
      </c>
      <c r="G576" s="3" t="s">
        <v>1536</v>
      </c>
      <c r="K576" t="s">
        <v>1544</v>
      </c>
      <c r="N576" s="3"/>
      <c r="O576" s="3"/>
      <c r="P576" s="42">
        <f t="shared" si="39"/>
        <v>0</v>
      </c>
      <c r="S576" s="44" t="str">
        <f t="shared" si="40"/>
        <v/>
      </c>
      <c r="T576" s="44" t="e">
        <f t="shared" si="41"/>
        <v>#VALUE!</v>
      </c>
      <c r="U576" s="44">
        <f t="shared" si="42"/>
        <v>1</v>
      </c>
    </row>
    <row r="577" spans="1:21" hidden="1" x14ac:dyDescent="0.2">
      <c r="A577" s="3" t="s">
        <v>1468</v>
      </c>
      <c r="B577" s="3" t="s">
        <v>1468</v>
      </c>
      <c r="C577" t="s">
        <v>1470</v>
      </c>
      <c r="D577" s="63"/>
      <c r="F577" s="3" t="s">
        <v>1543</v>
      </c>
      <c r="G577" s="3" t="s">
        <v>1536</v>
      </c>
      <c r="K577" t="s">
        <v>1545</v>
      </c>
      <c r="N577" s="3"/>
      <c r="O577" s="3"/>
      <c r="P577" s="42">
        <f t="shared" si="39"/>
        <v>0</v>
      </c>
      <c r="S577" s="44" t="str">
        <f t="shared" si="40"/>
        <v/>
      </c>
      <c r="T577" s="44" t="e">
        <f t="shared" si="41"/>
        <v>#VALUE!</v>
      </c>
      <c r="U577" s="44">
        <f t="shared" si="42"/>
        <v>1</v>
      </c>
    </row>
    <row r="578" spans="1:21" hidden="1" x14ac:dyDescent="0.2">
      <c r="A578" s="3" t="s">
        <v>1468</v>
      </c>
      <c r="B578" s="3" t="s">
        <v>1468</v>
      </c>
      <c r="C578" t="s">
        <v>1470</v>
      </c>
      <c r="D578" s="63"/>
      <c r="F578" s="3" t="s">
        <v>1537</v>
      </c>
      <c r="G578" s="3" t="s">
        <v>1536</v>
      </c>
      <c r="K578" t="s">
        <v>1546</v>
      </c>
      <c r="N578" s="3"/>
      <c r="O578" s="3"/>
      <c r="P578" s="42">
        <f t="shared" si="39"/>
        <v>0</v>
      </c>
      <c r="S578" s="44" t="str">
        <f t="shared" si="40"/>
        <v/>
      </c>
      <c r="T578" s="44" t="e">
        <f t="shared" si="41"/>
        <v>#VALUE!</v>
      </c>
      <c r="U578" s="44">
        <f t="shared" si="42"/>
        <v>1</v>
      </c>
    </row>
    <row r="579" spans="1:21" hidden="1" x14ac:dyDescent="0.2">
      <c r="A579" s="3" t="s">
        <v>1468</v>
      </c>
      <c r="B579" s="3" t="s">
        <v>1468</v>
      </c>
      <c r="C579" t="s">
        <v>1470</v>
      </c>
      <c r="D579" s="63"/>
      <c r="F579" s="3" t="s">
        <v>1540</v>
      </c>
      <c r="G579" s="3" t="s">
        <v>1536</v>
      </c>
      <c r="K579" t="s">
        <v>1547</v>
      </c>
      <c r="N579" s="3"/>
      <c r="O579" s="3"/>
      <c r="P579" s="42">
        <f t="shared" si="39"/>
        <v>0</v>
      </c>
      <c r="S579" s="44" t="str">
        <f t="shared" si="40"/>
        <v/>
      </c>
      <c r="T579" s="44" t="e">
        <f t="shared" si="41"/>
        <v>#VALUE!</v>
      </c>
      <c r="U579" s="44">
        <f t="shared" si="42"/>
        <v>1</v>
      </c>
    </row>
    <row r="580" spans="1:21" hidden="1" x14ac:dyDescent="0.2">
      <c r="A580" s="3" t="s">
        <v>1468</v>
      </c>
      <c r="B580" s="3" t="s">
        <v>1468</v>
      </c>
      <c r="C580" t="s">
        <v>1470</v>
      </c>
      <c r="D580" s="63"/>
      <c r="F580" s="3" t="s">
        <v>1543</v>
      </c>
      <c r="G580" s="3" t="s">
        <v>1536</v>
      </c>
      <c r="K580" t="s">
        <v>1548</v>
      </c>
      <c r="N580" s="3"/>
      <c r="O580" s="3"/>
      <c r="P580" s="42">
        <f t="shared" si="39"/>
        <v>0</v>
      </c>
      <c r="S580" s="44" t="str">
        <f t="shared" si="40"/>
        <v/>
      </c>
      <c r="T580" s="44" t="e">
        <f t="shared" si="41"/>
        <v>#VALUE!</v>
      </c>
      <c r="U580" s="44">
        <f t="shared" si="42"/>
        <v>1</v>
      </c>
    </row>
    <row r="581" spans="1:21" hidden="1" x14ac:dyDescent="0.2">
      <c r="A581" s="3" t="s">
        <v>1468</v>
      </c>
      <c r="B581" s="3" t="s">
        <v>1468</v>
      </c>
      <c r="C581" t="s">
        <v>1470</v>
      </c>
      <c r="D581" s="63"/>
      <c r="F581" s="3" t="s">
        <v>1549</v>
      </c>
      <c r="G581" s="3" t="s">
        <v>1536</v>
      </c>
      <c r="K581" t="s">
        <v>1550</v>
      </c>
      <c r="N581" s="3"/>
      <c r="O581" s="3"/>
      <c r="P581" s="42">
        <f t="shared" ref="P581:P610" si="43">IFERROR(T581*U581,0)</f>
        <v>0</v>
      </c>
      <c r="S581" s="44" t="str">
        <f t="shared" ref="S581:S610" si="44">RIGHT(R581,2)</f>
        <v/>
      </c>
      <c r="T581" s="44" t="e">
        <f t="shared" si="41"/>
        <v>#VALUE!</v>
      </c>
      <c r="U581" s="44">
        <f t="shared" si="42"/>
        <v>1</v>
      </c>
    </row>
    <row r="582" spans="1:21" hidden="1" x14ac:dyDescent="0.2">
      <c r="A582" s="3" t="s">
        <v>1468</v>
      </c>
      <c r="B582" s="3" t="s">
        <v>1468</v>
      </c>
      <c r="C582" t="s">
        <v>1470</v>
      </c>
      <c r="D582" s="63"/>
      <c r="F582" s="3" t="s">
        <v>1549</v>
      </c>
      <c r="G582" s="3" t="s">
        <v>1536</v>
      </c>
      <c r="K582" t="s">
        <v>1551</v>
      </c>
      <c r="N582" s="3"/>
      <c r="O582" s="3"/>
      <c r="P582" s="42">
        <f t="shared" si="43"/>
        <v>0</v>
      </c>
      <c r="S582" s="44" t="str">
        <f t="shared" si="44"/>
        <v/>
      </c>
      <c r="T582" s="44" t="e">
        <f t="shared" si="41"/>
        <v>#VALUE!</v>
      </c>
      <c r="U582" s="44">
        <f t="shared" si="42"/>
        <v>1</v>
      </c>
    </row>
    <row r="583" spans="1:21" hidden="1" x14ac:dyDescent="0.2">
      <c r="A583" s="3" t="s">
        <v>1468</v>
      </c>
      <c r="B583" s="3" t="s">
        <v>1468</v>
      </c>
      <c r="C583" t="s">
        <v>1470</v>
      </c>
      <c r="D583" s="63"/>
      <c r="F583" s="3" t="s">
        <v>1549</v>
      </c>
      <c r="G583" s="3" t="s">
        <v>1536</v>
      </c>
      <c r="K583" t="s">
        <v>1552</v>
      </c>
      <c r="N583" s="3"/>
      <c r="O583" s="3"/>
      <c r="P583" s="42">
        <f t="shared" si="43"/>
        <v>0</v>
      </c>
      <c r="S583" s="44" t="str">
        <f t="shared" si="44"/>
        <v/>
      </c>
      <c r="T583" s="44" t="e">
        <f t="shared" si="41"/>
        <v>#VALUE!</v>
      </c>
      <c r="U583" s="44">
        <f t="shared" si="42"/>
        <v>1</v>
      </c>
    </row>
    <row r="584" spans="1:21" hidden="1" x14ac:dyDescent="0.2">
      <c r="A584" s="3" t="s">
        <v>1468</v>
      </c>
      <c r="B584" s="3" t="s">
        <v>1468</v>
      </c>
      <c r="C584" t="s">
        <v>1470</v>
      </c>
      <c r="D584" s="63"/>
      <c r="F584" s="3" t="s">
        <v>1553</v>
      </c>
      <c r="G584" s="3" t="s">
        <v>1536</v>
      </c>
      <c r="K584" t="s">
        <v>1554</v>
      </c>
      <c r="N584" s="3"/>
      <c r="O584" s="3"/>
      <c r="P584" s="42">
        <f t="shared" si="43"/>
        <v>0</v>
      </c>
      <c r="S584" s="44" t="str">
        <f t="shared" si="44"/>
        <v/>
      </c>
      <c r="T584" s="44" t="e">
        <f t="shared" si="41"/>
        <v>#VALUE!</v>
      </c>
      <c r="U584" s="44">
        <f t="shared" si="42"/>
        <v>1</v>
      </c>
    </row>
    <row r="585" spans="1:21" hidden="1" x14ac:dyDescent="0.2">
      <c r="A585" s="3" t="s">
        <v>1468</v>
      </c>
      <c r="B585" s="3" t="s">
        <v>1468</v>
      </c>
      <c r="C585" t="s">
        <v>1470</v>
      </c>
      <c r="D585" s="63"/>
      <c r="F585" s="3" t="s">
        <v>1555</v>
      </c>
      <c r="G585" s="3" t="s">
        <v>1536</v>
      </c>
      <c r="K585" t="s">
        <v>1556</v>
      </c>
      <c r="N585" s="3"/>
      <c r="O585" s="3"/>
      <c r="P585" s="42">
        <f t="shared" si="43"/>
        <v>0</v>
      </c>
      <c r="S585" s="44" t="str">
        <f t="shared" si="44"/>
        <v/>
      </c>
      <c r="T585" s="44" t="e">
        <f t="shared" si="41"/>
        <v>#VALUE!</v>
      </c>
      <c r="U585" s="44">
        <f t="shared" si="42"/>
        <v>1</v>
      </c>
    </row>
    <row r="586" spans="1:21" hidden="1" x14ac:dyDescent="0.2">
      <c r="A586" s="3" t="s">
        <v>1468</v>
      </c>
      <c r="B586" s="3" t="s">
        <v>1468</v>
      </c>
      <c r="C586" t="s">
        <v>1470</v>
      </c>
      <c r="D586" s="63"/>
      <c r="F586" s="3" t="s">
        <v>1557</v>
      </c>
      <c r="G586" s="3" t="s">
        <v>1536</v>
      </c>
      <c r="K586" t="s">
        <v>1558</v>
      </c>
      <c r="N586" s="3"/>
      <c r="O586" s="3"/>
      <c r="P586" s="42">
        <f t="shared" si="43"/>
        <v>0</v>
      </c>
      <c r="S586" s="44" t="str">
        <f t="shared" si="44"/>
        <v/>
      </c>
      <c r="T586" s="44" t="e">
        <f t="shared" si="41"/>
        <v>#VALUE!</v>
      </c>
      <c r="U586" s="44">
        <f t="shared" si="42"/>
        <v>1</v>
      </c>
    </row>
    <row r="587" spans="1:21" hidden="1" x14ac:dyDescent="0.2">
      <c r="A587" s="3" t="s">
        <v>1468</v>
      </c>
      <c r="B587" s="3" t="s">
        <v>1468</v>
      </c>
      <c r="C587" t="s">
        <v>1470</v>
      </c>
      <c r="D587" s="63"/>
      <c r="F587" s="3" t="s">
        <v>1559</v>
      </c>
      <c r="G587" s="3" t="s">
        <v>1536</v>
      </c>
      <c r="K587" t="s">
        <v>1560</v>
      </c>
      <c r="N587" s="3"/>
      <c r="O587" s="3"/>
      <c r="P587" s="42">
        <f t="shared" si="43"/>
        <v>0</v>
      </c>
      <c r="S587" s="44" t="str">
        <f t="shared" si="44"/>
        <v/>
      </c>
      <c r="T587" s="44" t="e">
        <f t="shared" si="41"/>
        <v>#VALUE!</v>
      </c>
      <c r="U587" s="44">
        <f t="shared" si="42"/>
        <v>1</v>
      </c>
    </row>
    <row r="588" spans="1:21" hidden="1" x14ac:dyDescent="0.2">
      <c r="A588" s="3" t="s">
        <v>1468</v>
      </c>
      <c r="B588" s="3" t="s">
        <v>1468</v>
      </c>
      <c r="C588" t="s">
        <v>1470</v>
      </c>
      <c r="D588" s="63"/>
      <c r="F588" s="3" t="s">
        <v>1562</v>
      </c>
      <c r="G588" s="3" t="s">
        <v>1561</v>
      </c>
      <c r="K588" t="s">
        <v>1563</v>
      </c>
      <c r="N588" s="3"/>
      <c r="O588" s="3"/>
      <c r="P588" s="42">
        <f t="shared" si="43"/>
        <v>0</v>
      </c>
      <c r="S588" s="44" t="str">
        <f t="shared" si="44"/>
        <v/>
      </c>
      <c r="T588" s="44" t="e">
        <f t="shared" si="41"/>
        <v>#VALUE!</v>
      </c>
      <c r="U588" s="44">
        <f t="shared" si="42"/>
        <v>1</v>
      </c>
    </row>
    <row r="589" spans="1:21" hidden="1" x14ac:dyDescent="0.2">
      <c r="A589" s="3" t="s">
        <v>1468</v>
      </c>
      <c r="B589" s="3" t="s">
        <v>1468</v>
      </c>
      <c r="C589" t="s">
        <v>1470</v>
      </c>
      <c r="D589" s="63"/>
      <c r="F589" s="3" t="s">
        <v>1564</v>
      </c>
      <c r="G589" s="3" t="s">
        <v>1561</v>
      </c>
      <c r="K589" t="s">
        <v>1565</v>
      </c>
      <c r="N589" s="3"/>
      <c r="O589" s="3"/>
      <c r="P589" s="42">
        <f t="shared" si="43"/>
        <v>0</v>
      </c>
      <c r="S589" s="44" t="str">
        <f t="shared" si="44"/>
        <v/>
      </c>
      <c r="T589" s="44" t="e">
        <f t="shared" si="41"/>
        <v>#VALUE!</v>
      </c>
      <c r="U589" s="44">
        <f t="shared" si="42"/>
        <v>1</v>
      </c>
    </row>
    <row r="590" spans="1:21" hidden="1" x14ac:dyDescent="0.2">
      <c r="A590" s="3" t="s">
        <v>1468</v>
      </c>
      <c r="B590" s="3" t="s">
        <v>1468</v>
      </c>
      <c r="C590" t="s">
        <v>1470</v>
      </c>
      <c r="D590" s="63"/>
      <c r="F590" s="3" t="s">
        <v>1566</v>
      </c>
      <c r="G590" s="3" t="s">
        <v>1561</v>
      </c>
      <c r="K590" t="s">
        <v>1567</v>
      </c>
      <c r="N590" s="3"/>
      <c r="O590" s="3"/>
      <c r="P590" s="42">
        <f t="shared" si="43"/>
        <v>0</v>
      </c>
      <c r="S590" s="44" t="str">
        <f t="shared" si="44"/>
        <v/>
      </c>
      <c r="T590" s="44" t="e">
        <f t="shared" si="41"/>
        <v>#VALUE!</v>
      </c>
      <c r="U590" s="44">
        <f t="shared" si="42"/>
        <v>1</v>
      </c>
    </row>
    <row r="591" spans="1:21" hidden="1" x14ac:dyDescent="0.2">
      <c r="A591" s="3" t="s">
        <v>1468</v>
      </c>
      <c r="B591" s="3" t="s">
        <v>1468</v>
      </c>
      <c r="C591" t="s">
        <v>1470</v>
      </c>
      <c r="D591" s="63"/>
      <c r="F591" s="3" t="s">
        <v>1568</v>
      </c>
      <c r="G591" s="3" t="s">
        <v>1561</v>
      </c>
      <c r="K591" t="s">
        <v>1569</v>
      </c>
      <c r="N591" s="3"/>
      <c r="O591" s="3"/>
      <c r="P591" s="42">
        <f t="shared" si="43"/>
        <v>0</v>
      </c>
      <c r="S591" s="44" t="str">
        <f t="shared" si="44"/>
        <v/>
      </c>
      <c r="T591" s="44" t="e">
        <f t="shared" si="41"/>
        <v>#VALUE!</v>
      </c>
      <c r="U591" s="44">
        <f t="shared" si="42"/>
        <v>1</v>
      </c>
    </row>
    <row r="592" spans="1:21" hidden="1" x14ac:dyDescent="0.2">
      <c r="A592" s="3" t="s">
        <v>1468</v>
      </c>
      <c r="B592" s="3" t="s">
        <v>1468</v>
      </c>
      <c r="C592" t="s">
        <v>1470</v>
      </c>
      <c r="D592" s="63"/>
      <c r="F592" s="3" t="s">
        <v>1570</v>
      </c>
      <c r="G592" s="3" t="s">
        <v>1561</v>
      </c>
      <c r="K592" t="s">
        <v>1571</v>
      </c>
      <c r="N592" s="3"/>
      <c r="O592" s="3"/>
      <c r="P592" s="42">
        <f t="shared" si="43"/>
        <v>0</v>
      </c>
      <c r="S592" s="44" t="str">
        <f t="shared" si="44"/>
        <v/>
      </c>
      <c r="T592" s="44" t="e">
        <f t="shared" si="41"/>
        <v>#VALUE!</v>
      </c>
      <c r="U592" s="44">
        <f t="shared" si="42"/>
        <v>1</v>
      </c>
    </row>
    <row r="593" spans="1:21" hidden="1" x14ac:dyDescent="0.2">
      <c r="A593" s="3" t="s">
        <v>1468</v>
      </c>
      <c r="B593" s="3" t="s">
        <v>1468</v>
      </c>
      <c r="C593" t="s">
        <v>1470</v>
      </c>
      <c r="D593" s="63"/>
      <c r="F593" s="3" t="s">
        <v>1572</v>
      </c>
      <c r="G593" s="3" t="s">
        <v>1561</v>
      </c>
      <c r="K593" t="s">
        <v>1573</v>
      </c>
      <c r="N593" s="3"/>
      <c r="O593" s="3"/>
      <c r="P593" s="42">
        <f t="shared" si="43"/>
        <v>0</v>
      </c>
      <c r="S593" s="44" t="str">
        <f t="shared" si="44"/>
        <v/>
      </c>
      <c r="T593" s="44" t="e">
        <f t="shared" si="41"/>
        <v>#VALUE!</v>
      </c>
      <c r="U593" s="44">
        <f t="shared" si="42"/>
        <v>1</v>
      </c>
    </row>
    <row r="594" spans="1:21" hidden="1" x14ac:dyDescent="0.2">
      <c r="A594" s="3" t="s">
        <v>1468</v>
      </c>
      <c r="B594" s="3" t="s">
        <v>1468</v>
      </c>
      <c r="C594" t="s">
        <v>1470</v>
      </c>
      <c r="D594" s="63"/>
      <c r="F594" s="3" t="s">
        <v>1574</v>
      </c>
      <c r="G594" s="3" t="s">
        <v>1561</v>
      </c>
      <c r="K594" t="s">
        <v>1575</v>
      </c>
      <c r="N594" s="3"/>
      <c r="O594" s="3"/>
      <c r="P594" s="42">
        <f t="shared" si="43"/>
        <v>0</v>
      </c>
      <c r="S594" s="44" t="str">
        <f t="shared" si="44"/>
        <v/>
      </c>
      <c r="T594" s="44" t="e">
        <f t="shared" si="41"/>
        <v>#VALUE!</v>
      </c>
      <c r="U594" s="44">
        <f t="shared" si="42"/>
        <v>1</v>
      </c>
    </row>
    <row r="595" spans="1:21" hidden="1" x14ac:dyDescent="0.2">
      <c r="A595" s="3" t="s">
        <v>1468</v>
      </c>
      <c r="B595" s="3" t="s">
        <v>1468</v>
      </c>
      <c r="C595" t="s">
        <v>1470</v>
      </c>
      <c r="D595" s="63"/>
      <c r="F595" s="3" t="s">
        <v>1577</v>
      </c>
      <c r="G595" s="3" t="s">
        <v>1576</v>
      </c>
      <c r="K595" t="s">
        <v>1578</v>
      </c>
      <c r="N595" s="3"/>
      <c r="O595" s="3"/>
      <c r="P595" s="42">
        <f t="shared" si="43"/>
        <v>0</v>
      </c>
      <c r="S595" s="44" t="str">
        <f t="shared" si="44"/>
        <v/>
      </c>
      <c r="T595" s="44" t="e">
        <f t="shared" si="41"/>
        <v>#VALUE!</v>
      </c>
      <c r="U595" s="44">
        <f t="shared" si="42"/>
        <v>1</v>
      </c>
    </row>
    <row r="596" spans="1:21" hidden="1" x14ac:dyDescent="0.2">
      <c r="A596" s="3" t="s">
        <v>1468</v>
      </c>
      <c r="B596" s="3" t="s">
        <v>1468</v>
      </c>
      <c r="C596" t="s">
        <v>1470</v>
      </c>
      <c r="D596" s="63"/>
      <c r="F596" s="3" t="s">
        <v>1579</v>
      </c>
      <c r="G596" s="3" t="s">
        <v>1576</v>
      </c>
      <c r="K596" t="s">
        <v>1580</v>
      </c>
      <c r="N596" s="3"/>
      <c r="O596" s="3"/>
      <c r="P596" s="42">
        <f t="shared" si="43"/>
        <v>0</v>
      </c>
      <c r="S596" s="44" t="str">
        <f t="shared" si="44"/>
        <v/>
      </c>
      <c r="T596" s="44" t="e">
        <f t="shared" si="41"/>
        <v>#VALUE!</v>
      </c>
      <c r="U596" s="44">
        <f t="shared" si="42"/>
        <v>1</v>
      </c>
    </row>
    <row r="597" spans="1:21" hidden="1" x14ac:dyDescent="0.2">
      <c r="A597" s="3" t="s">
        <v>1468</v>
      </c>
      <c r="B597" s="3" t="s">
        <v>1468</v>
      </c>
      <c r="C597" t="s">
        <v>1470</v>
      </c>
      <c r="D597" s="63"/>
      <c r="F597" s="3" t="s">
        <v>1581</v>
      </c>
      <c r="G597" s="3" t="s">
        <v>1576</v>
      </c>
      <c r="K597" t="s">
        <v>1582</v>
      </c>
      <c r="N597" s="3"/>
      <c r="O597" s="3"/>
      <c r="P597" s="42">
        <f t="shared" si="43"/>
        <v>0</v>
      </c>
      <c r="S597" s="44" t="str">
        <f t="shared" si="44"/>
        <v/>
      </c>
      <c r="T597" s="44" t="e">
        <f t="shared" si="41"/>
        <v>#VALUE!</v>
      </c>
      <c r="U597" s="44">
        <f t="shared" si="42"/>
        <v>1</v>
      </c>
    </row>
    <row r="598" spans="1:21" hidden="1" x14ac:dyDescent="0.2">
      <c r="A598" s="3" t="s">
        <v>1468</v>
      </c>
      <c r="B598" s="3" t="s">
        <v>1468</v>
      </c>
      <c r="C598" t="s">
        <v>1470</v>
      </c>
      <c r="D598" s="63"/>
      <c r="F598" s="3" t="s">
        <v>1584</v>
      </c>
      <c r="G598" s="3" t="s">
        <v>1583</v>
      </c>
      <c r="K598" t="s">
        <v>1586</v>
      </c>
      <c r="L598" s="3" t="s">
        <v>1585</v>
      </c>
      <c r="N598" s="3"/>
      <c r="O598" s="3"/>
      <c r="P598" s="42">
        <f t="shared" si="43"/>
        <v>0</v>
      </c>
      <c r="S598" s="44" t="str">
        <f t="shared" si="44"/>
        <v/>
      </c>
      <c r="T598" s="44" t="e">
        <f t="shared" si="41"/>
        <v>#VALUE!</v>
      </c>
      <c r="U598" s="44">
        <f t="shared" si="42"/>
        <v>1</v>
      </c>
    </row>
    <row r="599" spans="1:21" ht="17" hidden="1" thickBot="1" x14ac:dyDescent="0.25">
      <c r="A599" s="3" t="s">
        <v>1468</v>
      </c>
      <c r="B599" s="3" t="s">
        <v>1468</v>
      </c>
      <c r="C599" s="3" t="s">
        <v>1470</v>
      </c>
      <c r="F599" s="3" t="s">
        <v>1587</v>
      </c>
      <c r="G599" s="3" t="s">
        <v>1583</v>
      </c>
      <c r="K599" s="28" t="s">
        <v>1588</v>
      </c>
      <c r="L599" s="3" t="s">
        <v>1585</v>
      </c>
      <c r="N599" s="3"/>
      <c r="O599" s="3"/>
      <c r="P599" s="42">
        <f t="shared" si="43"/>
        <v>0</v>
      </c>
      <c r="S599" s="44" t="str">
        <f t="shared" si="44"/>
        <v/>
      </c>
      <c r="T599" s="44" t="e">
        <f t="shared" si="41"/>
        <v>#VALUE!</v>
      </c>
      <c r="U599" s="44">
        <f t="shared" si="42"/>
        <v>1</v>
      </c>
    </row>
    <row r="600" spans="1:21" x14ac:dyDescent="0.2">
      <c r="C600"/>
      <c r="D600" s="63"/>
      <c r="K600"/>
      <c r="L600" s="19"/>
      <c r="N600" s="3"/>
      <c r="O600" s="3"/>
      <c r="P600" s="42">
        <f t="shared" si="43"/>
        <v>0</v>
      </c>
      <c r="S600" s="44" t="str">
        <f t="shared" si="44"/>
        <v/>
      </c>
      <c r="T600" s="44" t="e">
        <f t="shared" si="41"/>
        <v>#VALUE!</v>
      </c>
      <c r="U600" s="44">
        <f t="shared" si="42"/>
        <v>1</v>
      </c>
    </row>
    <row r="601" spans="1:21" x14ac:dyDescent="0.2">
      <c r="A601" s="3" t="s">
        <v>1590</v>
      </c>
      <c r="B601" s="3" t="s">
        <v>1589</v>
      </c>
      <c r="C601" s="3" t="s">
        <v>1593</v>
      </c>
      <c r="F601" s="3" t="s">
        <v>1591</v>
      </c>
      <c r="G601" s="3" t="s">
        <v>57</v>
      </c>
      <c r="L601" s="17"/>
      <c r="N601" s="3"/>
      <c r="O601" s="3"/>
      <c r="P601" s="42">
        <f t="shared" si="43"/>
        <v>0</v>
      </c>
      <c r="S601" s="44" t="str">
        <f t="shared" si="44"/>
        <v/>
      </c>
      <c r="T601" s="44" t="e">
        <f t="shared" si="41"/>
        <v>#VALUE!</v>
      </c>
      <c r="U601" s="44">
        <f t="shared" si="42"/>
        <v>1</v>
      </c>
    </row>
    <row r="602" spans="1:21" x14ac:dyDescent="0.2">
      <c r="A602" s="3" t="s">
        <v>1595</v>
      </c>
      <c r="B602" s="3" t="s">
        <v>1594</v>
      </c>
      <c r="C602" s="3" t="s">
        <v>1598</v>
      </c>
      <c r="F602" s="3" t="s">
        <v>1596</v>
      </c>
      <c r="G602" s="3" t="s">
        <v>57</v>
      </c>
      <c r="N602" s="3"/>
      <c r="O602" s="3"/>
      <c r="P602" s="42">
        <f t="shared" si="43"/>
        <v>0</v>
      </c>
      <c r="S602" s="44" t="str">
        <f t="shared" si="44"/>
        <v/>
      </c>
      <c r="T602" s="44" t="e">
        <f t="shared" si="41"/>
        <v>#VALUE!</v>
      </c>
      <c r="U602" s="44">
        <f t="shared" si="42"/>
        <v>1</v>
      </c>
    </row>
    <row r="603" spans="1:21" x14ac:dyDescent="0.2">
      <c r="A603" s="3" t="s">
        <v>1452</v>
      </c>
      <c r="B603" s="3" t="s">
        <v>1451</v>
      </c>
      <c r="C603" s="3" t="s">
        <v>1601</v>
      </c>
      <c r="F603" s="3" t="s">
        <v>1599</v>
      </c>
      <c r="G603" s="3" t="s">
        <v>57</v>
      </c>
      <c r="L603" s="3" t="s">
        <v>33</v>
      </c>
      <c r="N603" s="3"/>
      <c r="O603" s="3"/>
      <c r="P603" s="42">
        <f t="shared" si="43"/>
        <v>0</v>
      </c>
      <c r="S603" s="44" t="str">
        <f t="shared" si="44"/>
        <v/>
      </c>
      <c r="T603" s="44" t="e">
        <f t="shared" si="41"/>
        <v>#VALUE!</v>
      </c>
      <c r="U603" s="44">
        <f t="shared" si="42"/>
        <v>1</v>
      </c>
    </row>
    <row r="604" spans="1:21" x14ac:dyDescent="0.2">
      <c r="B604" s="3" t="s">
        <v>1602</v>
      </c>
      <c r="C604" s="3" t="s">
        <v>1605</v>
      </c>
      <c r="F604" s="3" t="s">
        <v>1603</v>
      </c>
      <c r="G604" s="3" t="s">
        <v>1308</v>
      </c>
      <c r="N604" s="3"/>
      <c r="O604" s="3"/>
      <c r="P604" s="42">
        <f t="shared" si="43"/>
        <v>0</v>
      </c>
      <c r="S604" s="44" t="str">
        <f t="shared" si="44"/>
        <v/>
      </c>
      <c r="T604" s="44" t="e">
        <f t="shared" si="41"/>
        <v>#VALUE!</v>
      </c>
      <c r="U604" s="44">
        <f t="shared" si="42"/>
        <v>1</v>
      </c>
    </row>
    <row r="605" spans="1:21" x14ac:dyDescent="0.2">
      <c r="B605" s="3" t="s">
        <v>1606</v>
      </c>
      <c r="C605" s="3" t="s">
        <v>1608</v>
      </c>
      <c r="F605" s="3" t="s">
        <v>1603</v>
      </c>
      <c r="G605" s="3" t="s">
        <v>1308</v>
      </c>
      <c r="N605" s="3"/>
      <c r="O605" s="3"/>
      <c r="P605" s="42">
        <f t="shared" si="43"/>
        <v>0</v>
      </c>
      <c r="S605" s="44" t="str">
        <f t="shared" si="44"/>
        <v/>
      </c>
      <c r="T605" s="44" t="e">
        <f t="shared" si="41"/>
        <v>#VALUE!</v>
      </c>
      <c r="U605" s="44">
        <f t="shared" si="42"/>
        <v>1</v>
      </c>
    </row>
    <row r="606" spans="1:21" x14ac:dyDescent="0.2">
      <c r="B606" s="3" t="s">
        <v>1609</v>
      </c>
      <c r="C606" s="3" t="s">
        <v>1611</v>
      </c>
      <c r="F606" s="3" t="s">
        <v>1603</v>
      </c>
      <c r="G606" s="3" t="s">
        <v>1308</v>
      </c>
      <c r="N606" s="3"/>
      <c r="O606" s="3"/>
      <c r="P606" s="42">
        <f t="shared" si="43"/>
        <v>0</v>
      </c>
      <c r="S606" s="44" t="str">
        <f t="shared" si="44"/>
        <v/>
      </c>
      <c r="T606" s="44" t="e">
        <f t="shared" si="41"/>
        <v>#VALUE!</v>
      </c>
      <c r="U606" s="44">
        <f t="shared" si="42"/>
        <v>1</v>
      </c>
    </row>
    <row r="607" spans="1:21" x14ac:dyDescent="0.2">
      <c r="A607" s="3" t="s">
        <v>1612</v>
      </c>
      <c r="B607" s="3" t="s">
        <v>1612</v>
      </c>
      <c r="C607" s="3" t="s">
        <v>1615</v>
      </c>
      <c r="F607" s="3" t="s">
        <v>1613</v>
      </c>
      <c r="G607" s="3" t="s">
        <v>1308</v>
      </c>
      <c r="N607" s="3"/>
      <c r="O607" s="3"/>
      <c r="P607" s="42">
        <f t="shared" si="43"/>
        <v>0</v>
      </c>
      <c r="S607" s="44" t="str">
        <f t="shared" si="44"/>
        <v/>
      </c>
      <c r="T607" s="44" t="e">
        <f t="shared" si="41"/>
        <v>#VALUE!</v>
      </c>
      <c r="U607" s="44">
        <f t="shared" si="42"/>
        <v>1</v>
      </c>
    </row>
    <row r="608" spans="1:21" x14ac:dyDescent="0.2">
      <c r="B608" s="3" t="s">
        <v>1616</v>
      </c>
      <c r="C608" s="3" t="s">
        <v>1619</v>
      </c>
      <c r="F608" s="3" t="s">
        <v>1617</v>
      </c>
      <c r="G608" s="3" t="s">
        <v>1308</v>
      </c>
      <c r="N608" s="3"/>
      <c r="O608" s="3"/>
      <c r="P608" s="42">
        <f t="shared" si="43"/>
        <v>0</v>
      </c>
      <c r="S608" s="44" t="str">
        <f t="shared" si="44"/>
        <v/>
      </c>
      <c r="T608" s="44" t="e">
        <f t="shared" si="41"/>
        <v>#VALUE!</v>
      </c>
      <c r="U608" s="44">
        <f t="shared" si="42"/>
        <v>1</v>
      </c>
    </row>
    <row r="609" spans="1:21" x14ac:dyDescent="0.2">
      <c r="A609" s="3" t="s">
        <v>1621</v>
      </c>
      <c r="B609" s="3" t="s">
        <v>1620</v>
      </c>
      <c r="C609" s="3" t="s">
        <v>1624</v>
      </c>
      <c r="F609" s="3" t="s">
        <v>1622</v>
      </c>
      <c r="G609" s="3" t="s">
        <v>1308</v>
      </c>
      <c r="K609" s="3" t="s">
        <v>1625</v>
      </c>
      <c r="L609" s="3" t="s">
        <v>107</v>
      </c>
      <c r="N609" s="3"/>
      <c r="O609" s="3"/>
      <c r="P609" s="42">
        <f t="shared" si="43"/>
        <v>0</v>
      </c>
      <c r="S609" s="44" t="str">
        <f t="shared" si="44"/>
        <v/>
      </c>
      <c r="T609" s="44" t="e">
        <f t="shared" si="41"/>
        <v>#VALUE!</v>
      </c>
      <c r="U609" s="44">
        <f t="shared" si="42"/>
        <v>1</v>
      </c>
    </row>
    <row r="610" spans="1:21" x14ac:dyDescent="0.2">
      <c r="A610" s="3" t="s">
        <v>1627</v>
      </c>
      <c r="B610" s="3" t="s">
        <v>1626</v>
      </c>
      <c r="C610" s="3" t="s">
        <v>1629</v>
      </c>
      <c r="F610" s="3" t="s">
        <v>1603</v>
      </c>
      <c r="G610" s="3" t="s">
        <v>1308</v>
      </c>
      <c r="N610" s="3"/>
      <c r="O610" s="3"/>
      <c r="P610" s="42">
        <f t="shared" si="43"/>
        <v>0</v>
      </c>
      <c r="S610" s="44" t="str">
        <f t="shared" si="44"/>
        <v/>
      </c>
      <c r="T610" s="44" t="e">
        <f t="shared" si="41"/>
        <v>#VALUE!</v>
      </c>
      <c r="U610" s="44">
        <f t="shared" si="42"/>
        <v>1</v>
      </c>
    </row>
    <row r="611" spans="1:21" x14ac:dyDescent="0.2">
      <c r="A611" s="3" t="s">
        <v>1631</v>
      </c>
      <c r="B611" s="3" t="s">
        <v>1630</v>
      </c>
      <c r="N611" s="3"/>
      <c r="O611" s="3"/>
      <c r="S611" s="44"/>
    </row>
    <row r="612" spans="1:21" x14ac:dyDescent="0.2">
      <c r="N612" s="3"/>
      <c r="O612" s="3"/>
      <c r="S612" s="44"/>
    </row>
    <row r="613" spans="1:21" x14ac:dyDescent="0.2">
      <c r="N613" s="3"/>
      <c r="O613" s="3"/>
      <c r="S613" s="44"/>
    </row>
    <row r="614" spans="1:21" x14ac:dyDescent="0.2">
      <c r="N614" s="3"/>
      <c r="O614" s="3"/>
      <c r="S614" s="44"/>
    </row>
    <row r="615" spans="1:21" x14ac:dyDescent="0.2">
      <c r="B615" s="3" t="s">
        <v>1632</v>
      </c>
      <c r="C615" t="s">
        <v>1633</v>
      </c>
      <c r="D615" s="63"/>
      <c r="N615" s="3"/>
      <c r="O615" s="3"/>
      <c r="S615" s="44"/>
    </row>
    <row r="616" spans="1:21" x14ac:dyDescent="0.2">
      <c r="B616" s="3" t="s">
        <v>1634</v>
      </c>
      <c r="C616" t="s">
        <v>1635</v>
      </c>
      <c r="D616" s="63"/>
      <c r="N616" s="3"/>
      <c r="O616" s="3"/>
      <c r="S616" s="44"/>
    </row>
    <row r="617" spans="1:21" x14ac:dyDescent="0.2">
      <c r="B617" s="3" t="s">
        <v>1321</v>
      </c>
      <c r="C617" t="s">
        <v>1325</v>
      </c>
      <c r="D617" s="63"/>
      <c r="N617" s="3"/>
      <c r="O617" s="3"/>
      <c r="S617" s="44"/>
    </row>
    <row r="618" spans="1:21" x14ac:dyDescent="0.2">
      <c r="B618" s="3" t="s">
        <v>1636</v>
      </c>
      <c r="C618" t="s">
        <v>1635</v>
      </c>
      <c r="D618" s="63"/>
      <c r="N618" s="3"/>
      <c r="O618" s="3"/>
      <c r="S618" s="44"/>
    </row>
    <row r="619" spans="1:21" x14ac:dyDescent="0.2">
      <c r="B619" s="3" t="s">
        <v>1637</v>
      </c>
      <c r="C619" t="s">
        <v>1638</v>
      </c>
      <c r="D619" s="63"/>
      <c r="N619" s="3"/>
      <c r="O619" s="3"/>
      <c r="S619" s="44"/>
    </row>
  </sheetData>
  <autoFilter ref="A2:Z599" xr:uid="{78368895-357F-DA46-8E23-8D0760F90644}">
    <filterColumn colId="0">
      <filters>
        <filter val="BioSNAP"/>
      </filters>
    </filterColumn>
  </autoFilter>
  <mergeCells count="3">
    <mergeCell ref="A1:C1"/>
    <mergeCell ref="E1:H1"/>
    <mergeCell ref="J1:Q1"/>
  </mergeCells>
  <hyperlinks>
    <hyperlink ref="K49" r:id="rId1" xr:uid="{9144B28A-5379-9240-95CB-1F5BD1C82F7E}"/>
    <hyperlink ref="K121" r:id="rId2" xr:uid="{F37A6DCE-47EC-0C49-B68D-9A13FAB6DCF0}"/>
    <hyperlink ref="K219" r:id="rId3" xr:uid="{44AB7A57-16BF-384C-A661-394E4982474C}"/>
    <hyperlink ref="K58" r:id="rId4" xr:uid="{F1B667DF-F8DE-9B4E-82EA-4D7703CC40B8}"/>
    <hyperlink ref="K475" r:id="rId5" xr:uid="{5B264760-05CD-8641-B0CF-D0694422B67C}"/>
    <hyperlink ref="K28" r:id="rId6" xr:uid="{BD2B6FA6-6F7A-D14E-86D4-5DCEED2B9048}"/>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57D5-73DF-764C-B164-68EE82D74B4C}">
  <sheetPr>
    <tabColor theme="9" tint="-0.249977111117893"/>
  </sheetPr>
  <dimension ref="A1:D3"/>
  <sheetViews>
    <sheetView workbookViewId="0">
      <selection activeCell="E19" sqref="E19"/>
    </sheetView>
  </sheetViews>
  <sheetFormatPr baseColWidth="10" defaultRowHeight="15" x14ac:dyDescent="0.2"/>
  <sheetData>
    <row r="1" spans="1:4" x14ac:dyDescent="0.2">
      <c r="A1" s="71" t="s">
        <v>1784</v>
      </c>
      <c r="B1" s="71" t="s">
        <v>1651</v>
      </c>
      <c r="C1" s="71" t="s">
        <v>1785</v>
      </c>
      <c r="D1" s="71" t="s">
        <v>1786</v>
      </c>
    </row>
    <row r="2" spans="1:4" x14ac:dyDescent="0.2">
      <c r="A2" t="s">
        <v>1788</v>
      </c>
      <c r="B2" t="s">
        <v>1787</v>
      </c>
      <c r="C2" t="s">
        <v>1789</v>
      </c>
      <c r="D2" t="s">
        <v>1202</v>
      </c>
    </row>
    <row r="3" spans="1:4" x14ac:dyDescent="0.2">
      <c r="A3" t="s">
        <v>1790</v>
      </c>
      <c r="B3" t="s">
        <v>1790</v>
      </c>
      <c r="C3" t="s">
        <v>1791</v>
      </c>
      <c r="D3" t="s">
        <v>1792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066F6-1433-DC4B-974F-D05AEC8F629C}">
  <sheetPr>
    <tabColor theme="9" tint="-0.249977111117893"/>
  </sheetPr>
  <dimension ref="A1:B7"/>
  <sheetViews>
    <sheetView workbookViewId="0">
      <selection activeCell="E7" sqref="E7:E8"/>
    </sheetView>
  </sheetViews>
  <sheetFormatPr baseColWidth="10" defaultRowHeight="15" x14ac:dyDescent="0.2"/>
  <sheetData>
    <row r="1" spans="1:2" x14ac:dyDescent="0.2">
      <c r="A1" s="71" t="s">
        <v>1793</v>
      </c>
      <c r="B1" s="71" t="s">
        <v>1784</v>
      </c>
    </row>
    <row r="2" spans="1:2" x14ac:dyDescent="0.2">
      <c r="A2" t="s">
        <v>1794</v>
      </c>
      <c r="B2" t="s">
        <v>1788</v>
      </c>
    </row>
    <row r="3" spans="1:2" x14ac:dyDescent="0.2">
      <c r="A3" t="s">
        <v>1788</v>
      </c>
      <c r="B3" t="s">
        <v>1788</v>
      </c>
    </row>
    <row r="4" spans="1:2" x14ac:dyDescent="0.2">
      <c r="A4" t="s">
        <v>1795</v>
      </c>
      <c r="B4" t="s">
        <v>1788</v>
      </c>
    </row>
    <row r="5" spans="1:2" x14ac:dyDescent="0.2">
      <c r="A5" t="s">
        <v>1796</v>
      </c>
      <c r="B5" t="s">
        <v>1797</v>
      </c>
    </row>
    <row r="6" spans="1:2" x14ac:dyDescent="0.2">
      <c r="A6" t="s">
        <v>1797</v>
      </c>
      <c r="B6" t="s">
        <v>1797</v>
      </c>
    </row>
    <row r="7" spans="1:2" x14ac:dyDescent="0.2">
      <c r="A7" t="s">
        <v>1798</v>
      </c>
      <c r="B7" t="s">
        <v>1797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69084-0B18-5244-B091-5E62E55548E1}">
  <sheetPr>
    <tabColor theme="9" tint="-0.249977111117893"/>
  </sheetPr>
  <dimension ref="A1:A6"/>
  <sheetViews>
    <sheetView workbookViewId="0">
      <selection activeCell="E21" sqref="E21"/>
    </sheetView>
  </sheetViews>
  <sheetFormatPr baseColWidth="10" defaultRowHeight="15" x14ac:dyDescent="0.2"/>
  <sheetData>
    <row r="1" spans="1:1" x14ac:dyDescent="0.2">
      <c r="A1" s="71" t="s">
        <v>1793</v>
      </c>
    </row>
    <row r="2" spans="1:1" x14ac:dyDescent="0.2">
      <c r="A2" t="s">
        <v>1799</v>
      </c>
    </row>
    <row r="3" spans="1:1" x14ac:dyDescent="0.2">
      <c r="A3" t="s">
        <v>1800</v>
      </c>
    </row>
    <row r="4" spans="1:1" x14ac:dyDescent="0.2">
      <c r="A4" t="s">
        <v>1801</v>
      </c>
    </row>
    <row r="5" spans="1:1" x14ac:dyDescent="0.2">
      <c r="A5" t="s">
        <v>1802</v>
      </c>
    </row>
    <row r="6" spans="1:1" x14ac:dyDescent="0.2">
      <c r="A6" t="s">
        <v>1803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600fe41-75d4-47a0-b39f-a3526cb5e21c">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EB7D195EBABF346BEB229DCD8C517E8" ma:contentTypeVersion="12" ma:contentTypeDescription="Create a new document." ma:contentTypeScope="" ma:versionID="0bca54e2ed885336887bb68198af3eba">
  <xsd:schema xmlns:xsd="http://www.w3.org/2001/XMLSchema" xmlns:xs="http://www.w3.org/2001/XMLSchema" xmlns:p="http://schemas.microsoft.com/office/2006/metadata/properties" xmlns:ns2="0533235e-4e86-4b29-8830-8d9e5ce06f74" xmlns:ns3="8600fe41-75d4-47a0-b39f-a3526cb5e21c" targetNamespace="http://schemas.microsoft.com/office/2006/metadata/properties" ma:root="true" ma:fieldsID="0246b3acd5d6f361d5a97011a65e6849" ns2:_="" ns3:_="">
    <xsd:import namespace="0533235e-4e86-4b29-8830-8d9e5ce06f74"/>
    <xsd:import namespace="8600fe41-75d4-47a0-b39f-a3526cb5e21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3235e-4e86-4b29-8830-8d9e5ce06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00fe41-75d4-47a0-b39f-a3526cb5e21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F12208-01D0-485E-9722-2FB33C6B91FA}">
  <ds:schemaRefs>
    <ds:schemaRef ds:uri="http://purl.org/dc/elements/1.1/"/>
    <ds:schemaRef ds:uri="http://www.w3.org/XML/1998/namespace"/>
    <ds:schemaRef ds:uri="8600fe41-75d4-47a0-b39f-a3526cb5e21c"/>
    <ds:schemaRef ds:uri="0533235e-4e86-4b29-8830-8d9e5ce06f74"/>
    <ds:schemaRef ds:uri="http://schemas.openxmlformats.org/package/2006/metadata/core-properties"/>
    <ds:schemaRef ds:uri="http://schemas.microsoft.com/office/2006/documentManagement/types"/>
    <ds:schemaRef ds:uri="http://purl.org/dc/terms/"/>
    <ds:schemaRef ds:uri="http://purl.org/dc/dcmitype/"/>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842D0D81-771B-44C2-9AC5-45FE8BEDE92D}">
  <ds:schemaRefs>
    <ds:schemaRef ds:uri="http://schemas.microsoft.com/sharepoint/v3/contenttype/forms"/>
  </ds:schemaRefs>
</ds:datastoreItem>
</file>

<file path=customXml/itemProps3.xml><?xml version="1.0" encoding="utf-8"?>
<ds:datastoreItem xmlns:ds="http://schemas.openxmlformats.org/officeDocument/2006/customXml" ds:itemID="{834A86FD-2A48-4D0F-B24E-8F4F529A6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3235e-4e86-4b29-8830-8d9e5ce06f74"/>
    <ds:schemaRef ds:uri="8600fe41-75d4-47a0-b39f-a3526cb5e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Source</vt:lpstr>
      <vt:lpstr>LOAD DATA</vt:lpstr>
      <vt:lpstr>KEYS</vt:lpstr>
      <vt:lpstr>KEYWORDS</vt:lpstr>
      <vt:lpstr>BLACKLIST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Jiayan Zhou</dc:creator>
  <cp:keywords/>
  <dc:description/>
  <cp:lastModifiedBy>Microsoft Office User</cp:lastModifiedBy>
  <cp:revision/>
  <dcterms:created xsi:type="dcterms:W3CDTF">2021-09-23T19:41:57Z</dcterms:created>
  <dcterms:modified xsi:type="dcterms:W3CDTF">2022-06-15T16:04:46Z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0x0101008EB7D195EBABF346BEB229DCD8C517E8</vt:lpwstr>
  </property>
  <property fmtid="{D5CDD505-2E9C-101B-9397-08002B2CF9AE}" pid="3" name="Order">
    <vt:r8>2900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