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8630" yWindow="-110" windowWidth="6770" windowHeight="7430"/>
  </bookViews>
  <sheets>
    <sheet name="Creditors Recon" sheetId="1" r:id="rId1"/>
    <sheet name="Remittance" sheetId="3" r:id="rId2"/>
    <sheet name="Queries - Done" sheetId="4" r:id="rId3"/>
    <sheet name="Statement 01082016" sheetId="2" r:id="rId4"/>
    <sheet name="Invoices not yet processed" sheetId="5" r:id="rId5"/>
    <sheet name="Queries" sheetId="7" r:id="rId6"/>
    <sheet name="Sheet3" sheetId="34" r:id="rId7"/>
    <sheet name="Sheet1" sheetId="35" r:id="rId8"/>
    <sheet name="Sheet2" sheetId="36" r:id="rId9"/>
    <sheet name="Sheet4" sheetId="37" r:id="rId10"/>
  </sheets>
  <definedNames>
    <definedName name="_xlnm._FilterDatabase" localSheetId="4" hidden="1">'Invoices not yet processed'!$A$1:$I$53</definedName>
    <definedName name="_xlnm._FilterDatabase" localSheetId="5" hidden="1">Queries!$A$1:$J$398</definedName>
    <definedName name="_xlnm._FilterDatabase" localSheetId="1" hidden="1">Remittance!$A$6:$F$465</definedName>
    <definedName name="_xlnm._FilterDatabase" localSheetId="8" hidden="1">Sheet2!$A$1:$F$96</definedName>
    <definedName name="_xlnm._FilterDatabase" localSheetId="3" hidden="1">'Statement 01082016'!$B$1:$I$519</definedName>
    <definedName name="_xlnm.Print_Area" localSheetId="0">'Creditors Recon'!$B$1:$Q$82</definedName>
  </definedNames>
  <calcPr calcId="125725"/>
</workbook>
</file>

<file path=xl/calcChain.xml><?xml version="1.0" encoding="utf-8"?>
<calcChain xmlns="http://schemas.openxmlformats.org/spreadsheetml/2006/main">
  <c r="G133" i="37"/>
  <c r="D96" i="36" l="1"/>
  <c r="D465" i="3" l="1"/>
  <c r="D1023"/>
  <c r="F53" i="5"/>
  <c r="F519" i="2" l="1"/>
  <c r="D916" i="3"/>
  <c r="D922"/>
  <c r="F23" i="35" l="1"/>
  <c r="M422" i="7" l="1"/>
  <c r="D460"/>
  <c r="D437" l="1"/>
  <c r="E403"/>
  <c r="E407"/>
  <c r="F132" i="5" l="1"/>
  <c r="D74" i="4" l="1"/>
  <c r="G60" i="1"/>
  <c r="I59"/>
  <c r="C47"/>
  <c r="C45"/>
  <c r="G59"/>
  <c r="F135" i="5"/>
  <c r="F137" l="1"/>
  <c r="O47" i="1"/>
  <c r="D1025" i="3"/>
  <c r="O41" i="1" s="1"/>
  <c r="O45"/>
  <c r="F1055" i="2" l="1"/>
  <c r="C43" i="1"/>
  <c r="I58"/>
  <c r="F398" i="7"/>
  <c r="G61" i="1" l="1"/>
  <c r="O43"/>
  <c r="G58" l="1"/>
  <c r="F1062" i="2"/>
  <c r="F1064" l="1"/>
  <c r="O19" i="1" s="1"/>
  <c r="C49"/>
  <c r="F64"/>
  <c r="F63"/>
  <c r="F62"/>
  <c r="F61"/>
  <c r="F60"/>
  <c r="N49"/>
  <c r="N47"/>
  <c r="N45"/>
  <c r="O21"/>
  <c r="N19"/>
  <c r="N21"/>
  <c r="N31"/>
  <c r="N29"/>
  <c r="F70"/>
  <c r="F69"/>
  <c r="F68"/>
  <c r="F67"/>
  <c r="F66"/>
  <c r="F65"/>
  <c r="F59"/>
  <c r="F58"/>
  <c r="N51"/>
  <c r="N43"/>
  <c r="N41"/>
  <c r="N37"/>
  <c r="N35"/>
  <c r="N33"/>
  <c r="F27"/>
  <c r="F26"/>
  <c r="F25"/>
  <c r="F24"/>
  <c r="O29" l="1"/>
  <c r="G70"/>
  <c r="O31" s="1"/>
  <c r="O33" l="1"/>
  <c r="O35" s="1"/>
  <c r="O49" s="1"/>
  <c r="O37" l="1"/>
  <c r="O51"/>
</calcChain>
</file>

<file path=xl/sharedStrings.xml><?xml version="1.0" encoding="utf-8"?>
<sst xmlns="http://schemas.openxmlformats.org/spreadsheetml/2006/main" count="13052" uniqueCount="4139">
  <si>
    <t>Supplier Name:</t>
  </si>
  <si>
    <t>Currency:</t>
  </si>
  <si>
    <t>YES</t>
  </si>
  <si>
    <t>NO</t>
  </si>
  <si>
    <t>DATE</t>
  </si>
  <si>
    <t>HOLDINGS</t>
  </si>
  <si>
    <t>AVIATION</t>
  </si>
  <si>
    <t>I.T.C.</t>
  </si>
  <si>
    <t>AEROSPACE</t>
  </si>
  <si>
    <t>FAX</t>
  </si>
  <si>
    <t>E-MAIL</t>
  </si>
  <si>
    <t>US Dollar</t>
  </si>
  <si>
    <t>ZA Rand</t>
  </si>
  <si>
    <t>British Pound</t>
  </si>
  <si>
    <t>Euro</t>
  </si>
  <si>
    <t>R</t>
  </si>
  <si>
    <t>$</t>
  </si>
  <si>
    <t>£</t>
  </si>
  <si>
    <t>€</t>
  </si>
  <si>
    <t>LESS: Previous Payments Made - Not allocated</t>
  </si>
  <si>
    <t>CHQ No</t>
  </si>
  <si>
    <t>AMOUNT</t>
  </si>
  <si>
    <t>SUB TOTAL</t>
  </si>
  <si>
    <t>LESS: Invoices Not Paid</t>
  </si>
  <si>
    <t>TOTAL DUE AS PER STATEMENT</t>
  </si>
  <si>
    <t>BALANCE AS PER LEDGER</t>
  </si>
  <si>
    <t>TOTAL DUE AS PER LEDGER</t>
  </si>
  <si>
    <t>INVOICES NOT PAID</t>
  </si>
  <si>
    <t>INV. No</t>
  </si>
  <si>
    <t>INV. DATE</t>
  </si>
  <si>
    <t>INV. AMOUNT</t>
  </si>
  <si>
    <t>TOTAL NOT PAID</t>
  </si>
  <si>
    <t>DATE:</t>
  </si>
  <si>
    <t>BALANCE AS PER STATEMENT</t>
  </si>
  <si>
    <t xml:space="preserve">LESS: Settlement Discount </t>
  </si>
  <si>
    <t>COMMENTS</t>
  </si>
  <si>
    <t>CREDITORS RECONCILIATION</t>
  </si>
  <si>
    <t>Supplier Code:</t>
  </si>
  <si>
    <t>Acc Number Held With Supplier:</t>
  </si>
  <si>
    <t>Prepared By:</t>
  </si>
  <si>
    <t>Date Prepared:</t>
  </si>
  <si>
    <t>Checked By:</t>
  </si>
  <si>
    <t>Date Checked:</t>
  </si>
  <si>
    <t>Signature:</t>
  </si>
  <si>
    <t>MQ001-619 ISSUE : C</t>
  </si>
  <si>
    <t>AEROSUD AVIATION (PTY) LTD</t>
  </si>
  <si>
    <t>Invoice</t>
  </si>
  <si>
    <t>Due date</t>
  </si>
  <si>
    <t>Amount</t>
  </si>
  <si>
    <t>Invoice reference</t>
  </si>
  <si>
    <t>Invoice date</t>
  </si>
  <si>
    <t>UTI001</t>
  </si>
  <si>
    <t xml:space="preserve"> </t>
  </si>
  <si>
    <t>Balance</t>
  </si>
  <si>
    <t>JSA201512015002488</t>
  </si>
  <si>
    <t>JSA201512075030025,JSA20151207</t>
  </si>
  <si>
    <t>JSA201512185077866</t>
  </si>
  <si>
    <t>JSA201512225092226</t>
  </si>
  <si>
    <t>JSA201512215087389</t>
  </si>
  <si>
    <t>DBN201512245043598</t>
  </si>
  <si>
    <t>PREPAYMENT FEB 2016</t>
  </si>
  <si>
    <t>Import</t>
  </si>
  <si>
    <t>280523083/1</t>
  </si>
  <si>
    <t>JSA201603305117001,JSA20160330</t>
  </si>
  <si>
    <t>PREPAYMENT MARCH 15</t>
  </si>
  <si>
    <t>280530661/1</t>
  </si>
  <si>
    <t>280539657/1</t>
  </si>
  <si>
    <t>280539658/1</t>
  </si>
  <si>
    <t>JSA201601085014177</t>
  </si>
  <si>
    <t>PRYER AVN96905 RMN120</t>
  </si>
  <si>
    <t>AIRBUS 2200049792 M258 DEL</t>
  </si>
  <si>
    <t>PRYER AVN96905 RMN120 DEL</t>
  </si>
  <si>
    <t>FIXED LABOUR</t>
  </si>
  <si>
    <t>JSA20160319280531478</t>
  </si>
  <si>
    <t>PREPAYMENT MAR16</t>
  </si>
  <si>
    <t>DERICHEBOURG 2200010561 A082</t>
  </si>
  <si>
    <t>AIRBUS 2200055254 A082 DEL</t>
  </si>
  <si>
    <t>No records exist for this search criteria using invoice number.</t>
  </si>
  <si>
    <t>JSA201602295113944</t>
  </si>
  <si>
    <t>PREPAYMENT MAR 16</t>
  </si>
  <si>
    <t>Account</t>
  </si>
  <si>
    <t>Document Date</t>
  </si>
  <si>
    <t>Net due date</t>
  </si>
  <si>
    <t>Document Number</t>
  </si>
  <si>
    <t>Reference</t>
  </si>
  <si>
    <t>Amount in doc. curr.</t>
  </si>
  <si>
    <t>Document currency</t>
  </si>
  <si>
    <t>6404563861</t>
  </si>
  <si>
    <t>35000685</t>
  </si>
  <si>
    <t>00001686</t>
  </si>
  <si>
    <t>ZAR</t>
  </si>
  <si>
    <t>EXPORT</t>
  </si>
  <si>
    <t>IMPORT</t>
  </si>
  <si>
    <t>280552441/1</t>
  </si>
  <si>
    <t>280555107/1</t>
  </si>
  <si>
    <t>41002337</t>
  </si>
  <si>
    <t>280555180/1</t>
  </si>
  <si>
    <t>41002338</t>
  </si>
  <si>
    <t>280555210/1</t>
  </si>
  <si>
    <t>280555334/1</t>
  </si>
  <si>
    <t>41002014</t>
  </si>
  <si>
    <t>280555335/1</t>
  </si>
  <si>
    <t>41002015</t>
  </si>
  <si>
    <t>280555336/1</t>
  </si>
  <si>
    <t>41002016</t>
  </si>
  <si>
    <t>280555412/1</t>
  </si>
  <si>
    <t>41002017</t>
  </si>
  <si>
    <t>280555435/1</t>
  </si>
  <si>
    <t>41002018</t>
  </si>
  <si>
    <t>280555436/1</t>
  </si>
  <si>
    <t>280555452/1</t>
  </si>
  <si>
    <t>41002020</t>
  </si>
  <si>
    <t>280555479/1</t>
  </si>
  <si>
    <t>280555481/1</t>
  </si>
  <si>
    <t>35000033</t>
  </si>
  <si>
    <t>00001033</t>
  </si>
  <si>
    <t>35000035</t>
  </si>
  <si>
    <t>00001035</t>
  </si>
  <si>
    <t>41002693</t>
  </si>
  <si>
    <t>280555669/1</t>
  </si>
  <si>
    <t>41002694</t>
  </si>
  <si>
    <t>280555670/1</t>
  </si>
  <si>
    <t>41002695</t>
  </si>
  <si>
    <t>280555671/1</t>
  </si>
  <si>
    <t>280555672/1</t>
  </si>
  <si>
    <t>280555673/1</t>
  </si>
  <si>
    <t>280555674/1</t>
  </si>
  <si>
    <t>280555675/1</t>
  </si>
  <si>
    <t>41002700</t>
  </si>
  <si>
    <t>280555676/1</t>
  </si>
  <si>
    <t>41002701</t>
  </si>
  <si>
    <t>280555677/1</t>
  </si>
  <si>
    <t>41002702</t>
  </si>
  <si>
    <t>280555678/1</t>
  </si>
  <si>
    <t>280555679/1</t>
  </si>
  <si>
    <t>41002704</t>
  </si>
  <si>
    <t>280555680/1</t>
  </si>
  <si>
    <t>280555681/1</t>
  </si>
  <si>
    <t>280555682/1</t>
  </si>
  <si>
    <t>280555683/1</t>
  </si>
  <si>
    <t>41002708</t>
  </si>
  <si>
    <t>280555753/1</t>
  </si>
  <si>
    <t>41002709</t>
  </si>
  <si>
    <t>280555756/1</t>
  </si>
  <si>
    <t>280555758/1</t>
  </si>
  <si>
    <t>280555833/1</t>
  </si>
  <si>
    <t>280555836/1</t>
  </si>
  <si>
    <t>280555837/1</t>
  </si>
  <si>
    <t>280555908/1</t>
  </si>
  <si>
    <t>280555926/1</t>
  </si>
  <si>
    <t>280555928/1</t>
  </si>
  <si>
    <t>280555929/1</t>
  </si>
  <si>
    <t>41003634</t>
  </si>
  <si>
    <t>280555754/1</t>
  </si>
  <si>
    <t>280555834/1</t>
  </si>
  <si>
    <t>280556122/1</t>
  </si>
  <si>
    <t>280556124/1</t>
  </si>
  <si>
    <t>280556128/1</t>
  </si>
  <si>
    <t>280556129/1</t>
  </si>
  <si>
    <t>280556045/1</t>
  </si>
  <si>
    <t>35000131</t>
  </si>
  <si>
    <t>00001131</t>
  </si>
  <si>
    <t>35000140</t>
  </si>
  <si>
    <t>00001139</t>
  </si>
  <si>
    <t>35000152</t>
  </si>
  <si>
    <t>00001152</t>
  </si>
  <si>
    <t>35000154</t>
  </si>
  <si>
    <t>00001154</t>
  </si>
  <si>
    <t>35000155</t>
  </si>
  <si>
    <t>00001155</t>
  </si>
  <si>
    <t>41001607</t>
  </si>
  <si>
    <t>280556287/1</t>
  </si>
  <si>
    <t>41001608</t>
  </si>
  <si>
    <t>280556288/1</t>
  </si>
  <si>
    <t>35000248</t>
  </si>
  <si>
    <t>00001248</t>
  </si>
  <si>
    <t>35000288</t>
  </si>
  <si>
    <t>00001288</t>
  </si>
  <si>
    <t>35000299</t>
  </si>
  <si>
    <t>00001298</t>
  </si>
  <si>
    <t>35000305</t>
  </si>
  <si>
    <t>00001304</t>
  </si>
  <si>
    <t>41001310</t>
  </si>
  <si>
    <t>280556419/1</t>
  </si>
  <si>
    <t>41001311</t>
  </si>
  <si>
    <t>280556420/1</t>
  </si>
  <si>
    <t>280556499/1</t>
  </si>
  <si>
    <t>41001313</t>
  </si>
  <si>
    <t>280556500/1</t>
  </si>
  <si>
    <t>280556502/1</t>
  </si>
  <si>
    <t>280556503/1</t>
  </si>
  <si>
    <t>280556567/1</t>
  </si>
  <si>
    <t>280556568/1</t>
  </si>
  <si>
    <t>280556569/1</t>
  </si>
  <si>
    <t>280556571/1</t>
  </si>
  <si>
    <t>280556501/1</t>
  </si>
  <si>
    <t>35000421</t>
  </si>
  <si>
    <t>00001421</t>
  </si>
  <si>
    <t>35000422</t>
  </si>
  <si>
    <t>00001422</t>
  </si>
  <si>
    <t>35000428</t>
  </si>
  <si>
    <t>00001428</t>
  </si>
  <si>
    <t>35000432</t>
  </si>
  <si>
    <t>00001432</t>
  </si>
  <si>
    <t>35000433</t>
  </si>
  <si>
    <t>00001433</t>
  </si>
  <si>
    <t>35000661</t>
  </si>
  <si>
    <t>00001661</t>
  </si>
  <si>
    <t>35000675</t>
  </si>
  <si>
    <t>00001676</t>
  </si>
  <si>
    <t>35000714</t>
  </si>
  <si>
    <t>00001715</t>
  </si>
  <si>
    <t>35000730</t>
  </si>
  <si>
    <t>00001731</t>
  </si>
  <si>
    <t>280556735/1</t>
  </si>
  <si>
    <t>280556738/1</t>
  </si>
  <si>
    <t>280556740/1</t>
  </si>
  <si>
    <t>280556743/1</t>
  </si>
  <si>
    <t>280556744/1</t>
  </si>
  <si>
    <t>280556745/1</t>
  </si>
  <si>
    <t>280556746/1</t>
  </si>
  <si>
    <t>280556747/1</t>
  </si>
  <si>
    <t>280556748/1</t>
  </si>
  <si>
    <t>280556749/1</t>
  </si>
  <si>
    <t>280556750/1</t>
  </si>
  <si>
    <t>280556771/1</t>
  </si>
  <si>
    <t>280556772/1</t>
  </si>
  <si>
    <t>280556773/1</t>
  </si>
  <si>
    <t>280556774/1</t>
  </si>
  <si>
    <t>280556775/1</t>
  </si>
  <si>
    <t>280556776/1</t>
  </si>
  <si>
    <t>280556777/1</t>
  </si>
  <si>
    <t>35000975</t>
  </si>
  <si>
    <t>00001976</t>
  </si>
  <si>
    <t>35000976</t>
  </si>
  <si>
    <t>00001977</t>
  </si>
  <si>
    <t>35000977</t>
  </si>
  <si>
    <t>00001978</t>
  </si>
  <si>
    <t>00002003</t>
  </si>
  <si>
    <t>00002013</t>
  </si>
  <si>
    <t>280556876/1</t>
  </si>
  <si>
    <t>280556882/1</t>
  </si>
  <si>
    <t>35001427</t>
  </si>
  <si>
    <t>00002426</t>
  </si>
  <si>
    <t>35001431</t>
  </si>
  <si>
    <t>00002430</t>
  </si>
  <si>
    <t>35001432</t>
  </si>
  <si>
    <t>00002431</t>
  </si>
  <si>
    <t>35001434</t>
  </si>
  <si>
    <t>00002433</t>
  </si>
  <si>
    <t>35001435</t>
  </si>
  <si>
    <t>00002434</t>
  </si>
  <si>
    <t>35001468</t>
  </si>
  <si>
    <t>00002466</t>
  </si>
  <si>
    <t>35001475</t>
  </si>
  <si>
    <t>00002473</t>
  </si>
  <si>
    <t>41000790</t>
  </si>
  <si>
    <t>280556935/1</t>
  </si>
  <si>
    <t>41000791</t>
  </si>
  <si>
    <t>280556936/1</t>
  </si>
  <si>
    <t>41000792</t>
  </si>
  <si>
    <t>280556937/1</t>
  </si>
  <si>
    <t>41000793</t>
  </si>
  <si>
    <t>280556938/1</t>
  </si>
  <si>
    <t>41000794</t>
  </si>
  <si>
    <t>280556939/1</t>
  </si>
  <si>
    <t>41000795</t>
  </si>
  <si>
    <t>280556940/1</t>
  </si>
  <si>
    <t>280556942/1</t>
  </si>
  <si>
    <t>280556943/1</t>
  </si>
  <si>
    <t>41000798</t>
  </si>
  <si>
    <t>280556944/1</t>
  </si>
  <si>
    <t>41000799</t>
  </si>
  <si>
    <t>280556945/1</t>
  </si>
  <si>
    <t>41000800</t>
  </si>
  <si>
    <t>280556946/1</t>
  </si>
  <si>
    <t>41000801</t>
  </si>
  <si>
    <t>280556961/1</t>
  </si>
  <si>
    <t>280556967/1</t>
  </si>
  <si>
    <t>35001689</t>
  </si>
  <si>
    <t>00002691</t>
  </si>
  <si>
    <t>35001690</t>
  </si>
  <si>
    <t>00002692</t>
  </si>
  <si>
    <t>35001691</t>
  </si>
  <si>
    <t>00002693</t>
  </si>
  <si>
    <t>35001692</t>
  </si>
  <si>
    <t>00002694</t>
  </si>
  <si>
    <t>35001693</t>
  </si>
  <si>
    <t>00002695</t>
  </si>
  <si>
    <t>35001694</t>
  </si>
  <si>
    <t>00002696</t>
  </si>
  <si>
    <t>35001695</t>
  </si>
  <si>
    <t>00002697</t>
  </si>
  <si>
    <t>35001696</t>
  </si>
  <si>
    <t>00002698</t>
  </si>
  <si>
    <t>35001697</t>
  </si>
  <si>
    <t>00002699</t>
  </si>
  <si>
    <t>35001698</t>
  </si>
  <si>
    <t>00002700</t>
  </si>
  <si>
    <t>35001700</t>
  </si>
  <si>
    <t>00002702</t>
  </si>
  <si>
    <t>35001701</t>
  </si>
  <si>
    <t>00002703</t>
  </si>
  <si>
    <t>35001702</t>
  </si>
  <si>
    <t>00002704</t>
  </si>
  <si>
    <t>35001705</t>
  </si>
  <si>
    <t>00002707</t>
  </si>
  <si>
    <t>35001706</t>
  </si>
  <si>
    <t>00002708</t>
  </si>
  <si>
    <t>35001709</t>
  </si>
  <si>
    <t>00002711</t>
  </si>
  <si>
    <t>35001710</t>
  </si>
  <si>
    <t>00002725</t>
  </si>
  <si>
    <t>GBP</t>
  </si>
  <si>
    <t>35001725</t>
  </si>
  <si>
    <t>00002729</t>
  </si>
  <si>
    <t>35001754</t>
  </si>
  <si>
    <t>00002755</t>
  </si>
  <si>
    <t>35001761</t>
  </si>
  <si>
    <t>00002763</t>
  </si>
  <si>
    <t>41003015</t>
  </si>
  <si>
    <t>280557108/1</t>
  </si>
  <si>
    <t>41003016</t>
  </si>
  <si>
    <t>280557109/1</t>
  </si>
  <si>
    <t>41003017</t>
  </si>
  <si>
    <t>280557110/1</t>
  </si>
  <si>
    <t>35002046</t>
  </si>
  <si>
    <t>00003048</t>
  </si>
  <si>
    <t>35002108</t>
  </si>
  <si>
    <t>00003110</t>
  </si>
  <si>
    <t>41003018</t>
  </si>
  <si>
    <t>280557117/1</t>
  </si>
  <si>
    <t>280557152/1</t>
  </si>
  <si>
    <t>41003020</t>
  </si>
  <si>
    <t>280557154/1</t>
  </si>
  <si>
    <t>41003021</t>
  </si>
  <si>
    <t>280557155/1</t>
  </si>
  <si>
    <t>280557156/1</t>
  </si>
  <si>
    <t>280557153/1</t>
  </si>
  <si>
    <t>35002423</t>
  </si>
  <si>
    <t>00003424</t>
  </si>
  <si>
    <t>35002848</t>
  </si>
  <si>
    <t>00003847</t>
  </si>
  <si>
    <t>35002866</t>
  </si>
  <si>
    <t>00003862</t>
  </si>
  <si>
    <t>35002887</t>
  </si>
  <si>
    <t>00003885</t>
  </si>
  <si>
    <t>35002913</t>
  </si>
  <si>
    <t>00003914</t>
  </si>
  <si>
    <t>35002924</t>
  </si>
  <si>
    <t>00003923</t>
  </si>
  <si>
    <t>35003080</t>
  </si>
  <si>
    <t>00004077</t>
  </si>
  <si>
    <t>35003094</t>
  </si>
  <si>
    <t>00004095</t>
  </si>
  <si>
    <t>35003132</t>
  </si>
  <si>
    <t>00004133</t>
  </si>
  <si>
    <t>35003145</t>
  </si>
  <si>
    <t>00004146</t>
  </si>
  <si>
    <t>35003198</t>
  </si>
  <si>
    <t>00004199</t>
  </si>
  <si>
    <t>35003199</t>
  </si>
  <si>
    <t>00004200</t>
  </si>
  <si>
    <t>35003200</t>
  </si>
  <si>
    <t>00004201</t>
  </si>
  <si>
    <t>00004237</t>
  </si>
  <si>
    <t>00004240</t>
  </si>
  <si>
    <t>00004256</t>
  </si>
  <si>
    <t>00004334</t>
  </si>
  <si>
    <t>00004479</t>
  </si>
  <si>
    <t>00004490</t>
  </si>
  <si>
    <t>00004498</t>
  </si>
  <si>
    <t>00004507</t>
  </si>
  <si>
    <t>35003524</t>
  </si>
  <si>
    <t>00004524</t>
  </si>
  <si>
    <t>35003531</t>
  </si>
  <si>
    <t>00004531</t>
  </si>
  <si>
    <t>00004614</t>
  </si>
  <si>
    <t>00004617</t>
  </si>
  <si>
    <t>00004807</t>
  </si>
  <si>
    <t>00004863</t>
  </si>
  <si>
    <t>00004866</t>
  </si>
  <si>
    <t>00004914</t>
  </si>
  <si>
    <t>35003917</t>
  </si>
  <si>
    <t>00004918</t>
  </si>
  <si>
    <t>35003933</t>
  </si>
  <si>
    <t>00004933</t>
  </si>
  <si>
    <t>00004935</t>
  </si>
  <si>
    <t>35003937</t>
  </si>
  <si>
    <t>00004937</t>
  </si>
  <si>
    <t>35003938</t>
  </si>
  <si>
    <t>00004938</t>
  </si>
  <si>
    <t>35003939</t>
  </si>
  <si>
    <t>00004939</t>
  </si>
  <si>
    <t>35003941</t>
  </si>
  <si>
    <t>00004941</t>
  </si>
  <si>
    <t>35003942</t>
  </si>
  <si>
    <t>00004942</t>
  </si>
  <si>
    <t>35003943</t>
  </si>
  <si>
    <t>00004943</t>
  </si>
  <si>
    <t>35003945</t>
  </si>
  <si>
    <t>00004945</t>
  </si>
  <si>
    <t>35003954</t>
  </si>
  <si>
    <t>00004955</t>
  </si>
  <si>
    <t>35003963</t>
  </si>
  <si>
    <t>00004964</t>
  </si>
  <si>
    <t>35003964</t>
  </si>
  <si>
    <t>00004965</t>
  </si>
  <si>
    <t>35003965</t>
  </si>
  <si>
    <t>00004966</t>
  </si>
  <si>
    <t>35003967</t>
  </si>
  <si>
    <t>00004968</t>
  </si>
  <si>
    <t>35003968</t>
  </si>
  <si>
    <t>00004969</t>
  </si>
  <si>
    <t>35003970</t>
  </si>
  <si>
    <t>00004971</t>
  </si>
  <si>
    <t>35003971</t>
  </si>
  <si>
    <t>00004972</t>
  </si>
  <si>
    <t>35003972</t>
  </si>
  <si>
    <t>00004973</t>
  </si>
  <si>
    <t>35003982</t>
  </si>
  <si>
    <t>00004983</t>
  </si>
  <si>
    <t>35004118</t>
  </si>
  <si>
    <t>00005119</t>
  </si>
  <si>
    <t>00005123</t>
  </si>
  <si>
    <t>00005128</t>
  </si>
  <si>
    <t>00005134</t>
  </si>
  <si>
    <t>00005136</t>
  </si>
  <si>
    <t>00005137</t>
  </si>
  <si>
    <t>00005138</t>
  </si>
  <si>
    <t>00005140</t>
  </si>
  <si>
    <t>35004262</t>
  </si>
  <si>
    <t>00005263</t>
  </si>
  <si>
    <t>35004273</t>
  </si>
  <si>
    <t>00005270</t>
  </si>
  <si>
    <t>00005291</t>
  </si>
  <si>
    <t>00005292</t>
  </si>
  <si>
    <t>00005294</t>
  </si>
  <si>
    <t>35004294</t>
  </si>
  <si>
    <t>00005295</t>
  </si>
  <si>
    <t>00005297</t>
  </si>
  <si>
    <t>35004515</t>
  </si>
  <si>
    <t>00005516</t>
  </si>
  <si>
    <t>00005519</t>
  </si>
  <si>
    <t>00005531</t>
  </si>
  <si>
    <t>00005537</t>
  </si>
  <si>
    <t>35004546</t>
  </si>
  <si>
    <t>00005544</t>
  </si>
  <si>
    <t>35004591</t>
  </si>
  <si>
    <t>00005590</t>
  </si>
  <si>
    <t>00005598</t>
  </si>
  <si>
    <t>41003023</t>
  </si>
  <si>
    <t>280557574/1</t>
  </si>
  <si>
    <t>35004742</t>
  </si>
  <si>
    <t>00005743</t>
  </si>
  <si>
    <t>35004743</t>
  </si>
  <si>
    <t>00005744</t>
  </si>
  <si>
    <t>35004744</t>
  </si>
  <si>
    <t>00005745</t>
  </si>
  <si>
    <t>35004745</t>
  </si>
  <si>
    <t>00005746</t>
  </si>
  <si>
    <t>35004746</t>
  </si>
  <si>
    <t>00005747</t>
  </si>
  <si>
    <t>35004747</t>
  </si>
  <si>
    <t>00005748</t>
  </si>
  <si>
    <t>35004748</t>
  </si>
  <si>
    <t>00005749</t>
  </si>
  <si>
    <t>35004749</t>
  </si>
  <si>
    <t>00005750</t>
  </si>
  <si>
    <t>35004750</t>
  </si>
  <si>
    <t>00005751</t>
  </si>
  <si>
    <t>35004759</t>
  </si>
  <si>
    <t>00005760</t>
  </si>
  <si>
    <t>35004762</t>
  </si>
  <si>
    <t>00005763</t>
  </si>
  <si>
    <t>35004763</t>
  </si>
  <si>
    <t>00005764</t>
  </si>
  <si>
    <t>35004764</t>
  </si>
  <si>
    <t>00005765</t>
  </si>
  <si>
    <t>35004768</t>
  </si>
  <si>
    <t>00005769</t>
  </si>
  <si>
    <t>35004776</t>
  </si>
  <si>
    <t>00005777</t>
  </si>
  <si>
    <t>35004786</t>
  </si>
  <si>
    <t>00005786</t>
  </si>
  <si>
    <t>35004787</t>
  </si>
  <si>
    <t>00005787</t>
  </si>
  <si>
    <t>35004871</t>
  </si>
  <si>
    <t>00005872</t>
  </si>
  <si>
    <t>00005873</t>
  </si>
  <si>
    <t>00005875</t>
  </si>
  <si>
    <t>00005876</t>
  </si>
  <si>
    <t>35004882</t>
  </si>
  <si>
    <t>00005883</t>
  </si>
  <si>
    <t>00005884</t>
  </si>
  <si>
    <t>35004885</t>
  </si>
  <si>
    <t>00005886</t>
  </si>
  <si>
    <t>35004974</t>
  </si>
  <si>
    <t>00005974</t>
  </si>
  <si>
    <t>35005130</t>
  </si>
  <si>
    <t>00006128</t>
  </si>
  <si>
    <t>35005256</t>
  </si>
  <si>
    <t>00006245</t>
  </si>
  <si>
    <t>35005257</t>
  </si>
  <si>
    <t>00006248</t>
  </si>
  <si>
    <t>00006253</t>
  </si>
  <si>
    <t>00006298</t>
  </si>
  <si>
    <t>00006311</t>
  </si>
  <si>
    <t>00006301</t>
  </si>
  <si>
    <t>00006308</t>
  </si>
  <si>
    <t>00006329</t>
  </si>
  <si>
    <t>00006330</t>
  </si>
  <si>
    <t>00006384</t>
  </si>
  <si>
    <t>00006386</t>
  </si>
  <si>
    <t>00006428</t>
  </si>
  <si>
    <t>35005469</t>
  </si>
  <si>
    <t>00006471</t>
  </si>
  <si>
    <t>00006475</t>
  </si>
  <si>
    <t>00006527</t>
  </si>
  <si>
    <t>00006529</t>
  </si>
  <si>
    <t>35005530</t>
  </si>
  <si>
    <t>00006532</t>
  </si>
  <si>
    <t>00006533</t>
  </si>
  <si>
    <t>00006534</t>
  </si>
  <si>
    <t>00006538</t>
  </si>
  <si>
    <t>00006540</t>
  </si>
  <si>
    <t>00006542</t>
  </si>
  <si>
    <t>35005550</t>
  </si>
  <si>
    <t>00006551</t>
  </si>
  <si>
    <t>00006559</t>
  </si>
  <si>
    <t>35005759</t>
  </si>
  <si>
    <t>00006758</t>
  </si>
  <si>
    <t>35005760</t>
  </si>
  <si>
    <t>00006762</t>
  </si>
  <si>
    <t>35005785</t>
  </si>
  <si>
    <t>00006787</t>
  </si>
  <si>
    <t>35005788</t>
  </si>
  <si>
    <t>00006803</t>
  </si>
  <si>
    <t>35005812</t>
  </si>
  <si>
    <t>00006814</t>
  </si>
  <si>
    <t>35005816</t>
  </si>
  <si>
    <t>00006818</t>
  </si>
  <si>
    <t>35005821</t>
  </si>
  <si>
    <t>00006823</t>
  </si>
  <si>
    <t>00006826</t>
  </si>
  <si>
    <t>35005826</t>
  </si>
  <si>
    <t>00006828</t>
  </si>
  <si>
    <t>35005830</t>
  </si>
  <si>
    <t>00006829</t>
  </si>
  <si>
    <t>00006830</t>
  </si>
  <si>
    <t>35005832</t>
  </si>
  <si>
    <t>00006831</t>
  </si>
  <si>
    <t>35005833</t>
  </si>
  <si>
    <t>00006832</t>
  </si>
  <si>
    <t>35005835</t>
  </si>
  <si>
    <t>00006834</t>
  </si>
  <si>
    <t>35005848</t>
  </si>
  <si>
    <t>00006847</t>
  </si>
  <si>
    <t>00006875</t>
  </si>
  <si>
    <t>35005886</t>
  </si>
  <si>
    <t>00006883</t>
  </si>
  <si>
    <t>35005915</t>
  </si>
  <si>
    <t>00006916</t>
  </si>
  <si>
    <t>35005916</t>
  </si>
  <si>
    <t>00006917</t>
  </si>
  <si>
    <t>35005919</t>
  </si>
  <si>
    <t>00006920</t>
  </si>
  <si>
    <t>35005922</t>
  </si>
  <si>
    <t>00006923</t>
  </si>
  <si>
    <t>35005926</t>
  </si>
  <si>
    <t>00006927</t>
  </si>
  <si>
    <t>35005945</t>
  </si>
  <si>
    <t>00006945</t>
  </si>
  <si>
    <t>35005977</t>
  </si>
  <si>
    <t>00006978</t>
  </si>
  <si>
    <t>35005996</t>
  </si>
  <si>
    <t>00006998</t>
  </si>
  <si>
    <t>35006065</t>
  </si>
  <si>
    <t>00007064</t>
  </si>
  <si>
    <t>00007070</t>
  </si>
  <si>
    <t>35006183</t>
  </si>
  <si>
    <t>00007184</t>
  </si>
  <si>
    <t>35006185</t>
  </si>
  <si>
    <t>00007186</t>
  </si>
  <si>
    <t>35006186</t>
  </si>
  <si>
    <t>00007187</t>
  </si>
  <si>
    <t>35006187</t>
  </si>
  <si>
    <t>00007188</t>
  </si>
  <si>
    <t>35006189</t>
  </si>
  <si>
    <t>00007190</t>
  </si>
  <si>
    <t>35006194</t>
  </si>
  <si>
    <t>00007196</t>
  </si>
  <si>
    <t>35006289</t>
  </si>
  <si>
    <t>00007289</t>
  </si>
  <si>
    <t>35006290</t>
  </si>
  <si>
    <t>00007290</t>
  </si>
  <si>
    <t>35006292</t>
  </si>
  <si>
    <t>00007292</t>
  </si>
  <si>
    <t>35006297</t>
  </si>
  <si>
    <t>00007298</t>
  </si>
  <si>
    <t>00007301</t>
  </si>
  <si>
    <t>00007316</t>
  </si>
  <si>
    <t>35006323</t>
  </si>
  <si>
    <t>00007325</t>
  </si>
  <si>
    <t>35006459</t>
  </si>
  <si>
    <t>00007459</t>
  </si>
  <si>
    <t>35006474</t>
  </si>
  <si>
    <t>00007474</t>
  </si>
  <si>
    <t>35006484</t>
  </si>
  <si>
    <t>00007485</t>
  </si>
  <si>
    <t>35006516</t>
  </si>
  <si>
    <t>00007507</t>
  </si>
  <si>
    <t>35006760</t>
  </si>
  <si>
    <t>00007750</t>
  </si>
  <si>
    <t>41003792</t>
  </si>
  <si>
    <t>280557905/1</t>
  </si>
  <si>
    <t>41003793</t>
  </si>
  <si>
    <t>280557907/1</t>
  </si>
  <si>
    <t>35007167</t>
  </si>
  <si>
    <t>00008162</t>
  </si>
  <si>
    <t>35007168</t>
  </si>
  <si>
    <t>00008163</t>
  </si>
  <si>
    <t>35007172</t>
  </si>
  <si>
    <t>00008167</t>
  </si>
  <si>
    <t>35007184</t>
  </si>
  <si>
    <t>00008181</t>
  </si>
  <si>
    <t>35007185</t>
  </si>
  <si>
    <t>00008182</t>
  </si>
  <si>
    <t>35007188</t>
  </si>
  <si>
    <t>00008185</t>
  </si>
  <si>
    <t>35007190</t>
  </si>
  <si>
    <t>00008187</t>
  </si>
  <si>
    <t>35007193</t>
  </si>
  <si>
    <t>00008190</t>
  </si>
  <si>
    <t>35007195</t>
  </si>
  <si>
    <t>00008192</t>
  </si>
  <si>
    <t>35007264</t>
  </si>
  <si>
    <t>00008262</t>
  </si>
  <si>
    <t>35007282</t>
  </si>
  <si>
    <t>00008284</t>
  </si>
  <si>
    <t>35007323</t>
  </si>
  <si>
    <t>00008317</t>
  </si>
  <si>
    <t>35007325</t>
  </si>
  <si>
    <t>00008319</t>
  </si>
  <si>
    <t>35007327</t>
  </si>
  <si>
    <t>00008321</t>
  </si>
  <si>
    <t>35007332</t>
  </si>
  <si>
    <t>00008326</t>
  </si>
  <si>
    <t>35007445</t>
  </si>
  <si>
    <t>00008447</t>
  </si>
  <si>
    <t>35007544</t>
  </si>
  <si>
    <t>00008546</t>
  </si>
  <si>
    <t>35007546</t>
  </si>
  <si>
    <t>00008548</t>
  </si>
  <si>
    <t>35007554</t>
  </si>
  <si>
    <t>00008554</t>
  </si>
  <si>
    <t>35007557</t>
  </si>
  <si>
    <t>00008557</t>
  </si>
  <si>
    <t>35007562</t>
  </si>
  <si>
    <t>00008562</t>
  </si>
  <si>
    <t>35007563</t>
  </si>
  <si>
    <t>00008563</t>
  </si>
  <si>
    <t>35007588</t>
  </si>
  <si>
    <t>00008589</t>
  </si>
  <si>
    <t>35007597</t>
  </si>
  <si>
    <t>00008599</t>
  </si>
  <si>
    <t>35007853</t>
  </si>
  <si>
    <t>00008869</t>
  </si>
  <si>
    <t>35007902</t>
  </si>
  <si>
    <t>00008902</t>
  </si>
  <si>
    <t>35007915</t>
  </si>
  <si>
    <t>00008916</t>
  </si>
  <si>
    <t>35007975</t>
  </si>
  <si>
    <t>00008969</t>
  </si>
  <si>
    <t>35007996</t>
  </si>
  <si>
    <t>00008992</t>
  </si>
  <si>
    <t>35008005</t>
  </si>
  <si>
    <t>00009003</t>
  </si>
  <si>
    <t>35008010</t>
  </si>
  <si>
    <t>00009011</t>
  </si>
  <si>
    <t>35008066</t>
  </si>
  <si>
    <t>00009068</t>
  </si>
  <si>
    <t>35008069</t>
  </si>
  <si>
    <t>00009071</t>
  </si>
  <si>
    <t>00009075</t>
  </si>
  <si>
    <t>35008074</t>
  </si>
  <si>
    <t>00009076</t>
  </si>
  <si>
    <t>35008076</t>
  </si>
  <si>
    <t>00009078</t>
  </si>
  <si>
    <t>35008078</t>
  </si>
  <si>
    <t>00009080</t>
  </si>
  <si>
    <t>00009082</t>
  </si>
  <si>
    <t>35008522</t>
  </si>
  <si>
    <t>00009520</t>
  </si>
  <si>
    <t>35008524</t>
  </si>
  <si>
    <t>00009526</t>
  </si>
  <si>
    <t>00009532</t>
  </si>
  <si>
    <t>280558150/1</t>
  </si>
  <si>
    <t>35008559</t>
  </si>
  <si>
    <t>00009561</t>
  </si>
  <si>
    <t>35008560</t>
  </si>
  <si>
    <t>00009562</t>
  </si>
  <si>
    <t>35008561</t>
  </si>
  <si>
    <t>00009563</t>
  </si>
  <si>
    <t>35008562</t>
  </si>
  <si>
    <t>00009564</t>
  </si>
  <si>
    <t>35008563</t>
  </si>
  <si>
    <t>00009565</t>
  </si>
  <si>
    <t>35008564</t>
  </si>
  <si>
    <t>00009566</t>
  </si>
  <si>
    <t>35008565</t>
  </si>
  <si>
    <t>00009567</t>
  </si>
  <si>
    <t>35008566</t>
  </si>
  <si>
    <t>00009568</t>
  </si>
  <si>
    <t>35008567</t>
  </si>
  <si>
    <t>00009569</t>
  </si>
  <si>
    <t>35008568</t>
  </si>
  <si>
    <t>00009570</t>
  </si>
  <si>
    <t>35008870</t>
  </si>
  <si>
    <t>00009872</t>
  </si>
  <si>
    <t>35008872</t>
  </si>
  <si>
    <t>00009874</t>
  </si>
  <si>
    <t>35008873</t>
  </si>
  <si>
    <t>00009875</t>
  </si>
  <si>
    <t>35008874</t>
  </si>
  <si>
    <t>00009876</t>
  </si>
  <si>
    <t>35008875</t>
  </si>
  <si>
    <t>00009877</t>
  </si>
  <si>
    <t>35008885</t>
  </si>
  <si>
    <t>00009881</t>
  </si>
  <si>
    <t>35008888</t>
  </si>
  <si>
    <t>00009886</t>
  </si>
  <si>
    <t>35009349</t>
  </si>
  <si>
    <t>00010336</t>
  </si>
  <si>
    <t>35009356</t>
  </si>
  <si>
    <t>00010343</t>
  </si>
  <si>
    <t>35009371</t>
  </si>
  <si>
    <t>00010358</t>
  </si>
  <si>
    <t>35009376</t>
  </si>
  <si>
    <t>00010363</t>
  </si>
  <si>
    <t>35009379</t>
  </si>
  <si>
    <t>00010366</t>
  </si>
  <si>
    <t>35009380</t>
  </si>
  <si>
    <t>00010367</t>
  </si>
  <si>
    <t>35009425</t>
  </si>
  <si>
    <t>00010420</t>
  </si>
  <si>
    <t>35009429</t>
  </si>
  <si>
    <t>00010426</t>
  </si>
  <si>
    <t>35009442</t>
  </si>
  <si>
    <t>00010442</t>
  </si>
  <si>
    <t>JSA201602025005849</t>
  </si>
  <si>
    <t>JSA201602155059513</t>
  </si>
  <si>
    <t>IMPORT AIRBUS GRP LONDON</t>
  </si>
  <si>
    <t>JSA201602265109315</t>
  </si>
  <si>
    <t>DERICHEBROUG 2200042841 RMN030</t>
  </si>
  <si>
    <t>AIRBUS 1802122829 M573</t>
  </si>
  <si>
    <t>WIZZ AIR PS12001</t>
  </si>
  <si>
    <t>AIRBUS 2220093644 M258</t>
  </si>
  <si>
    <t>AIRBUS 2220093644</t>
  </si>
  <si>
    <t>NUPRO AVN99933 M573</t>
  </si>
  <si>
    <t>JSA20160513280544822</t>
  </si>
  <si>
    <t>JSA20160517280546077</t>
  </si>
  <si>
    <t>JSA20160517280546083</t>
  </si>
  <si>
    <t>JSA20160517280546433</t>
  </si>
  <si>
    <t>JSA20160519280547037</t>
  </si>
  <si>
    <t>JSA20160520280547826</t>
  </si>
  <si>
    <t>JSA20160522280548421</t>
  </si>
  <si>
    <t>JSA20160522280548469</t>
  </si>
  <si>
    <t>JSA20160524280549751</t>
  </si>
  <si>
    <t>AIRBUS 2200057031 M258</t>
  </si>
  <si>
    <t>ZODIAC 2213192 A127</t>
  </si>
  <si>
    <t>AIRBUS 2220093805 M258</t>
  </si>
  <si>
    <t>JSA20160527280551825</t>
  </si>
  <si>
    <t>JSA20160527280552434</t>
  </si>
  <si>
    <t>JSA20160527280552445</t>
  </si>
  <si>
    <t>AIRBUS 2220098268 M258</t>
  </si>
  <si>
    <t>AIRBUS 2220097650 M258</t>
  </si>
  <si>
    <t>AIRBUS 2220097661 M258</t>
  </si>
  <si>
    <t>AUVERGNE AVN100646</t>
  </si>
  <si>
    <t>JSA20160503280555926</t>
  </si>
  <si>
    <t>JSA2016060900002003</t>
  </si>
  <si>
    <t>JSA2016060900002013</t>
  </si>
  <si>
    <t>JSA2016061400004237</t>
  </si>
  <si>
    <t>JSA2016061400004240</t>
  </si>
  <si>
    <t>JSA2016061400004256</t>
  </si>
  <si>
    <t>JSA2016061500004334</t>
  </si>
  <si>
    <t>JSA2016061500004479</t>
  </si>
  <si>
    <t>JSA2016061500004490</t>
  </si>
  <si>
    <t>JSA2016061500004498</t>
  </si>
  <si>
    <t>JSA2016061500004507</t>
  </si>
  <si>
    <t>JSA2016061500004614</t>
  </si>
  <si>
    <t>JSA2016061500004617</t>
  </si>
  <si>
    <t>JSA2016061500004807</t>
  </si>
  <si>
    <t>JSA2016061500004863</t>
  </si>
  <si>
    <t>JSA2016061500004866</t>
  </si>
  <si>
    <t>JSA2016061600004914</t>
  </si>
  <si>
    <t>JSA2016061600004935</t>
  </si>
  <si>
    <t>JSA2016061600005123</t>
  </si>
  <si>
    <t>JSA2016061600005128</t>
  </si>
  <si>
    <t>JSA2016061600005134</t>
  </si>
  <si>
    <t>JSA2016061600005136</t>
  </si>
  <si>
    <t>JSA2016061600005137</t>
  </si>
  <si>
    <t>JSA2016061600005138</t>
  </si>
  <si>
    <t>JSA2016061600005140</t>
  </si>
  <si>
    <t>JSA2016061700005291</t>
  </si>
  <si>
    <t>JSA2016061700005292</t>
  </si>
  <si>
    <t>JSA2016061700005294</t>
  </si>
  <si>
    <t>JSA2016061700005297</t>
  </si>
  <si>
    <t>JSA2016061700005519</t>
  </si>
  <si>
    <t>JSA2016061700005531</t>
  </si>
  <si>
    <t>JSA2016061700005537</t>
  </si>
  <si>
    <t>JSA2016061700005593</t>
  </si>
  <si>
    <t>JSA2016061700005598</t>
  </si>
  <si>
    <t>JSA2016061900005873</t>
  </si>
  <si>
    <t>JSA2016061900005875</t>
  </si>
  <si>
    <t>JSA2016061900005876</t>
  </si>
  <si>
    <t>JSA2016062000006253</t>
  </si>
  <si>
    <t>JSA2016062000006330</t>
  </si>
  <si>
    <t>JSA2016062000006384</t>
  </si>
  <si>
    <t>JSA2016062000006386</t>
  </si>
  <si>
    <t>JSA2016062000006428</t>
  </si>
  <si>
    <t>JSA2016062000006475</t>
  </si>
  <si>
    <t>JSA2016062000006527</t>
  </si>
  <si>
    <t>JSA2016062000006533</t>
  </si>
  <si>
    <t>JSA2016062000006534</t>
  </si>
  <si>
    <t>JSA2016062000006538</t>
  </si>
  <si>
    <t>JSA2016062000006540</t>
  </si>
  <si>
    <t>JSA2016062000006542</t>
  </si>
  <si>
    <t>JSA2016062000006559</t>
  </si>
  <si>
    <t>JSA2016062100006826</t>
  </si>
  <si>
    <t>JSA2016062100006830</t>
  </si>
  <si>
    <t>JSA2016062100006875</t>
  </si>
  <si>
    <t>JSA2016062100007070</t>
  </si>
  <si>
    <t>JSA20160601280555107</t>
  </si>
  <si>
    <t>JSA20160602280555334</t>
  </si>
  <si>
    <t>JSA20160602280555481</t>
  </si>
  <si>
    <t>JSA20160603280555681</t>
  </si>
  <si>
    <t>JSA20160603280555682</t>
  </si>
  <si>
    <t>JSA20160603280555683</t>
  </si>
  <si>
    <t>JSA20160603280555758</t>
  </si>
  <si>
    <t>JSA20160603280555833</t>
  </si>
  <si>
    <t>JSA20160603280555834</t>
  </si>
  <si>
    <t>JSA20160603280555836</t>
  </si>
  <si>
    <t>JSA20160603280555837</t>
  </si>
  <si>
    <t>JSA20160603280555908</t>
  </si>
  <si>
    <t>JSA20160603280555928</t>
  </si>
  <si>
    <t>JSA20160603280555929</t>
  </si>
  <si>
    <t>JSA20160605280556045</t>
  </si>
  <si>
    <t>JSA20160605280556122</t>
  </si>
  <si>
    <t>JSA20160605280556124</t>
  </si>
  <si>
    <t>JSA20160605280556128</t>
  </si>
  <si>
    <t>JSA20160605280556129</t>
  </si>
  <si>
    <t>JSA20160607280556499</t>
  </si>
  <si>
    <t>JSA20160607280556501</t>
  </si>
  <si>
    <t>JSA20160607280556502</t>
  </si>
  <si>
    <t>JSA20160607280556503</t>
  </si>
  <si>
    <t>JSA20160607280556567</t>
  </si>
  <si>
    <t>JSA20160607280556568</t>
  </si>
  <si>
    <t>JSA20160607280556569</t>
  </si>
  <si>
    <t>JSA20160607280556571</t>
  </si>
  <si>
    <t>JSA20160608280556735</t>
  </si>
  <si>
    <t>JSA20160608280556738</t>
  </si>
  <si>
    <t>JSA20160608280556740</t>
  </si>
  <si>
    <t>JSA20160608280556743</t>
  </si>
  <si>
    <t>JSA20160608280556744</t>
  </si>
  <si>
    <t>JSA20160608280556745</t>
  </si>
  <si>
    <t>JSA20160608280556746</t>
  </si>
  <si>
    <t>JSA20160608280556747</t>
  </si>
  <si>
    <t>JSA20160608280556748</t>
  </si>
  <si>
    <t>JSA20160608280556749</t>
  </si>
  <si>
    <t>JSA20160608280556750</t>
  </si>
  <si>
    <t>JSA20160608280556771</t>
  </si>
  <si>
    <t>JSA20160608280556772</t>
  </si>
  <si>
    <t>JSA20160608280556773</t>
  </si>
  <si>
    <t>JSA20160608280556774</t>
  </si>
  <si>
    <t>JSA20160608280556775</t>
  </si>
  <si>
    <t>JSA20160608280556776</t>
  </si>
  <si>
    <t>JSA20160608280556777</t>
  </si>
  <si>
    <t>JSA20160609280556876</t>
  </si>
  <si>
    <t>JSA20160609280556882</t>
  </si>
  <si>
    <t>JSA20160609280556942</t>
  </si>
  <si>
    <t>JSA20160610280556967</t>
  </si>
  <si>
    <t>JSA20160612280557152</t>
  </si>
  <si>
    <t>JSA20160612280557153</t>
  </si>
  <si>
    <t>JSA20160612280557156</t>
  </si>
  <si>
    <t xml:space="preserve">DSV SOUTH AFRICA (PTY) LTD T/A UTI WORLDWIDE </t>
  </si>
  <si>
    <t>JSA2016061900005884</t>
  </si>
  <si>
    <t>JSA2016062000006298</t>
  </si>
  <si>
    <t>JSA2016062000006301</t>
  </si>
  <si>
    <t>JSA2016062000006329</t>
  </si>
  <si>
    <t>JSA2016062000006529</t>
  </si>
  <si>
    <t>JSA2016062200007301</t>
  </si>
  <si>
    <t>JSA2016062200007316</t>
  </si>
  <si>
    <t>JSA2016062400009075</t>
  </si>
  <si>
    <t>JSA2016062300009082</t>
  </si>
  <si>
    <t>JSA2016062400009532</t>
  </si>
  <si>
    <t>AIRBUS 1200254098 ELC060</t>
  </si>
  <si>
    <t>JSA20160624280558150</t>
  </si>
  <si>
    <t xml:space="preserve">NOT DUE AS PER STATEMENT </t>
  </si>
  <si>
    <t xml:space="preserve">DUE AS PER STATEMENT </t>
  </si>
  <si>
    <t>TOTAL LEDGER</t>
  </si>
  <si>
    <t>Text</t>
  </si>
  <si>
    <t>SJNB0008175       JNB FEA SPI00216K23002,511,43000</t>
  </si>
  <si>
    <t>111899641 / SEA / JNB / 1802 / SEA0016771</t>
  </si>
  <si>
    <t>111899641 / YYZ / JNB / 1802 / 123287636</t>
  </si>
  <si>
    <t>111899641 / SEA / JNB / 1802 / SEA0017036</t>
  </si>
  <si>
    <t>280555107/1 OKC0000385</t>
  </si>
  <si>
    <t>280555180/1 HEXCEL18052016</t>
  </si>
  <si>
    <t>280555210/1 DFW0030856</t>
  </si>
  <si>
    <t>280555334/1 122794206</t>
  </si>
  <si>
    <t>280555335/1 123562246</t>
  </si>
  <si>
    <t>280555336/1 123764266</t>
  </si>
  <si>
    <t>280555412/1 123789035</t>
  </si>
  <si>
    <t>280555435/1 123761735</t>
  </si>
  <si>
    <t>280555436/1 123762785</t>
  </si>
  <si>
    <t>280555452/1 123738753</t>
  </si>
  <si>
    <t>280555479/1 123586315</t>
  </si>
  <si>
    <t>280555481/1 LHR0047013</t>
  </si>
  <si>
    <t>SJNB0008052       JNB FEA SPI00216K23001</t>
  </si>
  <si>
    <t>SJNB0008148       JNB FEA</t>
  </si>
  <si>
    <t>280555669/1 123764723</t>
  </si>
  <si>
    <t>280555670/1 123714183</t>
  </si>
  <si>
    <t>280555671/1 123689915</t>
  </si>
  <si>
    <t>280555672/1 123410630</t>
  </si>
  <si>
    <t>280555673/1 123732092</t>
  </si>
  <si>
    <t>280555674/1 123419866</t>
  </si>
  <si>
    <t>280555675/1 123372874</t>
  </si>
  <si>
    <t>280555676/1 123393465</t>
  </si>
  <si>
    <t>280555677/1 123394316</t>
  </si>
  <si>
    <t>280555678/1 123782573</t>
  </si>
  <si>
    <t>280555679/1 123759366</t>
  </si>
  <si>
    <t>280555680/1 123719024</t>
  </si>
  <si>
    <t>280555681/1 FRA0349722</t>
  </si>
  <si>
    <t>280555682/1 BER0013808</t>
  </si>
  <si>
    <t>280555683/1 122732805</t>
  </si>
  <si>
    <t>280555753/1 123763916</t>
  </si>
  <si>
    <t>280555756/1 123792281</t>
  </si>
  <si>
    <t>280555758/1 SEA0017432</t>
  </si>
  <si>
    <t>280555833/1 123722970</t>
  </si>
  <si>
    <t>280555836/1 123621072</t>
  </si>
  <si>
    <t>280555837/1 123724042</t>
  </si>
  <si>
    <t>280555908/1 OKC0000375</t>
  </si>
  <si>
    <t>280555926/1 FRA0352216</t>
  </si>
  <si>
    <t>280555928/1 123722955</t>
  </si>
  <si>
    <t>280555929/1 123756673</t>
  </si>
  <si>
    <t>280555754/1 123763883</t>
  </si>
  <si>
    <t>280555834/1 123669490</t>
  </si>
  <si>
    <t>280556122/1 123765250</t>
  </si>
  <si>
    <t>280556124/1 SEA0017531</t>
  </si>
  <si>
    <t>280556128/1 123792454</t>
  </si>
  <si>
    <t>280556006/1 DUS110539 DUR JNB DURCUS</t>
  </si>
  <si>
    <t>280556045/1 FRA0350920</t>
  </si>
  <si>
    <t>SJNB0008103       JNB FEA</t>
  </si>
  <si>
    <t>SJNB0008133       JNB FEA</t>
  </si>
  <si>
    <t>SJNB0008080       JNB FEA LAB00116N23001</t>
  </si>
  <si>
    <t>SJNB0008253       JNB FEA AIR02616PS23002</t>
  </si>
  <si>
    <t>SJNB0008119       JNB FEA</t>
  </si>
  <si>
    <t>280556287/1 123697464</t>
  </si>
  <si>
    <t>280556288/1 123712352</t>
  </si>
  <si>
    <t>SJNB0008418       JNB FEA</t>
  </si>
  <si>
    <t>SJNB0008582       JNB FEA</t>
  </si>
  <si>
    <t>SJNB0008366       JNB FEA</t>
  </si>
  <si>
    <t>280556419/1 HEXCEL18052016</t>
  </si>
  <si>
    <t>280556420/1 123375663</t>
  </si>
  <si>
    <t>280556499/1 SEA0017461</t>
  </si>
  <si>
    <t>280556500/1 123667924</t>
  </si>
  <si>
    <t>280556502/1 LHR0047836</t>
  </si>
  <si>
    <t>280556503/1 123698223</t>
  </si>
  <si>
    <t>280556567/1 FRA0351997</t>
  </si>
  <si>
    <t>280556568/1 122893746</t>
  </si>
  <si>
    <t>280556569/1 122816433</t>
  </si>
  <si>
    <t>280556571/1 123235243</t>
  </si>
  <si>
    <t>280556501/1 LHR0047409</t>
  </si>
  <si>
    <t>280556418/1</t>
  </si>
  <si>
    <t>280556418/1 SEA0016569   JN3XTD</t>
  </si>
  <si>
    <t>SJNB0008637       JNB FEA</t>
  </si>
  <si>
    <t>SJNB0008610       JNB FEA LAB00116N23003</t>
  </si>
  <si>
    <t>SJNB0008353       JNB FEA LAB0021623002</t>
  </si>
  <si>
    <t>SJNB0008118       JNB FEA SPI00416N23001</t>
  </si>
  <si>
    <t>SJNB0008159       JNB FEA AIR02616N23002</t>
  </si>
  <si>
    <t>SJNB0008355       JNB FEA SPI00216K23003</t>
  </si>
  <si>
    <t>SJNB0008598       JNB FEA SPI00216K23004</t>
  </si>
  <si>
    <t>SJNB0008349       JNB FEA AIR02616N23001</t>
  </si>
  <si>
    <t>SJNB0008309       JNB FEA AIR00216N23001</t>
  </si>
  <si>
    <t>280556735/1 123861194</t>
  </si>
  <si>
    <t>280556738/1 122887380</t>
  </si>
  <si>
    <t>280556740/1 122832780</t>
  </si>
  <si>
    <t>280556743/1 122979415</t>
  </si>
  <si>
    <t>280556744/1 123104192</t>
  </si>
  <si>
    <t>280556745/1 122969873</t>
  </si>
  <si>
    <t>280556746/1 123042975</t>
  </si>
  <si>
    <t>280556747/1 123196323</t>
  </si>
  <si>
    <t>280556748/1 123141384</t>
  </si>
  <si>
    <t>280556749/1 123006752</t>
  </si>
  <si>
    <t>280556750/1 122949444</t>
  </si>
  <si>
    <t>280556771/1 LHR0048237</t>
  </si>
  <si>
    <t>280556772/1 123794156</t>
  </si>
  <si>
    <t>280556773/1 123768772</t>
  </si>
  <si>
    <t>280556774/1 123792826</t>
  </si>
  <si>
    <t>280556775/1 FRA0355121</t>
  </si>
  <si>
    <t>280556776/1 SEA0017405</t>
  </si>
  <si>
    <t>280556777/1 SEA0017473</t>
  </si>
  <si>
    <t>SJNB0008597       JNB FEA AIR02316N002,DS1,DS2,DS5</t>
  </si>
  <si>
    <t>SJNB0008594       JNB FEA AIR02316N23002,DS4</t>
  </si>
  <si>
    <t>SJNB0008595       JNB FEA AIR02316N23002,DS3</t>
  </si>
  <si>
    <t>SMNC0037406       JNB FIA</t>
  </si>
  <si>
    <t>SBER0013895       JNB FIA DNO-14593847,INO-0500233</t>
  </si>
  <si>
    <t>280556876/1 123830571</t>
  </si>
  <si>
    <t>280556882/1 123844000</t>
  </si>
  <si>
    <t>SJNB0008561       JNB FEA AIR02316N23001DS1</t>
  </si>
  <si>
    <t>SJNB0008573       JNB FEA AIR02316N23001,DS3</t>
  </si>
  <si>
    <t>SJNB0008567       JNB FEA</t>
  </si>
  <si>
    <t>SJNB0008576       JNB FEA AIR02316N23001,DS8</t>
  </si>
  <si>
    <t>SJNB0008572       JNB FEA AIR02316N23001,DS2</t>
  </si>
  <si>
    <t>SJNB0008756       JNB FEA AIR02916PS24003</t>
  </si>
  <si>
    <t>SJNB0008759       JNB FEA AIR02916PS24001</t>
  </si>
  <si>
    <t>280556935/1 123711361</t>
  </si>
  <si>
    <t>280556936/1 123757351</t>
  </si>
  <si>
    <t>280556937/1 123763861</t>
  </si>
  <si>
    <t>280556938/1 123763990</t>
  </si>
  <si>
    <t>280556939/1 123720645</t>
  </si>
  <si>
    <t>280556940/1 123355960</t>
  </si>
  <si>
    <t>280556942/1 LHR0047648</t>
  </si>
  <si>
    <t>280556943/1 123720310</t>
  </si>
  <si>
    <t>280556944/1 123694395</t>
  </si>
  <si>
    <t>280556945/1 123692424</t>
  </si>
  <si>
    <t>280556946/1 123694653</t>
  </si>
  <si>
    <t>280556961/1 123715572</t>
  </si>
  <si>
    <t>280556967/1 123168371</t>
  </si>
  <si>
    <t>SJNB0008749       JNB FEA AUV00116N24001</t>
  </si>
  <si>
    <t>SJNB0008719       JNB FEA</t>
  </si>
  <si>
    <t>SJNB0008860       JNB FEA</t>
  </si>
  <si>
    <t>SJNB0008727       JNB FEA MEC00116N24001</t>
  </si>
  <si>
    <t>SJNB0008765       JNB FEA WIZ00116PS24002</t>
  </si>
  <si>
    <t>SJNB0008734       JNB FEA AIR02316PS24001</t>
  </si>
  <si>
    <t>SJNB0008037       JNB FEA AIR031,16N23,001</t>
  </si>
  <si>
    <t>SJNB0008823       JNB FEA AIR02616N24001</t>
  </si>
  <si>
    <t>SJNB0008374       JNB FEA</t>
  </si>
  <si>
    <t>SJNB0008762       JNB FEA WIZ00116PS24001</t>
  </si>
  <si>
    <t>SJNB0008684       JNB FEA</t>
  </si>
  <si>
    <t>SJNB0008322       JNB FEA</t>
  </si>
  <si>
    <t>SJNB0008862       JNB FEA SPI00216K24001</t>
  </si>
  <si>
    <t>SJNB0008202       JNB FEA SPI00416N23001,R511,5500</t>
  </si>
  <si>
    <t>SJNB0008864       JNB FEA AIR02616PS24001</t>
  </si>
  <si>
    <t>SJNB0008234       JNB FEA AIR02616PS23001</t>
  </si>
  <si>
    <t>SJNB0008118       JNB FEA SPI00416N23001,R511,5500</t>
  </si>
  <si>
    <t>SJNB0008598       JNB FEA SPI00216K23004,R511,5500</t>
  </si>
  <si>
    <t>SJNB0008960       JNB FEA</t>
  </si>
  <si>
    <t>SJNB0008964       JNB FEA</t>
  </si>
  <si>
    <t>280556997/1 123315216 JNB BOG JNBFES</t>
  </si>
  <si>
    <t>SJNB0008735       JNB FEA SPI00416N24001,511,55000</t>
  </si>
  <si>
    <t>SJNB0008269       JNB FIA AVN,98851</t>
  </si>
  <si>
    <t>B00034855         JNB FIA</t>
  </si>
  <si>
    <t>SJNB0009107       JNB FEA</t>
  </si>
  <si>
    <t>SJNB0009086       JNB FEA</t>
  </si>
  <si>
    <t>SJNB0009001       JNB FEA</t>
  </si>
  <si>
    <t>SJNB0009100       JNB FEA</t>
  </si>
  <si>
    <t>SJNB0008973       JNB FEA</t>
  </si>
  <si>
    <t>SJNB0009124       JNB FEA</t>
  </si>
  <si>
    <t>SJNB0008962       JNB FEA</t>
  </si>
  <si>
    <t>SJNB0008988       JNB FEA</t>
  </si>
  <si>
    <t>SJNB0009136       JNB FEA</t>
  </si>
  <si>
    <t>SJNB0009326       JNB FEA</t>
  </si>
  <si>
    <t>SJNB0009323       JNB FEA</t>
  </si>
  <si>
    <t>SJNB0009241       JNB FEA</t>
  </si>
  <si>
    <t>SBER0014016       JNB FIA DNO-14594954,DNO-1459496</t>
  </si>
  <si>
    <t>SGLW0030448       JNB FIA R821,4096</t>
  </si>
  <si>
    <t>SLHR0048702       JNB FIA</t>
  </si>
  <si>
    <t>SJNB0009119       JNB FIA</t>
  </si>
  <si>
    <t>SCGN0030641       JNB FIA AVN-99056</t>
  </si>
  <si>
    <t>SHAM0059142       JNB FIA REF,3320033</t>
  </si>
  <si>
    <t>SSEA0017616       JNB FIA AVN-100153</t>
  </si>
  <si>
    <t>SSEA0017727       JNB FIA AVN-99392</t>
  </si>
  <si>
    <t>SJNB0009274       JNB FEA</t>
  </si>
  <si>
    <t>SJNB0009417       JNB FEA</t>
  </si>
  <si>
    <t>SJNB0008772       JNB FIA</t>
  </si>
  <si>
    <t>SSEA0017564       JNB FIA AVN-99170</t>
  </si>
  <si>
    <t>SAMS0033742       JNB FIA AVN-100793</t>
  </si>
  <si>
    <t>SLHR0049114       JNB FIA</t>
  </si>
  <si>
    <t>SSEA0017583       JNB FIA AVN-99170,AVN-100512</t>
  </si>
  <si>
    <t>SJNB0008127       JNB FIA</t>
  </si>
  <si>
    <t>SJNB0008525       JNB FIA</t>
  </si>
  <si>
    <t>SSEA0017659       JNB FIA AVN-99183,AVN-99501</t>
  </si>
  <si>
    <t>SJNB0009001       JNB FEA SPI00416N24002,R511,5500</t>
  </si>
  <si>
    <t>SJNB0009086       JNB FEA SPI00416N24003,R511,5500</t>
  </si>
  <si>
    <t>SJNB0008862       JNB FEA SPI00216K24001,R511,4300</t>
  </si>
  <si>
    <t>SSEA0017611       JNB FIA AVN-91004,AVN-91828</t>
  </si>
  <si>
    <t>SJNB0009226       JNB FIA</t>
  </si>
  <si>
    <t>SBEL0019960       JNB FIA</t>
  </si>
  <si>
    <t>SFRA0359343       JNB FIA AEROSUD,ASM</t>
  </si>
  <si>
    <t>SJNB0008478       JNB FIA</t>
  </si>
  <si>
    <t>SSEA0017770       JNB FIA AVN-100619</t>
  </si>
  <si>
    <t>SLHR0048994       JNB FIA</t>
  </si>
  <si>
    <t>SJNB0008586       JNB FIA</t>
  </si>
  <si>
    <t>SJNB0009436       JNB FEA LAB00216N25001</t>
  </si>
  <si>
    <t>SJNB0009514       JNB FEA</t>
  </si>
  <si>
    <t>SSEA0017669       JNB FIA</t>
  </si>
  <si>
    <t>SJNB0008575       JNB FIA</t>
  </si>
  <si>
    <t>SSEA0017689       JNB FIA AVN-100198</t>
  </si>
  <si>
    <t>SCLE0012727       JNB FIA</t>
  </si>
  <si>
    <t>SJNB0008046       JNB FIA</t>
  </si>
  <si>
    <t>SJNB0008852       JNB FIA</t>
  </si>
  <si>
    <t>SCLE0012892       JNB FIA</t>
  </si>
  <si>
    <t>SJNB0008502       JNB FIA</t>
  </si>
  <si>
    <t>SJNB0008885       JNB FIA</t>
  </si>
  <si>
    <t>SJNB0008672       JNB FIA</t>
  </si>
  <si>
    <t>SLHR0049125       JNB FIA 003190797</t>
  </si>
  <si>
    <t>SJNB0008584       JNB FIA</t>
  </si>
  <si>
    <t>SJNB0008988       JNB FEA SPI00216K24002,R511,5500</t>
  </si>
  <si>
    <t>SJNB0009777       JNB FEA</t>
  </si>
  <si>
    <t>SJNB0009591       JNB FEA</t>
  </si>
  <si>
    <t>SJNB0009767       JNB FEA</t>
  </si>
  <si>
    <t>SJNB0009599       JNB FEA</t>
  </si>
  <si>
    <t>SJNB0009574       JNB FEA</t>
  </si>
  <si>
    <t>SJNB0009730       JNB FEA</t>
  </si>
  <si>
    <t>SJNB0009608       JNB FEA</t>
  </si>
  <si>
    <t>SJNB0009610       JNB FEA</t>
  </si>
  <si>
    <t>SJNB0009105       JNB FIA AVN-97303,AVN-97103,AVN-</t>
  </si>
  <si>
    <t>SCLE0013035       JNB FIA</t>
  </si>
  <si>
    <t>SSEA0017591       JNB FIA AVN-99659</t>
  </si>
  <si>
    <t>SDEN0007515       JNB FIA 74737,74735,AVN-99953,AV</t>
  </si>
  <si>
    <t>SCLE0012975       JNB FIA</t>
  </si>
  <si>
    <t>SSEA0017726       JNB FIA AVN-99167</t>
  </si>
  <si>
    <t>SJNB0008686       JNB FIA</t>
  </si>
  <si>
    <t>SJNB0008658       JNB FEA</t>
  </si>
  <si>
    <t>SJNB0008527       JNB FIA</t>
  </si>
  <si>
    <t>SLHR0048817       JNB FIA</t>
  </si>
  <si>
    <t>SJNB0008126       JNB FIA</t>
  </si>
  <si>
    <t>SHAM0059450       JNB FIA 3324714</t>
  </si>
  <si>
    <t>SBOS0044565       JNB FIA 148303,avn,100145,m20169</t>
  </si>
  <si>
    <t>REVERSAL RELATED  JNB FIA</t>
  </si>
  <si>
    <t>SBOS0044518       JNB FIA 100677,AVN99349,05252016</t>
  </si>
  <si>
    <t>SJNB0009405       JNB FIA</t>
  </si>
  <si>
    <t>SSEA0017728       JNB FIA AVN-96120</t>
  </si>
  <si>
    <t>SJNB0009147       JNB FIA</t>
  </si>
  <si>
    <t>SSEA0017833       JNB FIA AVN-98875,AVN-100622</t>
  </si>
  <si>
    <t>SJNB0009193       JNB FIA AVN,-,100494</t>
  </si>
  <si>
    <t>SJNB0009148       JNB FIA</t>
  </si>
  <si>
    <t>SJNB0009146       JNB FIA</t>
  </si>
  <si>
    <t>SJNB0009460       JNB FIA</t>
  </si>
  <si>
    <t>SJNB0008995       JNB FIA</t>
  </si>
  <si>
    <t>SSEA0017772       JNB FIA AVN-99944</t>
  </si>
  <si>
    <t>SJNB0009525       JNB FIA</t>
  </si>
  <si>
    <t>SSEA0017809       JNB FIA</t>
  </si>
  <si>
    <t>SJNB0009527       JNB FIA</t>
  </si>
  <si>
    <t>SJNB0009454       JNB FIA</t>
  </si>
  <si>
    <t>SJNB0009636       JNB FIA</t>
  </si>
  <si>
    <t>SBEL0020119       JNB FIA</t>
  </si>
  <si>
    <t>SSEA0017863       JNB FIA AVN-99857,AVN-99697</t>
  </si>
  <si>
    <t>SJNB0009714       JNB FEA LAB00116LR25001</t>
  </si>
  <si>
    <t>REVERSAL RELATED  JNB FEA SPI00416N23001,R511,5500</t>
  </si>
  <si>
    <t>SJNB0009609       JNB FEA MER00116PS25001</t>
  </si>
  <si>
    <t>SJNB0009420       JNB FEA SPI00416N25001</t>
  </si>
  <si>
    <t>SJNB0008673       JNB FIA</t>
  </si>
  <si>
    <t>SHAM0059825       JNB FIA 3326198</t>
  </si>
  <si>
    <t>SDFW0031517       JNB FIA 151087,152883,153010</t>
  </si>
  <si>
    <t>SJNB0009125       JNB FIA</t>
  </si>
  <si>
    <t>SMNC0037916       JNB FIA</t>
  </si>
  <si>
    <t>SSEA0017556       JNB FIA AVN-98188,AVN-99516</t>
  </si>
  <si>
    <t>SJNB0009129       JNB FIA</t>
  </si>
  <si>
    <t>SCLE0012678       JNB FIA</t>
  </si>
  <si>
    <t>SLHR0049870       JNB FIA</t>
  </si>
  <si>
    <t>SSEA0017771       JNB FIA</t>
  </si>
  <si>
    <t>SJNB0009387       JNB FEA</t>
  </si>
  <si>
    <t>SJNB0009395       JNB FEA AIR02316N25002DS2</t>
  </si>
  <si>
    <t>SJNB0009392       JNB FEA AIR02316N25002DS1</t>
  </si>
  <si>
    <t>SJNB0009390       JNB FEA AIR02316N25,002DS3</t>
  </si>
  <si>
    <t>SJNB0009397       JNB FEA AIR02316N25002DS8</t>
  </si>
  <si>
    <t>SJNB0009773       JNB FEA</t>
  </si>
  <si>
    <t>SJNB0009957       JNB FEA</t>
  </si>
  <si>
    <t>SJNB0009604       JNB FEA AIR02616PS25001</t>
  </si>
  <si>
    <t>B00037081         JNB FIA 100279</t>
  </si>
  <si>
    <t>B00034503         JNB FIA</t>
  </si>
  <si>
    <t>SJNB0009274       JNB FEA SPI00216K24003,R511,5500</t>
  </si>
  <si>
    <t>SJNB0009777       JNB FEA SPI00416N25002,R511,5500</t>
  </si>
  <si>
    <t>SJNB0009591       JNB FEA SPI00216K25001,R511,4300</t>
  </si>
  <si>
    <t>SJNB0009420       JNB FEA SPI00416N25001,R511,5500</t>
  </si>
  <si>
    <t>SJNB0008483       JNB FIA</t>
  </si>
  <si>
    <t>SLHR0048849       JNB FIA</t>
  </si>
  <si>
    <t>SOKC0000390       JNB FIA 155634-155643</t>
  </si>
  <si>
    <t>SFRA0356015       JNB FIA Aerosud,Assembly,Abschlu</t>
  </si>
  <si>
    <t>SLHR0050289       JNB FIA AVN-98559</t>
  </si>
  <si>
    <t>SJNB0009458       JNB FIA</t>
  </si>
  <si>
    <t>SJNB0008451       JNB FIA</t>
  </si>
  <si>
    <t>SJNB0009918       JNB FEA AIR00216N26001</t>
  </si>
  <si>
    <t>SJNB0008923       JNB FEA</t>
  </si>
  <si>
    <t>SJNB0010001       JNB FEA LAB00216N26001</t>
  </si>
  <si>
    <t>SJNB0009979       JNB FEA SPI00416N26001</t>
  </si>
  <si>
    <t>280557905/1 123248123</t>
  </si>
  <si>
    <t>280557907/1 123134163</t>
  </si>
  <si>
    <t>SSEA0017893       JNB FIA AVN-100507</t>
  </si>
  <si>
    <t>SDFW0031525       JNB FIA 156031-156035</t>
  </si>
  <si>
    <t>SBOS0044842       JNB FIA</t>
  </si>
  <si>
    <t>SLHR0049468       JNB FIA</t>
  </si>
  <si>
    <t>SLHR0050274       JNB FIA</t>
  </si>
  <si>
    <t>SSEA0017930       JNB FIA AVN-95647</t>
  </si>
  <si>
    <t>SGLW0031136       JNB FIA R821,4150</t>
  </si>
  <si>
    <t>SFRA0359788       JNB FIA Aerosud,ASM</t>
  </si>
  <si>
    <t>SJNB0009114       JNB FIA</t>
  </si>
  <si>
    <t>SJNB0009919       JNB FEA SPI00216K25003</t>
  </si>
  <si>
    <t>SJNB0010207       JNB FEA LAB00216N26002</t>
  </si>
  <si>
    <t>SJNB0010034       JNB FEA AIR02316N26001DS1,DS2&amp;DS</t>
  </si>
  <si>
    <t>SJNB0010044       JNB FEA AIR02316N26001DS3</t>
  </si>
  <si>
    <t>SJNB0010045       JNB FEA AIR02316N26001DS4</t>
  </si>
  <si>
    <t>SJNB0010151       JNB FEA AUV00116N26001</t>
  </si>
  <si>
    <t>SJNB0010219       JNB FEA SPI00416N26002</t>
  </si>
  <si>
    <t>B00037849         JNB FIA</t>
  </si>
  <si>
    <t>B00036267         JNB FIA AVN-99051</t>
  </si>
  <si>
    <t>SFRA0357977       JNB FIA Aerosud,Assembly,Master</t>
  </si>
  <si>
    <t>SFRA0360033       JNB FIA</t>
  </si>
  <si>
    <t>SJNB0010087       JNB FEA</t>
  </si>
  <si>
    <t>SJNB0010145       JNB FEA</t>
  </si>
  <si>
    <t>SJNB0010298       JNB FEA</t>
  </si>
  <si>
    <t>SJNB0010294       JNB FEA LAB00116N25004</t>
  </si>
  <si>
    <t>SJNB0010289       JNB FEA AIR02616N26003</t>
  </si>
  <si>
    <t>SJNB0010302       JNB FEA</t>
  </si>
  <si>
    <t>SJNB0010223       JNB FEA</t>
  </si>
  <si>
    <t>SJNB0010191       JNB FEA</t>
  </si>
  <si>
    <t>SLHR0049730       JNB FIA</t>
  </si>
  <si>
    <t>SJNB0009653       JNB FIA</t>
  </si>
  <si>
    <t>SFRA0361322       JNB FIA</t>
  </si>
  <si>
    <t>SDEN0007650       JNB FIA 76657,AVN-100682</t>
  </si>
  <si>
    <t>SSEA0017894       JNB FIA AVN-92444,AVN-94139</t>
  </si>
  <si>
    <t>SCLE0013186       JNB FIA</t>
  </si>
  <si>
    <t>SCLE0013038       JNB FIA S161533-1</t>
  </si>
  <si>
    <t>SJNB0009474       JNB FIA</t>
  </si>
  <si>
    <t>SFRA0356712       JNB FIA</t>
  </si>
  <si>
    <t>SJNB0010114       JNB FIA</t>
  </si>
  <si>
    <t>280558150/1 CLE0012678</t>
  </si>
  <si>
    <t>SJNB0010329       JNB FEA</t>
  </si>
  <si>
    <t>SJNB0010430       JNB FEA</t>
  </si>
  <si>
    <t>SJNB0010263       JNB FEA</t>
  </si>
  <si>
    <t>SJNB0010400       JNB FEA</t>
  </si>
  <si>
    <t>SJNB0010449       JNB FEA</t>
  </si>
  <si>
    <t>SJNB0010316       JNB FEA</t>
  </si>
  <si>
    <t>SJNB0010324       JNB FEA</t>
  </si>
  <si>
    <t>SSEA0018023       JNB FIA AVN-100685,AVN-100572</t>
  </si>
  <si>
    <t>SSEA0018041       JNB FIA AVN-99944</t>
  </si>
  <si>
    <t>SSEA0017900       JNB FIA AVN-99656,AVN-99857</t>
  </si>
  <si>
    <t>SJNB0009620       JNB FIA</t>
  </si>
  <si>
    <t>SJNB0010112       JNB FIA</t>
  </si>
  <si>
    <t>SDFW0031802       JNB FIA 156199,-,156204</t>
  </si>
  <si>
    <t>SSEA0017964       JNB FIA AVN-99501</t>
  </si>
  <si>
    <t>SJNB0009186       JNB FIA</t>
  </si>
  <si>
    <t>SJNB0008689       JNB FIA</t>
  </si>
  <si>
    <t>00010917</t>
  </si>
  <si>
    <t>SSEA0018007       JNB FIA AVN-99834</t>
  </si>
  <si>
    <t>00011056</t>
  </si>
  <si>
    <t>SHAM0060244       JNB FIA svn-100307</t>
  </si>
  <si>
    <t>00011057</t>
  </si>
  <si>
    <t>SCLE0013296       JNB FIA</t>
  </si>
  <si>
    <t>00011060</t>
  </si>
  <si>
    <t>STAW0026635       JNB FIS 02/77388</t>
  </si>
  <si>
    <t>00011062</t>
  </si>
  <si>
    <t>STAW0026699       JNB FIS 02/77414,02/77415,02/774</t>
  </si>
  <si>
    <t>00011068</t>
  </si>
  <si>
    <t>B00038957         JNB FIA</t>
  </si>
  <si>
    <t>00011069</t>
  </si>
  <si>
    <t>B00037574         JNB FIA</t>
  </si>
  <si>
    <t>280558278/1</t>
  </si>
  <si>
    <t>280558278/1 123573365</t>
  </si>
  <si>
    <t>280558279/1</t>
  </si>
  <si>
    <t>280558279/1 122740553</t>
  </si>
  <si>
    <t>00011420</t>
  </si>
  <si>
    <t>SSEA0017891       JNB FIA AVN-98875,AVN-101106</t>
  </si>
  <si>
    <t>00011562</t>
  </si>
  <si>
    <t>SJNB0009617       JNB FIA</t>
  </si>
  <si>
    <t>00011870</t>
  </si>
  <si>
    <t>REVERSAL RELATED  JNB FIA AVN-97942</t>
  </si>
  <si>
    <t>00011822</t>
  </si>
  <si>
    <t>SSEA0017995       JNB FIA AVN-100577</t>
  </si>
  <si>
    <t>00011824</t>
  </si>
  <si>
    <t>SFRA0363603       JNB FIA INO:20164581,ONO:101604</t>
  </si>
  <si>
    <t>00011827</t>
  </si>
  <si>
    <t>SJNB0010568       JNB FIA</t>
  </si>
  <si>
    <t>00011830</t>
  </si>
  <si>
    <t>SSEA0018089       JNB FIA AVN-99667</t>
  </si>
  <si>
    <t>00011833</t>
  </si>
  <si>
    <t>SSEA0017998       JNB FIA AVN-97023,AVN-94571</t>
  </si>
  <si>
    <t>00011853</t>
  </si>
  <si>
    <t>SSEA0018073       JNB FIA AVN-97942</t>
  </si>
  <si>
    <t>00012068</t>
  </si>
  <si>
    <t>SJNB0010028       JNB FIA</t>
  </si>
  <si>
    <t>00012070</t>
  </si>
  <si>
    <t>SBER0014100       JNB FIA 14595741</t>
  </si>
  <si>
    <t>00012072</t>
  </si>
  <si>
    <t>00012073</t>
  </si>
  <si>
    <t>SBER0014187       JNB FIA DNO-14596517,DNO-1459651</t>
  </si>
  <si>
    <t>00012075</t>
  </si>
  <si>
    <t>SBER0014259       JNB FIA 14597446,0500235976</t>
  </si>
  <si>
    <t>00012076</t>
  </si>
  <si>
    <t>SSEA0018120       JNB FIA AVN-100909,AVN-99581</t>
  </si>
  <si>
    <t>00012079</t>
  </si>
  <si>
    <t>SSEA0018090       JNB FIA AVN-100953</t>
  </si>
  <si>
    <t>00012081</t>
  </si>
  <si>
    <t>SSEA0018034       JNB FIA AVN-100787</t>
  </si>
  <si>
    <t>00012082</t>
  </si>
  <si>
    <t>SSEA0018105       JNB FIA AVN-101167</t>
  </si>
  <si>
    <t>00012097</t>
  </si>
  <si>
    <t>SHAJ0014197       JNB FIA INO16601878,ONO,AVN-1008</t>
  </si>
  <si>
    <t>280558321/1</t>
  </si>
  <si>
    <t>280558321/1 123714986</t>
  </si>
  <si>
    <t>280558322/1</t>
  </si>
  <si>
    <t>280558322/1 123464294</t>
  </si>
  <si>
    <t>280558414/1</t>
  </si>
  <si>
    <t>280558414/1 123786390</t>
  </si>
  <si>
    <t>00012308</t>
  </si>
  <si>
    <t>SJNB0010329       JNB FEA R511,5500000437</t>
  </si>
  <si>
    <t>00012327</t>
  </si>
  <si>
    <t>00012329</t>
  </si>
  <si>
    <t>SJNB0010223       JNB FEA R511,5500000361</t>
  </si>
  <si>
    <t>00012330</t>
  </si>
  <si>
    <t>00012334</t>
  </si>
  <si>
    <t>00012338</t>
  </si>
  <si>
    <t>00012348</t>
  </si>
  <si>
    <t>SJNB0010588       JNB FEA</t>
  </si>
  <si>
    <t>00012511</t>
  </si>
  <si>
    <t>00012517</t>
  </si>
  <si>
    <t>00012525</t>
  </si>
  <si>
    <t>00012527</t>
  </si>
  <si>
    <t>SJNB0010263       JNB FEA R511,5500000361</t>
  </si>
  <si>
    <t>00012532</t>
  </si>
  <si>
    <t>SJNB0010430       JNB FEA R511,5500000437</t>
  </si>
  <si>
    <t>00012555</t>
  </si>
  <si>
    <t>B00033691         JNB FIA AVN-98930,AVN-98881</t>
  </si>
  <si>
    <t>00012623</t>
  </si>
  <si>
    <t>SJNB0009773       JNB FEA R511,5500000361</t>
  </si>
  <si>
    <t>00012630</t>
  </si>
  <si>
    <t>00012640</t>
  </si>
  <si>
    <t>00012642</t>
  </si>
  <si>
    <t>SJNB0010219       JNB FEA SPI00416N26002,r511,5500</t>
  </si>
  <si>
    <t>00012645</t>
  </si>
  <si>
    <t>SJNB0009919       JNB FEA SPI00216K25003,R511,5500</t>
  </si>
  <si>
    <t>00012648</t>
  </si>
  <si>
    <t>00012664</t>
  </si>
  <si>
    <t>SDFW0032013       JNB FIA 9753,prysla0101,151087,2</t>
  </si>
  <si>
    <t>00012668</t>
  </si>
  <si>
    <t>STAW0026454       JNB FIS</t>
  </si>
  <si>
    <t>00012746</t>
  </si>
  <si>
    <t>SJNB0009621       JNB FIA</t>
  </si>
  <si>
    <t>00012754</t>
  </si>
  <si>
    <t>SJNB0009760       JNB FIA</t>
  </si>
  <si>
    <t>00012869</t>
  </si>
  <si>
    <t>SJNB0010704       JNB FEA AIR02316PS27001</t>
  </si>
  <si>
    <t>00012904</t>
  </si>
  <si>
    <t>SJNB0009899       JNB FIA</t>
  </si>
  <si>
    <t>00012907</t>
  </si>
  <si>
    <t>00012910</t>
  </si>
  <si>
    <t>SSEA0018107       JNB FIA AVN-100035,AVN-100374</t>
  </si>
  <si>
    <t>00012916</t>
  </si>
  <si>
    <t>00012926</t>
  </si>
  <si>
    <t>00012930</t>
  </si>
  <si>
    <t>SJNB0009979       JNB FEA SPI00416N26001,R511,5500</t>
  </si>
  <si>
    <t>00012968</t>
  </si>
  <si>
    <t>SCLE0013269       JNB FIA</t>
  </si>
  <si>
    <t>00012971</t>
  </si>
  <si>
    <t>SSEA0018106       JNB FIA AVN-100813</t>
  </si>
  <si>
    <t>00012997</t>
  </si>
  <si>
    <t>SJNB0009466       JNB FIA</t>
  </si>
  <si>
    <t>00013026</t>
  </si>
  <si>
    <t>SJNB0009605       JNB FIA</t>
  </si>
  <si>
    <t>00013082</t>
  </si>
  <si>
    <t>SFRA0360534       JNB FIA Aerosud,ASM</t>
  </si>
  <si>
    <t>00013225</t>
  </si>
  <si>
    <t>SSEA0017743       JNB FIA AVN-100908</t>
  </si>
  <si>
    <t>00013231</t>
  </si>
  <si>
    <t>SJNB0009780       JNB FIA</t>
  </si>
  <si>
    <t>00013263</t>
  </si>
  <si>
    <t>SDFW0032102       JNB FIA DN,3328441</t>
  </si>
  <si>
    <t>00013282</t>
  </si>
  <si>
    <t>SSEA0017766       JNB FIA AVN-100378,AVN-999112,AV</t>
  </si>
  <si>
    <t>00013312</t>
  </si>
  <si>
    <t>SJNB0010699       JNB FEA</t>
  </si>
  <si>
    <t>280558513/1</t>
  </si>
  <si>
    <t>280558513/1 123789035</t>
  </si>
  <si>
    <t>31400086</t>
  </si>
  <si>
    <t>MANAGEMENT FEE</t>
  </si>
  <si>
    <t>00013639</t>
  </si>
  <si>
    <t>SSOU0000355       JNB FIS AVN-99361/1,AVN-99546/49</t>
  </si>
  <si>
    <t>00013660</t>
  </si>
  <si>
    <t>SMNC0035975       JNB FIS</t>
  </si>
  <si>
    <t>00013726</t>
  </si>
  <si>
    <t>SJNB0010781       JNB FEA</t>
  </si>
  <si>
    <t>00013899</t>
  </si>
  <si>
    <t>00014002</t>
  </si>
  <si>
    <t>SSTR0037077       JNB FIA INO:1413,ONO:98150</t>
  </si>
  <si>
    <t>00014560</t>
  </si>
  <si>
    <t>SJNB0010786       JNB FEA</t>
  </si>
  <si>
    <t>00014697</t>
  </si>
  <si>
    <t>SJNB0010758       JNB FEA</t>
  </si>
  <si>
    <t>00014713</t>
  </si>
  <si>
    <t>00014725</t>
  </si>
  <si>
    <t>00014820</t>
  </si>
  <si>
    <t>SJNB0010238       JNB FIA</t>
  </si>
  <si>
    <t>00014823</t>
  </si>
  <si>
    <t>SJNB0010648       JNB FIA</t>
  </si>
  <si>
    <t>00014828</t>
  </si>
  <si>
    <t>SJNB0009557       JNB FIA</t>
  </si>
  <si>
    <t>00014830</t>
  </si>
  <si>
    <t>SJNB0010488       JNB FIA</t>
  </si>
  <si>
    <t>00014834</t>
  </si>
  <si>
    <t>SJNB0010345       JNB FIA</t>
  </si>
  <si>
    <t>00014841</t>
  </si>
  <si>
    <t>SJNB0010404       JNB FIA</t>
  </si>
  <si>
    <t>00014845</t>
  </si>
  <si>
    <t>SSEA0017734       JNB FIA AVN-100683</t>
  </si>
  <si>
    <t>00014849</t>
  </si>
  <si>
    <t>SJNB0009476       JNB FIA</t>
  </si>
  <si>
    <t>00014855</t>
  </si>
  <si>
    <t>SJNB0009156       JNB FIA</t>
  </si>
  <si>
    <t>00014858</t>
  </si>
  <si>
    <t>SJNB0009641       JNB FIA</t>
  </si>
  <si>
    <t>00014864</t>
  </si>
  <si>
    <t>SJNB0009833       JNB FIA</t>
  </si>
  <si>
    <t>00014866</t>
  </si>
  <si>
    <t>SJNB0010341       JNB FIA</t>
  </si>
  <si>
    <t>00014872</t>
  </si>
  <si>
    <t>SDFW0032118       JNB FIA 156420,-,156422</t>
  </si>
  <si>
    <t>00014878</t>
  </si>
  <si>
    <t>B00039280         JNB FIA</t>
  </si>
  <si>
    <t>00015645</t>
  </si>
  <si>
    <t>SJNB0010865       JNB FEA</t>
  </si>
  <si>
    <t>00015655</t>
  </si>
  <si>
    <t>SJNB0010209       JNB FIA</t>
  </si>
  <si>
    <t>00015745</t>
  </si>
  <si>
    <t>SHAM0059971       JNB FIA</t>
  </si>
  <si>
    <t>00015748</t>
  </si>
  <si>
    <t>SJNB0009250       JNB FIA</t>
  </si>
  <si>
    <t>00015754</t>
  </si>
  <si>
    <t>SJNB0010511       JNB FIA</t>
  </si>
  <si>
    <t>00015756</t>
  </si>
  <si>
    <t>SJNB0009900       JNB FIA</t>
  </si>
  <si>
    <t>00015759</t>
  </si>
  <si>
    <t>SLHR0050179       JNB FIA</t>
  </si>
  <si>
    <t>00015765</t>
  </si>
  <si>
    <t>SJNB0010572       JNB FIA</t>
  </si>
  <si>
    <t>00015767</t>
  </si>
  <si>
    <t>SJNB0010583       JNB FIA</t>
  </si>
  <si>
    <t>00015772</t>
  </si>
  <si>
    <t>SDFW0031931       JNB FIA DN,3327299</t>
  </si>
  <si>
    <t>00015776</t>
  </si>
  <si>
    <t>SJNB0009538       JNB FIA</t>
  </si>
  <si>
    <t>00016416</t>
  </si>
  <si>
    <t>00016417</t>
  </si>
  <si>
    <t>00016418</t>
  </si>
  <si>
    <t>00016421</t>
  </si>
  <si>
    <t>00016430</t>
  </si>
  <si>
    <t>00016460</t>
  </si>
  <si>
    <t>SFRA0361902       JNB FIA</t>
  </si>
  <si>
    <t>00017009</t>
  </si>
  <si>
    <t>SJNB0010696       JNB FIA</t>
  </si>
  <si>
    <t>00017018</t>
  </si>
  <si>
    <t>SJNB0010703       JNB FIA</t>
  </si>
  <si>
    <t>00017093</t>
  </si>
  <si>
    <t>SJNB0008602       JNB FIS</t>
  </si>
  <si>
    <t>00017370</t>
  </si>
  <si>
    <t>SMNC0036109       JNB FIS</t>
  </si>
  <si>
    <t>00017895</t>
  </si>
  <si>
    <t>SFRA0363249       JNB FIA AEROSUD,ASM</t>
  </si>
  <si>
    <t>00017898</t>
  </si>
  <si>
    <t>SNUE0264805       JNB FIA *038\2512793*3511099</t>
  </si>
  <si>
    <t>00017901</t>
  </si>
  <si>
    <t>SOKC0000399       JNB FIA INO:25927,CPO:AVN-96084</t>
  </si>
  <si>
    <t>00017903</t>
  </si>
  <si>
    <t>SJNB0010647       JNB FIA</t>
  </si>
  <si>
    <t>00017906</t>
  </si>
  <si>
    <t>SJNB0010706       JNB FIA</t>
  </si>
  <si>
    <t>00017923</t>
  </si>
  <si>
    <t>SFRA0362870       JNB FIA Aerosud,ASM</t>
  </si>
  <si>
    <t>00017929</t>
  </si>
  <si>
    <t>SSEA0016668       JNB FIS ATS103H,IN,VISION</t>
  </si>
  <si>
    <t>280558610/1</t>
  </si>
  <si>
    <t>280558610/1 123734052</t>
  </si>
  <si>
    <t>00015751</t>
  </si>
  <si>
    <t>SLHR0051174       JNB FIA</t>
  </si>
  <si>
    <t>00016506</t>
  </si>
  <si>
    <t>SJNB0011015       JNB FEA</t>
  </si>
  <si>
    <t>00016513</t>
  </si>
  <si>
    <t>SJNB0010847       JNB FEA</t>
  </si>
  <si>
    <t>00016521</t>
  </si>
  <si>
    <t>SJNB0010897       JNB FEA</t>
  </si>
  <si>
    <t>00016527</t>
  </si>
  <si>
    <t>SJNB0010817       JNB FEA SPI00416N27001</t>
  </si>
  <si>
    <t>00016547</t>
  </si>
  <si>
    <t>SJNB0010890       JNB FEA</t>
  </si>
  <si>
    <t>00016550</t>
  </si>
  <si>
    <t>SJNB0010886       JNB FEA</t>
  </si>
  <si>
    <t>00016569</t>
  </si>
  <si>
    <t>SJNB0011009       JNB FEA</t>
  </si>
  <si>
    <t>00016585</t>
  </si>
  <si>
    <t>SJNB0011034       JNB FEA</t>
  </si>
  <si>
    <t>00016627</t>
  </si>
  <si>
    <t>SJNB0011020       JNB FEA</t>
  </si>
  <si>
    <t>00016635</t>
  </si>
  <si>
    <t>SJNB0011033       JNB FEA</t>
  </si>
  <si>
    <t>00016697</t>
  </si>
  <si>
    <t>SJNB0011027       JNB FEA</t>
  </si>
  <si>
    <t>00016703</t>
  </si>
  <si>
    <t>SJNB0011049       JNB FEA</t>
  </si>
  <si>
    <t>00016930</t>
  </si>
  <si>
    <t>00016893</t>
  </si>
  <si>
    <t>SJNB0010909       JNB FIA</t>
  </si>
  <si>
    <t>00016999</t>
  </si>
  <si>
    <t>SEWR0117025       JNB FIA 15308-1</t>
  </si>
  <si>
    <t>00017003</t>
  </si>
  <si>
    <t>SFRA0365486       JNB FIA Aerosud,ASM</t>
  </si>
  <si>
    <t>00017012</t>
  </si>
  <si>
    <t>SJNB0010827       JNB FIA</t>
  </si>
  <si>
    <t>00017016</t>
  </si>
  <si>
    <t>SJNB0010813       JNB FIA</t>
  </si>
  <si>
    <t>00017023</t>
  </si>
  <si>
    <t>SLAX0071737       JNB FIA</t>
  </si>
  <si>
    <t>00017031</t>
  </si>
  <si>
    <t>SDFW0032282       JNB FIA DN,3329490</t>
  </si>
  <si>
    <t>00017034</t>
  </si>
  <si>
    <t>SLHR0051468       JNB FIA</t>
  </si>
  <si>
    <t>00017054</t>
  </si>
  <si>
    <t>00017409</t>
  </si>
  <si>
    <t>SJNB0011110       JNB FEA</t>
  </si>
  <si>
    <t>00017432</t>
  </si>
  <si>
    <t>SJNB0011107       JNB FEA</t>
  </si>
  <si>
    <t>00017770</t>
  </si>
  <si>
    <t>SNTE0006921       JNB FIA DEHR161278,+,161279</t>
  </si>
  <si>
    <t>00017807</t>
  </si>
  <si>
    <t>SNTE0006926       JNB FIA purchase,order,AVN100270</t>
  </si>
  <si>
    <t>00017846</t>
  </si>
  <si>
    <t>SNTE0006934       JNB FIA REF,PO,NUMBER,AVN,101745</t>
  </si>
  <si>
    <t>00017868</t>
  </si>
  <si>
    <t>SLHR0051589       JNB FIA</t>
  </si>
  <si>
    <t>00017886</t>
  </si>
  <si>
    <t>SLHR0051617       JNB FIA</t>
  </si>
  <si>
    <t>00018125</t>
  </si>
  <si>
    <t>SJNB0011112       JNB FEA AIR02916PS27001</t>
  </si>
  <si>
    <t>00018127</t>
  </si>
  <si>
    <t>SJNB0011114       JNB FEA AIR02916PS27005</t>
  </si>
  <si>
    <t>00018129</t>
  </si>
  <si>
    <t>SJNB0011115       JNB FEA AIR02916PS27004</t>
  </si>
  <si>
    <t>00018185</t>
  </si>
  <si>
    <t>SJNB0010346       JNB FIA</t>
  </si>
  <si>
    <t>00018627</t>
  </si>
  <si>
    <t>SJNB0011209       JNB FEA SPI00216K28001</t>
  </si>
  <si>
    <t>00018640</t>
  </si>
  <si>
    <t>SJNB0011245       JNB FEA</t>
  </si>
  <si>
    <t>00018721</t>
  </si>
  <si>
    <t>SJNB0011083       JNB FIA</t>
  </si>
  <si>
    <t>00018732</t>
  </si>
  <si>
    <t>SJNB0011248       JNB FEA</t>
  </si>
  <si>
    <t>00018737</t>
  </si>
  <si>
    <t>SSEA0018146       JNB FIA AVN-100257</t>
  </si>
  <si>
    <t>00018745</t>
  </si>
  <si>
    <t>SJNB0011253       JNB FEA</t>
  </si>
  <si>
    <t>00018750</t>
  </si>
  <si>
    <t>SSEA0018185       JNB FIA AVN-96625</t>
  </si>
  <si>
    <t>00018752</t>
  </si>
  <si>
    <t>SSEA0018190       JNB FIA AVN-100136</t>
  </si>
  <si>
    <t>00018756</t>
  </si>
  <si>
    <t>SDFW0032440       JNB FIA AVN-99519,60so010453</t>
  </si>
  <si>
    <t>00018757</t>
  </si>
  <si>
    <t>SLHR0048586       JNB FIA</t>
  </si>
  <si>
    <t>00018760</t>
  </si>
  <si>
    <t>SNTE0006940       JNB FIA DEHR16,1297,+,1298,-,avn</t>
  </si>
  <si>
    <t>00018761</t>
  </si>
  <si>
    <t>STAW0026905       JNB FIS 02/77500</t>
  </si>
  <si>
    <t>00018764</t>
  </si>
  <si>
    <t>SSOU0000811       JNB FIS</t>
  </si>
  <si>
    <t>00018769</t>
  </si>
  <si>
    <t>SSEA0018191       JNB FIA AVN-100250</t>
  </si>
  <si>
    <t>00018772</t>
  </si>
  <si>
    <t>SFRA0365740       JNB FIA</t>
  </si>
  <si>
    <t>00018774</t>
  </si>
  <si>
    <t>SDFW0032445       JNB FIA 156641,-,156646</t>
  </si>
  <si>
    <t>00018779</t>
  </si>
  <si>
    <t>SJNB0009896       JNB FIA</t>
  </si>
  <si>
    <t>00018786</t>
  </si>
  <si>
    <t>SFRA0366176       JNB FIA</t>
  </si>
  <si>
    <t>00018798</t>
  </si>
  <si>
    <t>SSEA0018188       JNB FIA AVN-100091</t>
  </si>
  <si>
    <t>00018803</t>
  </si>
  <si>
    <t>SFRA0363517       JNB FIA Aerosud,ASM</t>
  </si>
  <si>
    <t>00018813</t>
  </si>
  <si>
    <t>SSEA0018228       JNB FIA AVN-98612</t>
  </si>
  <si>
    <t>00018823</t>
  </si>
  <si>
    <t>SJNB0010812       JNB FIA</t>
  </si>
  <si>
    <t>00018826</t>
  </si>
  <si>
    <t>SJNB0011129       JNB FIA</t>
  </si>
  <si>
    <t>00018830</t>
  </si>
  <si>
    <t>SCLE0013451       JNB FIA</t>
  </si>
  <si>
    <t>00018833</t>
  </si>
  <si>
    <t>SJNB0010654       JNB FIA</t>
  </si>
  <si>
    <t>00018859</t>
  </si>
  <si>
    <t>SJNB0010865       JNB FEA R567,550000361</t>
  </si>
  <si>
    <t>00018860</t>
  </si>
  <si>
    <t>SJNB0010817       JNB FEA SPI00416N27001,R441,5500</t>
  </si>
  <si>
    <t>00018861</t>
  </si>
  <si>
    <t>SJNB0010897       JNB FEA R441,5500000437</t>
  </si>
  <si>
    <t>00018863</t>
  </si>
  <si>
    <t>00018866</t>
  </si>
  <si>
    <t>00018868</t>
  </si>
  <si>
    <t>00018903</t>
  </si>
  <si>
    <t>SLHR0050647       JNB FIA</t>
  </si>
  <si>
    <t>00019141</t>
  </si>
  <si>
    <t>SJNB0011229       JNB FEA</t>
  </si>
  <si>
    <t>00019145</t>
  </si>
  <si>
    <t>SJNB0011266       JNB FEA</t>
  </si>
  <si>
    <t>00019199</t>
  </si>
  <si>
    <t>SJNB0011183       JNB FEA</t>
  </si>
  <si>
    <t>00019204</t>
  </si>
  <si>
    <t>SJNB0011193       JNB FEA</t>
  </si>
  <si>
    <t>00019206</t>
  </si>
  <si>
    <t>SJNB0011194       JNB FEA</t>
  </si>
  <si>
    <t>00019216</t>
  </si>
  <si>
    <t>SJNB0011181       JNB FEA LAB00116N28001</t>
  </si>
  <si>
    <t>00019225</t>
  </si>
  <si>
    <t>SJNB0011268       JNB FEA</t>
  </si>
  <si>
    <t>00019403</t>
  </si>
  <si>
    <t>SJNB0011325       JNB FEA</t>
  </si>
  <si>
    <t>00019416</t>
  </si>
  <si>
    <t>SJNB0011332       JNB FEA</t>
  </si>
  <si>
    <t>00019609</t>
  </si>
  <si>
    <t>SJNB0010811       JNB FEA</t>
  </si>
  <si>
    <t>00019615</t>
  </si>
  <si>
    <t>SJNB0010820       JNB FEA</t>
  </si>
  <si>
    <t>00019623</t>
  </si>
  <si>
    <t>SJNB0010815       JNB FEA</t>
  </si>
  <si>
    <t>00019631</t>
  </si>
  <si>
    <t>SJNB0010818       JNB FEA</t>
  </si>
  <si>
    <t>00019639</t>
  </si>
  <si>
    <t>SJNB0010819       JNB FEA</t>
  </si>
  <si>
    <t>00019664</t>
  </si>
  <si>
    <t>SSEA0011088       JNB FIA 108686</t>
  </si>
  <si>
    <t>00019686</t>
  </si>
  <si>
    <t>SJNB0011028       JNB FIA</t>
  </si>
  <si>
    <t>00019689</t>
  </si>
  <si>
    <t>SBER0014375       JNB FIA DNO-14598839,INO-0500236</t>
  </si>
  <si>
    <t>00019700</t>
  </si>
  <si>
    <t>SSEA0018211       JNB FIA AVN-100373</t>
  </si>
  <si>
    <t>00019709</t>
  </si>
  <si>
    <t>SLHR0050766       JNB FIA</t>
  </si>
  <si>
    <t>00019761</t>
  </si>
  <si>
    <t>SFRA0361731       JN1 FIA</t>
  </si>
  <si>
    <t>00019765</t>
  </si>
  <si>
    <t>SSEA0018233       JNB FIA AVN-99128,AVN-97752,AVN-</t>
  </si>
  <si>
    <t>00019770</t>
  </si>
  <si>
    <t>SSEA0018267       JNB FIA AVN-99751,AVN-100912,AVN</t>
  </si>
  <si>
    <t>00019775</t>
  </si>
  <si>
    <t>SSEA0018246       JNB FIA AVN-100588,AVN-100334</t>
  </si>
  <si>
    <t>00019778</t>
  </si>
  <si>
    <t>SFRA0366510       JNB FIA AEROSUD,ASM</t>
  </si>
  <si>
    <t>00019783</t>
  </si>
  <si>
    <t>SLAX0072291       JNB FIA</t>
  </si>
  <si>
    <t>00019789</t>
  </si>
  <si>
    <t>SSEA0018147       JNB FIA AVN-98300</t>
  </si>
  <si>
    <t>00019791</t>
  </si>
  <si>
    <t>SDFW0032464       JNB FIA 2352</t>
  </si>
  <si>
    <t>00019830</t>
  </si>
  <si>
    <t>B00041467         JNB FIA</t>
  </si>
  <si>
    <t>00020033</t>
  </si>
  <si>
    <t>SFRA0360833       JNB FIA Aerosud,ASM</t>
  </si>
  <si>
    <t>00020355</t>
  </si>
  <si>
    <t>SJNB0011324       JNB FEA AIR02916PS28001</t>
  </si>
  <si>
    <t>00020366</t>
  </si>
  <si>
    <t>SJNB0011320       JNB FEA SPI00216K28002A&amp;B</t>
  </si>
  <si>
    <t>00020370</t>
  </si>
  <si>
    <t>SJNB0011318       JNB FEA ZOD00116PS28001</t>
  </si>
  <si>
    <t>00020687</t>
  </si>
  <si>
    <t>SCLE0013547       JNB FIA</t>
  </si>
  <si>
    <t>00020689</t>
  </si>
  <si>
    <t>SBOS0045317       JNB FIA</t>
  </si>
  <si>
    <t>00020690</t>
  </si>
  <si>
    <t>SFRA0367354       JNB FIA AEROSUD</t>
  </si>
  <si>
    <t>00020696</t>
  </si>
  <si>
    <t>SDEN0007821       JNB FIA 79061,AVN-101287</t>
  </si>
  <si>
    <t>00020697</t>
  </si>
  <si>
    <t>SJNB0010562       JNB FIA</t>
  </si>
  <si>
    <t>00020723</t>
  </si>
  <si>
    <t>SSEA0018278       JNB FIA AVN-100275,AVN-99656</t>
  </si>
  <si>
    <t>00020880</t>
  </si>
  <si>
    <t>00020881</t>
  </si>
  <si>
    <t>00020882</t>
  </si>
  <si>
    <t>00020883</t>
  </si>
  <si>
    <t>00020884</t>
  </si>
  <si>
    <t>00020885</t>
  </si>
  <si>
    <t>00020886</t>
  </si>
  <si>
    <t>00020887</t>
  </si>
  <si>
    <t>SJNB0011245       JNB FEA R441,5500000437</t>
  </si>
  <si>
    <t>00020888</t>
  </si>
  <si>
    <t>00021063</t>
  </si>
  <si>
    <t>SJNB0011288       JNB FIA</t>
  </si>
  <si>
    <t>00021064</t>
  </si>
  <si>
    <t>SSEA0018235       JNB FIA BCMBT-02201600,AUB000061</t>
  </si>
  <si>
    <t>00021287</t>
  </si>
  <si>
    <t>SJNB0011404       JNB FEA AIR02616PS28001</t>
  </si>
  <si>
    <t>00021291</t>
  </si>
  <si>
    <t>SJNB0011493       JNB FEA LAB00216N28003</t>
  </si>
  <si>
    <t>00021295</t>
  </si>
  <si>
    <t>SJNB0011462       JNB FEA SPI00216K28003</t>
  </si>
  <si>
    <t>00021298</t>
  </si>
  <si>
    <t>SJNB0011402       JNB FEA AIR02916PS28003</t>
  </si>
  <si>
    <t>00021305</t>
  </si>
  <si>
    <t>SJNB0011499       JNB FEA AIR02616N26002B</t>
  </si>
  <si>
    <t>00021443</t>
  </si>
  <si>
    <t>SJNB0011509       JNB FEA</t>
  </si>
  <si>
    <t>00021447</t>
  </si>
  <si>
    <t>SJNB0011505       JNB FEA</t>
  </si>
  <si>
    <t>00021462</t>
  </si>
  <si>
    <t>SJNB0011450       JNB FEA</t>
  </si>
  <si>
    <t>00021483</t>
  </si>
  <si>
    <t>SJNB0011443       JNB FEA</t>
  </si>
  <si>
    <t>00021492</t>
  </si>
  <si>
    <t>SJNB0011501       JNB FEA R441,5500000437</t>
  </si>
  <si>
    <t>00021555</t>
  </si>
  <si>
    <t>SJNB0011367       JNB FEA</t>
  </si>
  <si>
    <t>00021561</t>
  </si>
  <si>
    <t>SJNB0011377       JNB FEA</t>
  </si>
  <si>
    <t>00021570</t>
  </si>
  <si>
    <t>00021571</t>
  </si>
  <si>
    <t>00021572</t>
  </si>
  <si>
    <t>00021676</t>
  </si>
  <si>
    <t>SSOU0000520       JNB FIS</t>
  </si>
  <si>
    <t>00021845</t>
  </si>
  <si>
    <t>SSEA0018290       JNB FIA AVN-101304</t>
  </si>
  <si>
    <t>00021852</t>
  </si>
  <si>
    <t>SJNB0011338       JNB FIA</t>
  </si>
  <si>
    <t>00021874</t>
  </si>
  <si>
    <t>SJNB0009614       JNB FIA</t>
  </si>
  <si>
    <t>00021898</t>
  </si>
  <si>
    <t>SNTE0006966       JNB FIA</t>
  </si>
  <si>
    <t>00021925</t>
  </si>
  <si>
    <t>SJNB0011335       JNB FIA</t>
  </si>
  <si>
    <t>00021931</t>
  </si>
  <si>
    <t>SJNB0009892       JNB FIA</t>
  </si>
  <si>
    <t>00021933</t>
  </si>
  <si>
    <t>SLAX0072013       JNB FIA</t>
  </si>
  <si>
    <t>00021934</t>
  </si>
  <si>
    <t>SLHR0051847       JNB FIA</t>
  </si>
  <si>
    <t>00021935</t>
  </si>
  <si>
    <t>SJNB0011334       JNB FIA</t>
  </si>
  <si>
    <t>00021941</t>
  </si>
  <si>
    <t>SSEA0018305       JNB FIA AVN-95120</t>
  </si>
  <si>
    <t>00021943</t>
  </si>
  <si>
    <t>SBOS0045319       JNB FIA</t>
  </si>
  <si>
    <t>00021945</t>
  </si>
  <si>
    <t>SBER0014444       JNB FIA 14599845,AVN-99065</t>
  </si>
  <si>
    <t>00021948</t>
  </si>
  <si>
    <t>SSEA0018333       JNB FIA AVN-100511</t>
  </si>
  <si>
    <t>00022078</t>
  </si>
  <si>
    <t>SJNB0010011       JNB FES SPI00Z,16T22,001</t>
  </si>
  <si>
    <t>00022145</t>
  </si>
  <si>
    <t>00022146</t>
  </si>
  <si>
    <t>00022440</t>
  </si>
  <si>
    <t>SJNB0011443       JNB FEA R567,5500000361</t>
  </si>
  <si>
    <t>00022443</t>
  </si>
  <si>
    <t>SJNB0011462       JNB FEA R567,5500000361</t>
  </si>
  <si>
    <t>00022449</t>
  </si>
  <si>
    <t>SJNB0011320       JNB FEA R567,5500000361</t>
  </si>
  <si>
    <t>00022458</t>
  </si>
  <si>
    <t>SJNB0011332       JNB FEA R441,5500000437</t>
  </si>
  <si>
    <t>00022466</t>
  </si>
  <si>
    <t>00022779</t>
  </si>
  <si>
    <t>SJNB0011088       JNB FIA</t>
  </si>
  <si>
    <t>00023052</t>
  </si>
  <si>
    <t>SLAX0072541       JNB FIA</t>
  </si>
  <si>
    <t>00023076</t>
  </si>
  <si>
    <t>SSEA0018339       JNB FIA AVN-100428</t>
  </si>
  <si>
    <t>00023112</t>
  </si>
  <si>
    <t>SSEA0018355       JNB FIA AVN-99948</t>
  </si>
  <si>
    <t>00023126</t>
  </si>
  <si>
    <t>SMUC0075904       JNB FIA Inv.691034</t>
  </si>
  <si>
    <t>00023139</t>
  </si>
  <si>
    <t>SFRA0368119       JNB FIA AEROSUD,ASM</t>
  </si>
  <si>
    <t>Supplier invoices for: UTI001 - DSV SOUTH AFRICA(PTY) LTD T/A</t>
  </si>
  <si>
    <t>SPIRIT 5500000437 A350 T/CAN</t>
  </si>
  <si>
    <t>SPIRIT 5500000361 A320 T/CAN</t>
  </si>
  <si>
    <t>280540341/123354641</t>
  </si>
  <si>
    <t>280540437/123615581</t>
  </si>
  <si>
    <t>280541595/1234132032</t>
  </si>
  <si>
    <t>SPI00216K23001/5500000361</t>
  </si>
  <si>
    <t>LAB00116N22003/4500065529</t>
  </si>
  <si>
    <t>LAB00216N23001/532249/354</t>
  </si>
  <si>
    <t>LAB00216N23002/531564/532666</t>
  </si>
  <si>
    <t>LAB00116N23001/FA0005972</t>
  </si>
  <si>
    <t>AIR02316PS22002/222009765</t>
  </si>
  <si>
    <t>AIR02616PS23002/2200055459</t>
  </si>
  <si>
    <t>LAB00116N24002/FA0005972</t>
  </si>
  <si>
    <t>LAB00216N24001/531564/531720</t>
  </si>
  <si>
    <t>AIR2916PS23002/2200051096</t>
  </si>
  <si>
    <t>ZOD00116PS24001/2236573</t>
  </si>
  <si>
    <t>LAB00116N23003/4500065667</t>
  </si>
  <si>
    <t>LAB00216N23003/531720/532666</t>
  </si>
  <si>
    <t>SPI00416N23001/5500000437</t>
  </si>
  <si>
    <t>AIR02616N23002/22000757555</t>
  </si>
  <si>
    <t>SPI00216K23003/5500000361</t>
  </si>
  <si>
    <t>SPI00216K23004/5500000361</t>
  </si>
  <si>
    <t>SPI00216K23002/5500000361</t>
  </si>
  <si>
    <t>AIR02616N23001/2200057226</t>
  </si>
  <si>
    <t>AIR00216N23001/1802235803/1802</t>
  </si>
  <si>
    <t>AIR02316N23002DS1/2/5/22200985</t>
  </si>
  <si>
    <t>AIR02316N23002/2220098573</t>
  </si>
  <si>
    <t>AIR02316N23002DS3/2220098573</t>
  </si>
  <si>
    <t>AIR02316N23001/2220098998DS1</t>
  </si>
  <si>
    <t>AIR02316N23001/2220098998</t>
  </si>
  <si>
    <t>AIR2316N23001/2220098998</t>
  </si>
  <si>
    <t>AIR02916PS24003/2200010561</t>
  </si>
  <si>
    <t>AIR02916PS24001/2200038252</t>
  </si>
  <si>
    <t>AUV00116N24001/AVN101073</t>
  </si>
  <si>
    <t>AIR00216N24001/1802232255</t>
  </si>
  <si>
    <t>LAB00216N24002/532145/532666</t>
  </si>
  <si>
    <t>MEC00116N24001/AVN101069</t>
  </si>
  <si>
    <t>WIZ00116PS24002/0998416/093821</t>
  </si>
  <si>
    <t>AIR02316PS24001</t>
  </si>
  <si>
    <t>AIR03116N23001/2200055262</t>
  </si>
  <si>
    <t>AIR02616N24001/2200058034</t>
  </si>
  <si>
    <t>WIZ00116PS23001/0694815</t>
  </si>
  <si>
    <t>WIZ00116PS24001/0647215/101521</t>
  </si>
  <si>
    <t>LAB00116N24001/4500065532</t>
  </si>
  <si>
    <t>LAB00116N23002/4500065530</t>
  </si>
  <si>
    <t>AIR02616PS24001/2200056917</t>
  </si>
  <si>
    <t>AIR02616PS23001/2200058291</t>
  </si>
  <si>
    <t>AIR02616N22002/2200058033</t>
  </si>
  <si>
    <t>AIR00216PS24001/120025285</t>
  </si>
  <si>
    <t>SPI00416N24001/5500000437</t>
  </si>
  <si>
    <t>JSA2016061300003424</t>
  </si>
  <si>
    <t>LAB00116N24003/4500065669</t>
  </si>
  <si>
    <t>SPI00416N24003/5500000437</t>
  </si>
  <si>
    <t>SPI00416N24002/5500000437</t>
  </si>
  <si>
    <t>LAB00116LR24001/4500072707</t>
  </si>
  <si>
    <t>AIR2916PS24004/2200050414</t>
  </si>
  <si>
    <t>AIR02616PS24002/2200056563</t>
  </si>
  <si>
    <t>SPI00216K24002/5500000361</t>
  </si>
  <si>
    <t>LAB00116N24004/4500065683</t>
  </si>
  <si>
    <t>AIT02316N25001/2220099299</t>
  </si>
  <si>
    <t>AIR02316N25001/2220099299</t>
  </si>
  <si>
    <t>SPI00216K24001/5500000361</t>
  </si>
  <si>
    <t>LAB00116N25002/4500065523</t>
  </si>
  <si>
    <t>00005593</t>
  </si>
  <si>
    <t>JSA2016062000006128</t>
  </si>
  <si>
    <t>JSA2016062000006551</t>
  </si>
  <si>
    <t>JSA2016062100006828</t>
  </si>
  <si>
    <t>JSA2016062100006831</t>
  </si>
  <si>
    <t>JSA2016062100006883</t>
  </si>
  <si>
    <t>LAB00116N24003/450006566</t>
  </si>
  <si>
    <t>JSA2016062200007292</t>
  </si>
  <si>
    <t>JSA2016062300008162</t>
  </si>
  <si>
    <t>JSA2016062300008163</t>
  </si>
  <si>
    <t>JSA2016062300008167</t>
  </si>
  <si>
    <t>JSA2016062300008182</t>
  </si>
  <si>
    <t>JSA2016062300008185</t>
  </si>
  <si>
    <t>JSA2016062300008187</t>
  </si>
  <si>
    <t>JSA2016062300008190</t>
  </si>
  <si>
    <t>JSA2016062300008563</t>
  </si>
  <si>
    <t>AIR2616N26003/2200058853</t>
  </si>
  <si>
    <t>AIR00216N26002/1802233529</t>
  </si>
  <si>
    <t>SPI00216K26001/5500000361</t>
  </si>
  <si>
    <t>JSA2016062400009076</t>
  </si>
  <si>
    <t>JSA2016062400009078</t>
  </si>
  <si>
    <t>JSA2016062400009520</t>
  </si>
  <si>
    <t>JSA2016062400009526</t>
  </si>
  <si>
    <t>SPI00416N26003/5500000437</t>
  </si>
  <si>
    <t>SPI00416N26004/5500000437</t>
  </si>
  <si>
    <t>AIR02616PS26001/2200058202</t>
  </si>
  <si>
    <t>JSA2016062600010336</t>
  </si>
  <si>
    <t>JSA2016062600010343</t>
  </si>
  <si>
    <t>JSA2016062600010358</t>
  </si>
  <si>
    <t>JSA2016062600010363</t>
  </si>
  <si>
    <t>JSA2016062600010366</t>
  </si>
  <si>
    <t>JSA2016062600010367</t>
  </si>
  <si>
    <t>JSA2016062600010420</t>
  </si>
  <si>
    <t>JSA2016062600010426</t>
  </si>
  <si>
    <t>JSA2016062600010442</t>
  </si>
  <si>
    <t>JSA2016062700011056</t>
  </si>
  <si>
    <t>JSA2016062700011057</t>
  </si>
  <si>
    <t>JSA2016062800011420</t>
  </si>
  <si>
    <t>JSA2016062800011562</t>
  </si>
  <si>
    <t>JSA2016062800011824</t>
  </si>
  <si>
    <t>JSA2016062800011830</t>
  </si>
  <si>
    <t>JSA2016062800012068</t>
  </si>
  <si>
    <t>JSA2016062800012070</t>
  </si>
  <si>
    <t>JSA2016062800012072</t>
  </si>
  <si>
    <t>JSA2016062800012073</t>
  </si>
  <si>
    <t>JSA2016062800012075</t>
  </si>
  <si>
    <t>JSA2016062800012076</t>
  </si>
  <si>
    <t>JSA2016062800012079</t>
  </si>
  <si>
    <t>JSA2016062800012081</t>
  </si>
  <si>
    <t>JSA2016062900012664</t>
  </si>
  <si>
    <t>0009068</t>
  </si>
  <si>
    <t>JSA201606240009068</t>
  </si>
  <si>
    <t>280555335/123562246</t>
  </si>
  <si>
    <t>DERICHEBOURG SPARE PARTS</t>
  </si>
  <si>
    <t>280555336/123764266</t>
  </si>
  <si>
    <t>280555435/123761735</t>
  </si>
  <si>
    <t>280555436/123762785</t>
  </si>
  <si>
    <t>AIRBUS SPARE PARTS</t>
  </si>
  <si>
    <t>280555452/123738753</t>
  </si>
  <si>
    <t>280555669/123764723</t>
  </si>
  <si>
    <t>280555670/123714183</t>
  </si>
  <si>
    <t>280555671/123689915</t>
  </si>
  <si>
    <t>280555672/123410630</t>
  </si>
  <si>
    <t>280555673/123732092</t>
  </si>
  <si>
    <t>280555674/123419866</t>
  </si>
  <si>
    <t>280555675/123372874</t>
  </si>
  <si>
    <t>280555676/123393465</t>
  </si>
  <si>
    <t>280555677/123394316</t>
  </si>
  <si>
    <t>280555678/123782573</t>
  </si>
  <si>
    <t>280555679/123759366</t>
  </si>
  <si>
    <t>280555680/123719024</t>
  </si>
  <si>
    <t>280555753/123763916</t>
  </si>
  <si>
    <t>280556287/123697464</t>
  </si>
  <si>
    <t>280556288/123712352</t>
  </si>
  <si>
    <t>280556935/123711361</t>
  </si>
  <si>
    <t>280556936/123757351</t>
  </si>
  <si>
    <t>280556937/123763861</t>
  </si>
  <si>
    <t>280556938/123763990</t>
  </si>
  <si>
    <t>280556939/123720645</t>
  </si>
  <si>
    <t>280556940/123355960</t>
  </si>
  <si>
    <t>280556943/123720310</t>
  </si>
  <si>
    <t>280556944/123694395</t>
  </si>
  <si>
    <t>280556945/123692424</t>
  </si>
  <si>
    <t>280556946/123694653</t>
  </si>
  <si>
    <t>280556961/123715572</t>
  </si>
  <si>
    <t>280557108/12370960</t>
  </si>
  <si>
    <t>280557109/123741063</t>
  </si>
  <si>
    <t>280557110/123741122</t>
  </si>
  <si>
    <t>JSA20160622280557905</t>
  </si>
  <si>
    <t>29001228612-1</t>
  </si>
  <si>
    <t>JSA2016061329001228612-1</t>
  </si>
  <si>
    <t>29001228614-1</t>
  </si>
  <si>
    <t>JSA2016061329001228614-1</t>
  </si>
  <si>
    <t>MANAGEMENT FEE - JUNE</t>
  </si>
  <si>
    <t>280461792/118337391</t>
  </si>
  <si>
    <t>IMPORT - AVN90414 DELIVERY</t>
  </si>
  <si>
    <t>280461802/118752690</t>
  </si>
  <si>
    <t>IMPORT - AVN93653 DELIVERY</t>
  </si>
  <si>
    <t>280471641/120229782</t>
  </si>
  <si>
    <t>IMPORT - AVN94494 ICING FEE</t>
  </si>
  <si>
    <t>280471651/120107444</t>
  </si>
  <si>
    <t>IMPORT - HEXCEL ICING FEE</t>
  </si>
  <si>
    <t>280471663/120044455</t>
  </si>
  <si>
    <t>IMPORT - AVN92311 - ICING FEE</t>
  </si>
  <si>
    <t>280472971/119142693</t>
  </si>
  <si>
    <t>IMPORT - AVN90830 ICING FEE</t>
  </si>
  <si>
    <t>280472979/119573694</t>
  </si>
  <si>
    <t>IMPORT - AVN88419 ICING FEE</t>
  </si>
  <si>
    <t>280473002/119708750</t>
  </si>
  <si>
    <t>IMPORT - AVN91307 ICING FEE</t>
  </si>
  <si>
    <t>280490916/119671716</t>
  </si>
  <si>
    <t>IMPORT CYTEC - DRY ICE</t>
  </si>
  <si>
    <t>280491016/120834114</t>
  </si>
  <si>
    <t>IMPORT - HEXEL AVN93437 ICING</t>
  </si>
  <si>
    <t>280491025/120560974</t>
  </si>
  <si>
    <t>280491690/120804445</t>
  </si>
  <si>
    <t>280494138/894219911</t>
  </si>
  <si>
    <t>280497186/6657060225</t>
  </si>
  <si>
    <t>IMPORT - START - LOOSE TOOLS</t>
  </si>
  <si>
    <t>280499218/121497003</t>
  </si>
  <si>
    <t>280499585/119834116</t>
  </si>
  <si>
    <t>280502948/121497003</t>
  </si>
  <si>
    <t>280503143/121625276</t>
  </si>
  <si>
    <t>AIR023 2220070186PS08 W/TIME</t>
  </si>
  <si>
    <t>280503463/0956</t>
  </si>
  <si>
    <t>280509457/121816774</t>
  </si>
  <si>
    <t>280514600/122383343</t>
  </si>
  <si>
    <t>280517040/122459794</t>
  </si>
  <si>
    <t>AIRBUS 2200054963 M258</t>
  </si>
  <si>
    <t>280529957/122846894</t>
  </si>
  <si>
    <t>SPIRIT 5500000361 A320T/CAN DE</t>
  </si>
  <si>
    <t>280537182/123127675</t>
  </si>
  <si>
    <t>280538300/123315581</t>
  </si>
  <si>
    <t>PREPAYMENT APR 16</t>
  </si>
  <si>
    <t xml:space="preserve">DUPLICATION </t>
  </si>
  <si>
    <t>280555412/123789035</t>
  </si>
  <si>
    <t>00007527</t>
  </si>
  <si>
    <t>280558321/123714986</t>
  </si>
  <si>
    <t>280558322/123464294</t>
  </si>
  <si>
    <t>280558513/123789035</t>
  </si>
  <si>
    <t>280558610123734052</t>
  </si>
  <si>
    <t>00026158</t>
  </si>
  <si>
    <t>AIR02916PS25001/2200010561</t>
  </si>
  <si>
    <t>35022412</t>
  </si>
  <si>
    <t>00023409</t>
  </si>
  <si>
    <t>SJNB0011639       JNB FEA SPI00216K29001</t>
  </si>
  <si>
    <t>35022414</t>
  </si>
  <si>
    <t>00023412</t>
  </si>
  <si>
    <t>SJNB0011645       JNB FEA AIR02916PS29001</t>
  </si>
  <si>
    <t>35022415</t>
  </si>
  <si>
    <t>00023413</t>
  </si>
  <si>
    <t>STAW0027272       JNB FIS</t>
  </si>
  <si>
    <t>35022417</t>
  </si>
  <si>
    <t>00023416</t>
  </si>
  <si>
    <t>STAW0027284       JNB FIS 02/77644</t>
  </si>
  <si>
    <t>35022423</t>
  </si>
  <si>
    <t>00023422</t>
  </si>
  <si>
    <t>SJNB0011649       JNB FEA AIR02916PS29002</t>
  </si>
  <si>
    <t>35022459</t>
  </si>
  <si>
    <t>00023450</t>
  </si>
  <si>
    <t>SCLE0012447       JNB FIS S160895-2</t>
  </si>
  <si>
    <t>35022555</t>
  </si>
  <si>
    <t>00023557</t>
  </si>
  <si>
    <t>SJNB0011122       JNB FEA</t>
  </si>
  <si>
    <t>35022595</t>
  </si>
  <si>
    <t>00023596</t>
  </si>
  <si>
    <t>SCLE0013308       JNB FIA</t>
  </si>
  <si>
    <t>35022596</t>
  </si>
  <si>
    <t>00023597</t>
  </si>
  <si>
    <t>SJNB0011648       JNB FEA</t>
  </si>
  <si>
    <t>35022615</t>
  </si>
  <si>
    <t>00023608</t>
  </si>
  <si>
    <t>SSEA0018332       JNB FIA AVN-97648,AVN-101424,AVN</t>
  </si>
  <si>
    <t>35022617</t>
  </si>
  <si>
    <t>00023610</t>
  </si>
  <si>
    <t>SJNB0011608       JNB FEA</t>
  </si>
  <si>
    <t>35022627</t>
  </si>
  <si>
    <t>00023623</t>
  </si>
  <si>
    <t>SJNB0011611       JNB FEA LAB00216N29001</t>
  </si>
  <si>
    <t>35022632</t>
  </si>
  <si>
    <t>00023629</t>
  </si>
  <si>
    <t>SSEA0018356       JNB FIA AVN-1003744</t>
  </si>
  <si>
    <t>35022635</t>
  </si>
  <si>
    <t>00023632</t>
  </si>
  <si>
    <t>SMNC0036936       JNB FIS</t>
  </si>
  <si>
    <t>35022636</t>
  </si>
  <si>
    <t>00023633</t>
  </si>
  <si>
    <t>SSOU0000812       JNB FIS</t>
  </si>
  <si>
    <t>35022638</t>
  </si>
  <si>
    <t>00023635</t>
  </si>
  <si>
    <t>SJNB0009244       JNB FIS</t>
  </si>
  <si>
    <t>35022639</t>
  </si>
  <si>
    <t>00023636</t>
  </si>
  <si>
    <t>STAW0027055       JNB FIS 02/77534,02/77532,02/775</t>
  </si>
  <si>
    <t>35022641</t>
  </si>
  <si>
    <t>00023638</t>
  </si>
  <si>
    <t>SJNB0009597       JNB FIS</t>
  </si>
  <si>
    <t>35022646</t>
  </si>
  <si>
    <t>00023644</t>
  </si>
  <si>
    <t>35022649</t>
  </si>
  <si>
    <t>00023648</t>
  </si>
  <si>
    <t>35022652</t>
  </si>
  <si>
    <t>00023651</t>
  </si>
  <si>
    <t>35022658</t>
  </si>
  <si>
    <t>00023657</t>
  </si>
  <si>
    <t>SJNB0011477       JNB FIA</t>
  </si>
  <si>
    <t>35022664</t>
  </si>
  <si>
    <t>00023665</t>
  </si>
  <si>
    <t>SSEA0018375       JNB FIA AVN-100686,AVN-100374</t>
  </si>
  <si>
    <t>35022675</t>
  </si>
  <si>
    <t>00023677</t>
  </si>
  <si>
    <t>SZRH0018478       JNB FIA</t>
  </si>
  <si>
    <t>35022688</t>
  </si>
  <si>
    <t>00023688</t>
  </si>
  <si>
    <t>SLAX0072682       JNB FIA</t>
  </si>
  <si>
    <t>35022696</t>
  </si>
  <si>
    <t>00023697</t>
  </si>
  <si>
    <t>SJNB0011547       JNB FIA</t>
  </si>
  <si>
    <t>35022711</t>
  </si>
  <si>
    <t>00023713</t>
  </si>
  <si>
    <t>SFRA0367742       JNB FIA</t>
  </si>
  <si>
    <t>35022728</t>
  </si>
  <si>
    <t>00023730</t>
  </si>
  <si>
    <t>SSEA0018377       JNB FIA AVN-98259</t>
  </si>
  <si>
    <t>35022735</t>
  </si>
  <si>
    <t>00023737</t>
  </si>
  <si>
    <t>SSEA0018337       JNB FIA AVN-100794,AVN-100368,AV</t>
  </si>
  <si>
    <t>35022748</t>
  </si>
  <si>
    <t>00023750</t>
  </si>
  <si>
    <t>SDFW0032632       JNB FIA 156817-156826</t>
  </si>
  <si>
    <t>35022796</t>
  </si>
  <si>
    <t>00023798</t>
  </si>
  <si>
    <t>SJNB0011556       JNB FIA</t>
  </si>
  <si>
    <t>35022845</t>
  </si>
  <si>
    <t>00023844</t>
  </si>
  <si>
    <t>SSEA0018373       JNB FIA AVN-99128</t>
  </si>
  <si>
    <t>35022858</t>
  </si>
  <si>
    <t>00023859</t>
  </si>
  <si>
    <t>SJNB0011541       JNB FIA</t>
  </si>
  <si>
    <t>35022869</t>
  </si>
  <si>
    <t>00023870</t>
  </si>
  <si>
    <t>SSEA0018371       JNB FIA AVN-96861,AVN-98460</t>
  </si>
  <si>
    <t>35022881</t>
  </si>
  <si>
    <t>00023881</t>
  </si>
  <si>
    <t>SFRA0364762       JNB FIA Aerosud,ASM</t>
  </si>
  <si>
    <t>35022914</t>
  </si>
  <si>
    <t>00023914</t>
  </si>
  <si>
    <t>SSEA0018347       JNB FIA AVN-101276</t>
  </si>
  <si>
    <t>35022926</t>
  </si>
  <si>
    <t>00023927</t>
  </si>
  <si>
    <t>SJNB0010825       JNB FIA</t>
  </si>
  <si>
    <t>35022944</t>
  </si>
  <si>
    <t>00023945</t>
  </si>
  <si>
    <t>SAMS0037357       JNB FIA</t>
  </si>
  <si>
    <t>35023274</t>
  </si>
  <si>
    <t>00024268</t>
  </si>
  <si>
    <t>SJNB0011735       JNB FEA SPI00216K29002</t>
  </si>
  <si>
    <t>35023279</t>
  </si>
  <si>
    <t>00024276</t>
  </si>
  <si>
    <t>SJNB0011706       JNB FEA LAB0021616N29002</t>
  </si>
  <si>
    <t>35023332</t>
  </si>
  <si>
    <t>00024328</t>
  </si>
  <si>
    <t>SJNB0011727       JNB FEA AIR00216N29001</t>
  </si>
  <si>
    <t>35023352</t>
  </si>
  <si>
    <t>00024350</t>
  </si>
  <si>
    <t>SJNB0011627       JNB FEA</t>
  </si>
  <si>
    <t>35023523</t>
  </si>
  <si>
    <t>00024512</t>
  </si>
  <si>
    <t>SJNB0011128       JNB FEA AIR02916PS27002</t>
  </si>
  <si>
    <t>35023772</t>
  </si>
  <si>
    <t>00024773</t>
  </si>
  <si>
    <t>SLHR0052185       JNB FIA</t>
  </si>
  <si>
    <t>35023867</t>
  </si>
  <si>
    <t>00024861</t>
  </si>
  <si>
    <t>35023884</t>
  </si>
  <si>
    <t>00024878</t>
  </si>
  <si>
    <t>B00041446         JNB FIA</t>
  </si>
  <si>
    <t>35023887</t>
  </si>
  <si>
    <t>00024881</t>
  </si>
  <si>
    <t>B00041459         JNB FIA</t>
  </si>
  <si>
    <t>35023912</t>
  </si>
  <si>
    <t>00024909</t>
  </si>
  <si>
    <t>SFRA0368775       JNB FIA AEROSUD,ASM</t>
  </si>
  <si>
    <t>35023927</t>
  </si>
  <si>
    <t>00024930</t>
  </si>
  <si>
    <t>SLAX0072556       JNB FIA</t>
  </si>
  <si>
    <t>35023938</t>
  </si>
  <si>
    <t>00024937</t>
  </si>
  <si>
    <t>B00043623         JNB FIA</t>
  </si>
  <si>
    <t>35023941</t>
  </si>
  <si>
    <t>00024942</t>
  </si>
  <si>
    <t>SFRA0368320       JNB FIA AEROSUD,ASM</t>
  </si>
  <si>
    <t>35024091</t>
  </si>
  <si>
    <t>00025092</t>
  </si>
  <si>
    <t>SJNB0011639       JNB FEA R567,5500000361</t>
  </si>
  <si>
    <t>35024293</t>
  </si>
  <si>
    <t>00025283</t>
  </si>
  <si>
    <t>SJNB0011696       JNB FEA AIR02316N29001DS8</t>
  </si>
  <si>
    <t>35024296</t>
  </si>
  <si>
    <t>00025287</t>
  </si>
  <si>
    <t>SJNB0011717       JNB FEA AIR02316N29001DS3</t>
  </si>
  <si>
    <t>35024300</t>
  </si>
  <si>
    <t>00025293</t>
  </si>
  <si>
    <t>SJNB0011719       JNB FEA AIR0231629001DS2</t>
  </si>
  <si>
    <t>35024302</t>
  </si>
  <si>
    <t>00025297</t>
  </si>
  <si>
    <t>SJNB0011715       JNB FEA AIR02316N29001DS4,DS5,DS</t>
  </si>
  <si>
    <t>35024304</t>
  </si>
  <si>
    <t>00025301</t>
  </si>
  <si>
    <t>SJNB0011720       JNB FEA AIR02316N29001DS1</t>
  </si>
  <si>
    <t>35024330</t>
  </si>
  <si>
    <t>00025319</t>
  </si>
  <si>
    <t>SJNB0011739       JNB FEA LAB00216N29003</t>
  </si>
  <si>
    <t>35024812</t>
  </si>
  <si>
    <t>00025813</t>
  </si>
  <si>
    <t>B00043625         JNB FIA</t>
  </si>
  <si>
    <t>35024819</t>
  </si>
  <si>
    <t>00025822</t>
  </si>
  <si>
    <t>SLHR0052708       JNB FIA</t>
  </si>
  <si>
    <t>35024842</t>
  </si>
  <si>
    <t>00025845</t>
  </si>
  <si>
    <t>SLHR0052842       JNB FIA</t>
  </si>
  <si>
    <t>35024997</t>
  </si>
  <si>
    <t>00026000</t>
  </si>
  <si>
    <t>SNTE0006967       JNB FIA DEHR161342</t>
  </si>
  <si>
    <t>35025002</t>
  </si>
  <si>
    <t>00026005</t>
  </si>
  <si>
    <t>SJNB0011743       JNB FIA</t>
  </si>
  <si>
    <t>35025003</t>
  </si>
  <si>
    <t>00026006</t>
  </si>
  <si>
    <t>SLAX0073049       JNB FIA AVN,-,98598</t>
  </si>
  <si>
    <t>35025018</t>
  </si>
  <si>
    <t>00026021</t>
  </si>
  <si>
    <t>SHAM0061644       JNB FIA 3336713</t>
  </si>
  <si>
    <t>35025033</t>
  </si>
  <si>
    <t>00026036</t>
  </si>
  <si>
    <t>SSEA0018481       JNB FIA AVN-96285</t>
  </si>
  <si>
    <t>35025057</t>
  </si>
  <si>
    <t>00026060</t>
  </si>
  <si>
    <t>SMNC0038865       JNB FIA</t>
  </si>
  <si>
    <t>35025062</t>
  </si>
  <si>
    <t>00026065</t>
  </si>
  <si>
    <t>SHAM0061684       JNB FIA 3337330</t>
  </si>
  <si>
    <t>35025066</t>
  </si>
  <si>
    <t>00026069</t>
  </si>
  <si>
    <t>SSEA0018480       JNB FIA AVN-101176,AVN-99749</t>
  </si>
  <si>
    <t>35025074</t>
  </si>
  <si>
    <t>00026077</t>
  </si>
  <si>
    <t>SSEA0018458       JNB FIA</t>
  </si>
  <si>
    <t>35025081</t>
  </si>
  <si>
    <t>00026084</t>
  </si>
  <si>
    <t>SBER0014498       JNB FIA INO-0500237135,ONO-AVN99</t>
  </si>
  <si>
    <t>35025139</t>
  </si>
  <si>
    <t>00026142</t>
  </si>
  <si>
    <t>35025140</t>
  </si>
  <si>
    <t>00026143</t>
  </si>
  <si>
    <t>35025142</t>
  </si>
  <si>
    <t>00026145</t>
  </si>
  <si>
    <t>35025145</t>
  </si>
  <si>
    <t>00026148</t>
  </si>
  <si>
    <t>35025146</t>
  </si>
  <si>
    <t>00026149</t>
  </si>
  <si>
    <t>35025148</t>
  </si>
  <si>
    <t>00026151</t>
  </si>
  <si>
    <t>35025150</t>
  </si>
  <si>
    <t>00026153</t>
  </si>
  <si>
    <t>35025152</t>
  </si>
  <si>
    <t>00026155</t>
  </si>
  <si>
    <t>35025153</t>
  </si>
  <si>
    <t>00026156</t>
  </si>
  <si>
    <t>35025155</t>
  </si>
  <si>
    <t>35025166</t>
  </si>
  <si>
    <t>00026169</t>
  </si>
  <si>
    <t>SFRA0369386       JNB FIA</t>
  </si>
  <si>
    <t>35025172</t>
  </si>
  <si>
    <t>00026175</t>
  </si>
  <si>
    <t>SJNB0011821       JNB FIA</t>
  </si>
  <si>
    <t>35025175</t>
  </si>
  <si>
    <t>00026178</t>
  </si>
  <si>
    <t>SSEA0018431       JNB FIA</t>
  </si>
  <si>
    <t>35025182</t>
  </si>
  <si>
    <t>00026185</t>
  </si>
  <si>
    <t>SSEA0018382       JNB FIA AVN-100378,AVN-101179,AV</t>
  </si>
  <si>
    <t>35025192</t>
  </si>
  <si>
    <t>00026193</t>
  </si>
  <si>
    <t>SSEA0018424       JNB FIA AVN-96126,AVN-97746</t>
  </si>
  <si>
    <t>35025195</t>
  </si>
  <si>
    <t>00026196</t>
  </si>
  <si>
    <t>SLAX0072887       JNB FIA</t>
  </si>
  <si>
    <t>35025197</t>
  </si>
  <si>
    <t>00026198</t>
  </si>
  <si>
    <t>SSEA0018425       JNB FIA AVN-100684</t>
  </si>
  <si>
    <t>35025205</t>
  </si>
  <si>
    <t>00026207</t>
  </si>
  <si>
    <t>SSEA0018401       JNB FIA AVN-100744,AVN-100511,AV</t>
  </si>
  <si>
    <t>35025209</t>
  </si>
  <si>
    <t>00026211</t>
  </si>
  <si>
    <t>SSEA0018426       JNB FIA AVN-100428</t>
  </si>
  <si>
    <t>35025215</t>
  </si>
  <si>
    <t>00026218</t>
  </si>
  <si>
    <t>SLHR0052713       JNB FIA</t>
  </si>
  <si>
    <t>35025239</t>
  </si>
  <si>
    <t>00026238</t>
  </si>
  <si>
    <t>SSEA0018395       JNB FIA AVN-101682</t>
  </si>
  <si>
    <t>35025267</t>
  </si>
  <si>
    <t>00026269</t>
  </si>
  <si>
    <t>SCLE0013676       JNB FIA</t>
  </si>
  <si>
    <t>35025279</t>
  </si>
  <si>
    <t>00026282</t>
  </si>
  <si>
    <t>SJNB0011551       JNB FIA</t>
  </si>
  <si>
    <t>35025638</t>
  </si>
  <si>
    <t>00026689</t>
  </si>
  <si>
    <t>35025702</t>
  </si>
  <si>
    <t>00026691</t>
  </si>
  <si>
    <t>SJNB0011876       JNB FEA LAB00216N29005</t>
  </si>
  <si>
    <t>35025712</t>
  </si>
  <si>
    <t>00026702</t>
  </si>
  <si>
    <t>SJNB0011761       JNB FEA LAB00116N29001</t>
  </si>
  <si>
    <t>35025722</t>
  </si>
  <si>
    <t>00026717</t>
  </si>
  <si>
    <t>SJNB0011810       JNB FEA LAB00216N29004</t>
  </si>
  <si>
    <t>35025758</t>
  </si>
  <si>
    <t>00026757</t>
  </si>
  <si>
    <t>SJNB0011814       JNB FEA AIR02616PS29001</t>
  </si>
  <si>
    <t>35025762</t>
  </si>
  <si>
    <t>00026762</t>
  </si>
  <si>
    <t>SJNB0011815       JNB FEA AIR02916PS29003</t>
  </si>
  <si>
    <t>41002336</t>
  </si>
  <si>
    <t>41002013</t>
  </si>
  <si>
    <t>41002019</t>
  </si>
  <si>
    <t>41002174</t>
  </si>
  <si>
    <t>41002696</t>
  </si>
  <si>
    <t>41002697</t>
  </si>
  <si>
    <t>41002698</t>
  </si>
  <si>
    <t>41002699</t>
  </si>
  <si>
    <t>41002703</t>
  </si>
  <si>
    <t>41002705</t>
  </si>
  <si>
    <t>41002706</t>
  </si>
  <si>
    <t>41002707</t>
  </si>
  <si>
    <t>41002710</t>
  </si>
  <si>
    <t>41002711</t>
  </si>
  <si>
    <t>41002712</t>
  </si>
  <si>
    <t>41002713</t>
  </si>
  <si>
    <t>41002714</t>
  </si>
  <si>
    <t>41002715</t>
  </si>
  <si>
    <t>41002716</t>
  </si>
  <si>
    <t>41002717</t>
  </si>
  <si>
    <t>41003635</t>
  </si>
  <si>
    <t>41001799</t>
  </si>
  <si>
    <t>41001800</t>
  </si>
  <si>
    <t>41001801</t>
  </si>
  <si>
    <t>41001802</t>
  </si>
  <si>
    <t>41001840</t>
  </si>
  <si>
    <t>41001312</t>
  </si>
  <si>
    <t>41001314</t>
  </si>
  <si>
    <t>41001315</t>
  </si>
  <si>
    <t>41001316</t>
  </si>
  <si>
    <t>41001317</t>
  </si>
  <si>
    <t>41001318</t>
  </si>
  <si>
    <t>41001319</t>
  </si>
  <si>
    <t>41001452</t>
  </si>
  <si>
    <t>41005214</t>
  </si>
  <si>
    <t>41001051</t>
  </si>
  <si>
    <t>41001052</t>
  </si>
  <si>
    <t>41001053</t>
  </si>
  <si>
    <t>41001054</t>
  </si>
  <si>
    <t>41001055</t>
  </si>
  <si>
    <t>41001056</t>
  </si>
  <si>
    <t>41001057</t>
  </si>
  <si>
    <t>41001058</t>
  </si>
  <si>
    <t>41001059</t>
  </si>
  <si>
    <t>41001060</t>
  </si>
  <si>
    <t>41001061</t>
  </si>
  <si>
    <t>41001062</t>
  </si>
  <si>
    <t>41001063</t>
  </si>
  <si>
    <t>41001064</t>
  </si>
  <si>
    <t>41001065</t>
  </si>
  <si>
    <t>41001066</t>
  </si>
  <si>
    <t>41001067</t>
  </si>
  <si>
    <t>41001068</t>
  </si>
  <si>
    <t>35001004</t>
  </si>
  <si>
    <t>35001014</t>
  </si>
  <si>
    <t>41000920</t>
  </si>
  <si>
    <t>41000921</t>
  </si>
  <si>
    <t>41000796</t>
  </si>
  <si>
    <t>41000797</t>
  </si>
  <si>
    <t>41000802</t>
  </si>
  <si>
    <t>41003019</t>
  </si>
  <si>
    <t>41003022</t>
  </si>
  <si>
    <t>41003513</t>
  </si>
  <si>
    <t>35003236</t>
  </si>
  <si>
    <t>35003239</t>
  </si>
  <si>
    <t>35003255</t>
  </si>
  <si>
    <t>35003335</t>
  </si>
  <si>
    <t>35003480</t>
  </si>
  <si>
    <t>35003493</t>
  </si>
  <si>
    <t>35003499</t>
  </si>
  <si>
    <t>35003508</t>
  </si>
  <si>
    <t>35003617</t>
  </si>
  <si>
    <t>35003620</t>
  </si>
  <si>
    <t>35003811</t>
  </si>
  <si>
    <t>35003862</t>
  </si>
  <si>
    <t>35003865</t>
  </si>
  <si>
    <t>35003913</t>
  </si>
  <si>
    <t>35003935</t>
  </si>
  <si>
    <t>35004122</t>
  </si>
  <si>
    <t>35004127</t>
  </si>
  <si>
    <t>35004133</t>
  </si>
  <si>
    <t>35004135</t>
  </si>
  <si>
    <t>35004136</t>
  </si>
  <si>
    <t>35004137</t>
  </si>
  <si>
    <t>35004139</t>
  </si>
  <si>
    <t>35004290</t>
  </si>
  <si>
    <t>35004291</t>
  </si>
  <si>
    <t>35004293</t>
  </si>
  <si>
    <t>35004296</t>
  </si>
  <si>
    <t>35004518</t>
  </si>
  <si>
    <t>35004530</t>
  </si>
  <si>
    <t>35004539</t>
  </si>
  <si>
    <t>35004597</t>
  </si>
  <si>
    <t>35004872</t>
  </si>
  <si>
    <t>35004874</t>
  </si>
  <si>
    <t>35004875</t>
  </si>
  <si>
    <t>35004883</t>
  </si>
  <si>
    <t>35005259</t>
  </si>
  <si>
    <t>35005296</t>
  </si>
  <si>
    <t>35005299</t>
  </si>
  <si>
    <t>35005305</t>
  </si>
  <si>
    <t>35005312</t>
  </si>
  <si>
    <t>35005332</t>
  </si>
  <si>
    <t>35005333</t>
  </si>
  <si>
    <t>35005387</t>
  </si>
  <si>
    <t>35005389</t>
  </si>
  <si>
    <t>35005428</t>
  </si>
  <si>
    <t>35005473</t>
  </si>
  <si>
    <t>35005525</t>
  </si>
  <si>
    <t>35005527</t>
  </si>
  <si>
    <t>35005531</t>
  </si>
  <si>
    <t>35005533</t>
  </si>
  <si>
    <t>35005537</t>
  </si>
  <si>
    <t>35005539</t>
  </si>
  <si>
    <t>35005541</t>
  </si>
  <si>
    <t>35005557</t>
  </si>
  <si>
    <t>35005824</t>
  </si>
  <si>
    <t>35005831</t>
  </si>
  <si>
    <t>35005879</t>
  </si>
  <si>
    <t>35006069</t>
  </si>
  <si>
    <t>35006299</t>
  </si>
  <si>
    <t>35006314</t>
  </si>
  <si>
    <t>35008073</t>
  </si>
  <si>
    <t>35008080</t>
  </si>
  <si>
    <t>35008530</t>
  </si>
  <si>
    <t>41004106</t>
  </si>
  <si>
    <t>35009921</t>
  </si>
  <si>
    <t>35010055</t>
  </si>
  <si>
    <t>35010056</t>
  </si>
  <si>
    <t>35010059</t>
  </si>
  <si>
    <t>35010060</t>
  </si>
  <si>
    <t>35010066</t>
  </si>
  <si>
    <t>35010067</t>
  </si>
  <si>
    <t>41004276</t>
  </si>
  <si>
    <t>41004277</t>
  </si>
  <si>
    <t>35010418</t>
  </si>
  <si>
    <t>35010563</t>
  </si>
  <si>
    <t>35010799</t>
  </si>
  <si>
    <t>35010821</t>
  </si>
  <si>
    <t>35010823</t>
  </si>
  <si>
    <t>35010826</t>
  </si>
  <si>
    <t>35010829</t>
  </si>
  <si>
    <t>35010832</t>
  </si>
  <si>
    <t>35010852</t>
  </si>
  <si>
    <t>35011066</t>
  </si>
  <si>
    <t>35011068</t>
  </si>
  <si>
    <t>35011070</t>
  </si>
  <si>
    <t>35011071</t>
  </si>
  <si>
    <t>35011073</t>
  </si>
  <si>
    <t>35011074</t>
  </si>
  <si>
    <t>35011077</t>
  </si>
  <si>
    <t>35011079</t>
  </si>
  <si>
    <t>35011080</t>
  </si>
  <si>
    <t>35011095</t>
  </si>
  <si>
    <t>41004352</t>
  </si>
  <si>
    <t>41004353</t>
  </si>
  <si>
    <t>41004354</t>
  </si>
  <si>
    <t>35011307</t>
  </si>
  <si>
    <t>35011325</t>
  </si>
  <si>
    <t>35011327</t>
  </si>
  <si>
    <t>35011328</t>
  </si>
  <si>
    <t>35011332</t>
  </si>
  <si>
    <t>35011336</t>
  </si>
  <si>
    <t>35011346</t>
  </si>
  <si>
    <t>35011514</t>
  </si>
  <si>
    <t>35011520</t>
  </si>
  <si>
    <t>35011528</t>
  </si>
  <si>
    <t>35011530</t>
  </si>
  <si>
    <t>35011535</t>
  </si>
  <si>
    <t>35011558</t>
  </si>
  <si>
    <t>35011625</t>
  </si>
  <si>
    <t>35011632</t>
  </si>
  <si>
    <t>35011642</t>
  </si>
  <si>
    <t>35011644</t>
  </si>
  <si>
    <t>35011647</t>
  </si>
  <si>
    <t>35011650</t>
  </si>
  <si>
    <t>35011666</t>
  </si>
  <si>
    <t>35011670</t>
  </si>
  <si>
    <t>35011749</t>
  </si>
  <si>
    <t>35011757</t>
  </si>
  <si>
    <t>35011872</t>
  </si>
  <si>
    <t>35011905</t>
  </si>
  <si>
    <t>35011908</t>
  </si>
  <si>
    <t>35011911</t>
  </si>
  <si>
    <t>35011916</t>
  </si>
  <si>
    <t>35011925</t>
  </si>
  <si>
    <t>35011929</t>
  </si>
  <si>
    <t>35011974</t>
  </si>
  <si>
    <t>35011977</t>
  </si>
  <si>
    <t>35012000</t>
  </si>
  <si>
    <t>35012028</t>
  </si>
  <si>
    <t>35012080</t>
  </si>
  <si>
    <t>35012223</t>
  </si>
  <si>
    <t>35012229</t>
  </si>
  <si>
    <t>35012272</t>
  </si>
  <si>
    <t>35012291</t>
  </si>
  <si>
    <t>35012320</t>
  </si>
  <si>
    <t>41004876</t>
  </si>
  <si>
    <t>35012640</t>
  </si>
  <si>
    <t>35012660</t>
  </si>
  <si>
    <t>35012727</t>
  </si>
  <si>
    <t>35012901</t>
  </si>
  <si>
    <t>35013004</t>
  </si>
  <si>
    <t>35013560</t>
  </si>
  <si>
    <t>35013698</t>
  </si>
  <si>
    <t>35013714</t>
  </si>
  <si>
    <t>35013726</t>
  </si>
  <si>
    <t>35013822</t>
  </si>
  <si>
    <t>35013825</t>
  </si>
  <si>
    <t>35013830</t>
  </si>
  <si>
    <t>35013832</t>
  </si>
  <si>
    <t>35013836</t>
  </si>
  <si>
    <t>35013843</t>
  </si>
  <si>
    <t>35013847</t>
  </si>
  <si>
    <t>35013851</t>
  </si>
  <si>
    <t>35013857</t>
  </si>
  <si>
    <t>35013860</t>
  </si>
  <si>
    <t>35013866</t>
  </si>
  <si>
    <t>35013867</t>
  </si>
  <si>
    <t>35013872</t>
  </si>
  <si>
    <t>35013878</t>
  </si>
  <si>
    <t>35014642</t>
  </si>
  <si>
    <t>35014658</t>
  </si>
  <si>
    <t>35014745</t>
  </si>
  <si>
    <t>35014748</t>
  </si>
  <si>
    <t>35014753</t>
  </si>
  <si>
    <t>35014755</t>
  </si>
  <si>
    <t>35014758</t>
  </si>
  <si>
    <t>35014763</t>
  </si>
  <si>
    <t>35014765</t>
  </si>
  <si>
    <t>35014770</t>
  </si>
  <si>
    <t>35014774</t>
  </si>
  <si>
    <t>35015413</t>
  </si>
  <si>
    <t>35015414</t>
  </si>
  <si>
    <t>35015415</t>
  </si>
  <si>
    <t>35015420</t>
  </si>
  <si>
    <t>35015427</t>
  </si>
  <si>
    <t>35015457</t>
  </si>
  <si>
    <t>35016006</t>
  </si>
  <si>
    <t>35016015</t>
  </si>
  <si>
    <t>35016090</t>
  </si>
  <si>
    <t>35016373</t>
  </si>
  <si>
    <t>35016895</t>
  </si>
  <si>
    <t>35016898</t>
  </si>
  <si>
    <t>35016901</t>
  </si>
  <si>
    <t>35016903</t>
  </si>
  <si>
    <t>35016906</t>
  </si>
  <si>
    <t>35016921</t>
  </si>
  <si>
    <t>35016927</t>
  </si>
  <si>
    <t>41004877</t>
  </si>
  <si>
    <t>35014750</t>
  </si>
  <si>
    <t>35015508</t>
  </si>
  <si>
    <t>35015514</t>
  </si>
  <si>
    <t>35015521</t>
  </si>
  <si>
    <t>35015526</t>
  </si>
  <si>
    <t>35015558</t>
  </si>
  <si>
    <t>35015561</t>
  </si>
  <si>
    <t>35015577</t>
  </si>
  <si>
    <t>35015592</t>
  </si>
  <si>
    <t>35015625</t>
  </si>
  <si>
    <t>35015636</t>
  </si>
  <si>
    <t>35015696</t>
  </si>
  <si>
    <t>35015701</t>
  </si>
  <si>
    <t>35015816</t>
  </si>
  <si>
    <t>35015892</t>
  </si>
  <si>
    <t>35015996</t>
  </si>
  <si>
    <t>35016000</t>
  </si>
  <si>
    <t>35016009</t>
  </si>
  <si>
    <t>35016013</t>
  </si>
  <si>
    <t>35016020</t>
  </si>
  <si>
    <t>35016028</t>
  </si>
  <si>
    <t>35016031</t>
  </si>
  <si>
    <t>35016051</t>
  </si>
  <si>
    <t>35016415</t>
  </si>
  <si>
    <t>35016431</t>
  </si>
  <si>
    <t>35016770</t>
  </si>
  <si>
    <t>35016806</t>
  </si>
  <si>
    <t>35016850</t>
  </si>
  <si>
    <t>35016871</t>
  </si>
  <si>
    <t>35016887</t>
  </si>
  <si>
    <t>35017126</t>
  </si>
  <si>
    <t>35017127</t>
  </si>
  <si>
    <t>35017128</t>
  </si>
  <si>
    <t>35017183</t>
  </si>
  <si>
    <t>35017628</t>
  </si>
  <si>
    <t>35017655</t>
  </si>
  <si>
    <t>35017722</t>
  </si>
  <si>
    <t>35017733</t>
  </si>
  <si>
    <t>35017736</t>
  </si>
  <si>
    <t>35017744</t>
  </si>
  <si>
    <t>35017760</t>
  </si>
  <si>
    <t>35017762</t>
  </si>
  <si>
    <t>35017765</t>
  </si>
  <si>
    <t>35017766</t>
  </si>
  <si>
    <t>35017767</t>
  </si>
  <si>
    <t>35017768</t>
  </si>
  <si>
    <t>35017770</t>
  </si>
  <si>
    <t>35017772</t>
  </si>
  <si>
    <t>35017774</t>
  </si>
  <si>
    <t>35017776</t>
  </si>
  <si>
    <t>35017779</t>
  </si>
  <si>
    <t>35017785</t>
  </si>
  <si>
    <t>35017796</t>
  </si>
  <si>
    <t>35017807</t>
  </si>
  <si>
    <t>35017815</t>
  </si>
  <si>
    <t>35017824</t>
  </si>
  <si>
    <t>35017827</t>
  </si>
  <si>
    <t>35017831</t>
  </si>
  <si>
    <t>35017833</t>
  </si>
  <si>
    <t>35017862</t>
  </si>
  <si>
    <t>35017863</t>
  </si>
  <si>
    <t>35017864</t>
  </si>
  <si>
    <t>35017866</t>
  </si>
  <si>
    <t>35017869</t>
  </si>
  <si>
    <t>35017871</t>
  </si>
  <si>
    <t>35017901</t>
  </si>
  <si>
    <t>35018146</t>
  </si>
  <si>
    <t>35018149</t>
  </si>
  <si>
    <t>35018198</t>
  </si>
  <si>
    <t>35018235</t>
  </si>
  <si>
    <t>35018236</t>
  </si>
  <si>
    <t>35018245</t>
  </si>
  <si>
    <t>35018251</t>
  </si>
  <si>
    <t>35018402</t>
  </si>
  <si>
    <t>35018431</t>
  </si>
  <si>
    <t>35018616</t>
  </si>
  <si>
    <t>35018620</t>
  </si>
  <si>
    <t>35018626</t>
  </si>
  <si>
    <t>35018633</t>
  </si>
  <si>
    <t>35018639</t>
  </si>
  <si>
    <t>35018662</t>
  </si>
  <si>
    <t>35018684</t>
  </si>
  <si>
    <t>35018687</t>
  </si>
  <si>
    <t>35018698</t>
  </si>
  <si>
    <t>35018707</t>
  </si>
  <si>
    <t>35018765</t>
  </si>
  <si>
    <t>35018769</t>
  </si>
  <si>
    <t>35018774</t>
  </si>
  <si>
    <t>35018779</t>
  </si>
  <si>
    <t>35018782</t>
  </si>
  <si>
    <t>35018785</t>
  </si>
  <si>
    <t>35018791</t>
  </si>
  <si>
    <t>35018793</t>
  </si>
  <si>
    <t>35018828</t>
  </si>
  <si>
    <t>35019046</t>
  </si>
  <si>
    <t>35019359</t>
  </si>
  <si>
    <t>35019369</t>
  </si>
  <si>
    <t>35019372</t>
  </si>
  <si>
    <t>35019685</t>
  </si>
  <si>
    <t>35019687</t>
  </si>
  <si>
    <t>35019688</t>
  </si>
  <si>
    <t>35019694</t>
  </si>
  <si>
    <t>35019695</t>
  </si>
  <si>
    <t>35019723</t>
  </si>
  <si>
    <t>35019878</t>
  </si>
  <si>
    <t>35019879</t>
  </si>
  <si>
    <t>35019880</t>
  </si>
  <si>
    <t>35019881</t>
  </si>
  <si>
    <t>35019882</t>
  </si>
  <si>
    <t>35019883</t>
  </si>
  <si>
    <t>35019884</t>
  </si>
  <si>
    <t>35019885</t>
  </si>
  <si>
    <t>35019886</t>
  </si>
  <si>
    <t>35020061</t>
  </si>
  <si>
    <t>35020062</t>
  </si>
  <si>
    <t>35020293</t>
  </si>
  <si>
    <t>35020295</t>
  </si>
  <si>
    <t>35020297</t>
  </si>
  <si>
    <t>35020299</t>
  </si>
  <si>
    <t>35020304</t>
  </si>
  <si>
    <t>35020448</t>
  </si>
  <si>
    <t>35020451</t>
  </si>
  <si>
    <t>35020465</t>
  </si>
  <si>
    <t>35020485</t>
  </si>
  <si>
    <t>35020491</t>
  </si>
  <si>
    <t>35020554</t>
  </si>
  <si>
    <t>35020567</t>
  </si>
  <si>
    <t>35020574</t>
  </si>
  <si>
    <t>35020575</t>
  </si>
  <si>
    <t>35020576</t>
  </si>
  <si>
    <t>35020674</t>
  </si>
  <si>
    <t>35020846</t>
  </si>
  <si>
    <t>35020852</t>
  </si>
  <si>
    <t>35020873</t>
  </si>
  <si>
    <t>35020906</t>
  </si>
  <si>
    <t>35020926</t>
  </si>
  <si>
    <t>35020931</t>
  </si>
  <si>
    <t>35020933</t>
  </si>
  <si>
    <t>35020934</t>
  </si>
  <si>
    <t>35020935</t>
  </si>
  <si>
    <t>35020941</t>
  </si>
  <si>
    <t>35020942</t>
  </si>
  <si>
    <t>35020944</t>
  </si>
  <si>
    <t>35020947</t>
  </si>
  <si>
    <t>35021076</t>
  </si>
  <si>
    <t>35021150</t>
  </si>
  <si>
    <t>35021151</t>
  </si>
  <si>
    <t>35021443</t>
  </si>
  <si>
    <t>35021446</t>
  </si>
  <si>
    <t>35021451</t>
  </si>
  <si>
    <t>35021460</t>
  </si>
  <si>
    <t>35021466</t>
  </si>
  <si>
    <t>35021779</t>
  </si>
  <si>
    <t>35022072</t>
  </si>
  <si>
    <t>35022088</t>
  </si>
  <si>
    <t>35022118</t>
  </si>
  <si>
    <t>35022130</t>
  </si>
  <si>
    <t>35022141</t>
  </si>
  <si>
    <t xml:space="preserve">TOTAL STATEMENT BALANCE </t>
  </si>
  <si>
    <t>MEC00116N27001/AVN101940</t>
  </si>
  <si>
    <t>AIR02616PS27001/2200059219</t>
  </si>
  <si>
    <t>LAB00116N27004/4500070094</t>
  </si>
  <si>
    <t>LAB00116N27002/D925 SAFRAN</t>
  </si>
  <si>
    <t>LAB00116N27001/4500070088</t>
  </si>
  <si>
    <t>LAB00116N27003/4500070093</t>
  </si>
  <si>
    <t>SPI00416N27002/5500000437</t>
  </si>
  <si>
    <t>SPI00416N27001/5500000437</t>
  </si>
  <si>
    <t>JSA2016070400016999</t>
  </si>
  <si>
    <t>AIR02616PS26002/2200059087</t>
  </si>
  <si>
    <t>AIR00216PS27001/6200005314</t>
  </si>
  <si>
    <t>AIR02616N26001/2200057555</t>
  </si>
  <si>
    <t>LAB00216N27003/532666/354</t>
  </si>
  <si>
    <t>LAB00216N27002/532666/354</t>
  </si>
  <si>
    <t>AUV00116N27001/AVN102065</t>
  </si>
  <si>
    <t>WIZ00116PS21002/P0694815</t>
  </si>
  <si>
    <t>AIR02616N26002/2200058853</t>
  </si>
  <si>
    <t>AIR02316N26001DS3/2220099454</t>
  </si>
  <si>
    <t>AIR02316N26001DS2&amp;5/2220099454</t>
  </si>
  <si>
    <t>AIR02316n26001/2220099454</t>
  </si>
  <si>
    <t>LAB00116N26004/4500070087</t>
  </si>
  <si>
    <t>LAB00116N25004/4500065537</t>
  </si>
  <si>
    <t>NUP00116N27001/AVN107799</t>
  </si>
  <si>
    <t>ZOD00116PS26001/2240961</t>
  </si>
  <si>
    <t>SPI00216K22005/5500000361</t>
  </si>
  <si>
    <t>SPI00416N26001/5500000437</t>
  </si>
  <si>
    <t>LAB00116LR25001/4500072707</t>
  </si>
  <si>
    <t>AIR02616PS25001/2200056400</t>
  </si>
  <si>
    <t>AIR02316PS27001/2220097650</t>
  </si>
  <si>
    <t>AIR02916PS25002/2200042965</t>
  </si>
  <si>
    <t>SPI00216K25003/5500000361</t>
  </si>
  <si>
    <t>SPI00416N26002/5500000437</t>
  </si>
  <si>
    <t>LAB00116N25005/4500070088</t>
  </si>
  <si>
    <t>AIR02916PS24002/2200053318</t>
  </si>
  <si>
    <t>SPI00216K25002/5500000361</t>
  </si>
  <si>
    <t>SPI00216K26002/5500000361</t>
  </si>
  <si>
    <t>AIR02616N26003/2200058853</t>
  </si>
  <si>
    <t>LUF00316PS19001/860280081</t>
  </si>
  <si>
    <t>LUF00316PS21001/451974642</t>
  </si>
  <si>
    <t>LAB00216N26003/532666/531349</t>
  </si>
  <si>
    <t>AIR02316PS24002/22220097650</t>
  </si>
  <si>
    <t>LAB00116N26002/4500071898</t>
  </si>
  <si>
    <t>AUV00116N26001/AVN101593</t>
  </si>
  <si>
    <t>LAB00216N26002/532666</t>
  </si>
  <si>
    <t>LAB00116N25004/4500065523</t>
  </si>
  <si>
    <t>LAB00216N26001/532666</t>
  </si>
  <si>
    <t>AIR00216N26001/1802233529</t>
  </si>
  <si>
    <t>SPI00416N25001/5500000361</t>
  </si>
  <si>
    <t>SPI002K1625001/5500000361</t>
  </si>
  <si>
    <t>SPI00416N25002/5500000437</t>
  </si>
  <si>
    <t>SPIOO216K24003/550000361</t>
  </si>
  <si>
    <t>MER00116PS25001/P0279715</t>
  </si>
  <si>
    <t>AIR03116N25001/2200056159</t>
  </si>
  <si>
    <t>AIR02916PS23001/2200048702</t>
  </si>
  <si>
    <t>LAB00216N25002/532666/533306</t>
  </si>
  <si>
    <t>LAB00216N25003/532666/533306</t>
  </si>
  <si>
    <t>LAB00216N25001/532666/354</t>
  </si>
  <si>
    <t>Cannot find this invoice on the app using invoice and waybill number - Attached invoice.</t>
  </si>
  <si>
    <t>Comments</t>
  </si>
  <si>
    <t>JUNE INVOICES PAYABLE END AUGUST</t>
  </si>
  <si>
    <t>35025792</t>
  </si>
  <si>
    <t>00026787</t>
  </si>
  <si>
    <t>SLHR0047409       JNB FIA</t>
  </si>
  <si>
    <t>35025795</t>
  </si>
  <si>
    <t>00026790</t>
  </si>
  <si>
    <t>SLHR0047836       JNB FIA</t>
  </si>
  <si>
    <t>35025801</t>
  </si>
  <si>
    <t>00026798</t>
  </si>
  <si>
    <t>SJNB0011736       JNB FEA SPI00216K29003</t>
  </si>
  <si>
    <t>35025812</t>
  </si>
  <si>
    <t>00026811</t>
  </si>
  <si>
    <t>SJNB0011799       JNB FEA SPI00416N29002</t>
  </si>
  <si>
    <t>35025822</t>
  </si>
  <si>
    <t>00026823</t>
  </si>
  <si>
    <t>SJNB0011795       JNB FEA MEC00116N29001</t>
  </si>
  <si>
    <t>35025823</t>
  </si>
  <si>
    <t>00026825</t>
  </si>
  <si>
    <t>SJNB0011792       JNB FEA AUV00116N29001</t>
  </si>
  <si>
    <t>35025842</t>
  </si>
  <si>
    <t>00026833</t>
  </si>
  <si>
    <t>SJNB0011802       JNB FEA WIZ00116PS29001</t>
  </si>
  <si>
    <t>35025862</t>
  </si>
  <si>
    <t>00026857</t>
  </si>
  <si>
    <t>SLHR0050811       JNB FIA</t>
  </si>
  <si>
    <t>35025924</t>
  </si>
  <si>
    <t>00026915</t>
  </si>
  <si>
    <t>SJNB0011879       JNB FEA AIR00216PS29001</t>
  </si>
  <si>
    <t>35026180</t>
  </si>
  <si>
    <t>00027180</t>
  </si>
  <si>
    <t>SAMS0038162       JNB FIA 1119106</t>
  </si>
  <si>
    <t>35026196</t>
  </si>
  <si>
    <t>00027196</t>
  </si>
  <si>
    <t>SJNB0011788       JNB FIA</t>
  </si>
  <si>
    <t>35026202</t>
  </si>
  <si>
    <t>00027204</t>
  </si>
  <si>
    <t>SJNB0011897       JNB FIA</t>
  </si>
  <si>
    <t>35026223</t>
  </si>
  <si>
    <t>00027226</t>
  </si>
  <si>
    <t>SJNB0011911       JNB FIA</t>
  </si>
  <si>
    <t>35026225</t>
  </si>
  <si>
    <t>00027228</t>
  </si>
  <si>
    <t>SFRA0369825       JNB FIA AEROSUD,ASM</t>
  </si>
  <si>
    <t>35026226</t>
  </si>
  <si>
    <t>00027229</t>
  </si>
  <si>
    <t>SJNB0009307       JNB FIS</t>
  </si>
  <si>
    <t>35026227</t>
  </si>
  <si>
    <t>00027230</t>
  </si>
  <si>
    <t>SSOU0000971       JNB FIS AVN-99745/14/20/27,AVN-9</t>
  </si>
  <si>
    <t>35026228</t>
  </si>
  <si>
    <t>00027231</t>
  </si>
  <si>
    <t>STAW0026844       JNB FIS</t>
  </si>
  <si>
    <t>35026230</t>
  </si>
  <si>
    <t>00027233</t>
  </si>
  <si>
    <t>SSEA0017405       JNB FIA AVN-96933,AVN-98069</t>
  </si>
  <si>
    <t>35026231</t>
  </si>
  <si>
    <t>00027234</t>
  </si>
  <si>
    <t>35026384</t>
  </si>
  <si>
    <t>00027384</t>
  </si>
  <si>
    <t>SJNB0011807       JNB FEA LAB00118N29002</t>
  </si>
  <si>
    <t>35026389</t>
  </si>
  <si>
    <t>00027390</t>
  </si>
  <si>
    <t>SJNB0011872       JNB FEA</t>
  </si>
  <si>
    <t>35026406</t>
  </si>
  <si>
    <t>00027408</t>
  </si>
  <si>
    <t>SJNB0011737       JNB FEA AIR02316PS29001</t>
  </si>
  <si>
    <t>35026432</t>
  </si>
  <si>
    <t>00027427</t>
  </si>
  <si>
    <t>SJNB0011875       JNB FEA SPI00216K29004</t>
  </si>
  <si>
    <t>35026437</t>
  </si>
  <si>
    <t>00027433</t>
  </si>
  <si>
    <t>SJNB0011805       JNB FEA AIR02916PS29004</t>
  </si>
  <si>
    <t>35026443</t>
  </si>
  <si>
    <t>00027441</t>
  </si>
  <si>
    <t>SJNB0011813       JNB FEA WIZ00116PS29002</t>
  </si>
  <si>
    <t>35026447</t>
  </si>
  <si>
    <t>00027446</t>
  </si>
  <si>
    <t>B00043628         JNB FIA</t>
  </si>
  <si>
    <t>35026451</t>
  </si>
  <si>
    <t>00027450</t>
  </si>
  <si>
    <t>35026452</t>
  </si>
  <si>
    <t>00027451</t>
  </si>
  <si>
    <t>35026457</t>
  </si>
  <si>
    <t>00027456</t>
  </si>
  <si>
    <t>35026459</t>
  </si>
  <si>
    <t>00027458</t>
  </si>
  <si>
    <t>35026464</t>
  </si>
  <si>
    <t>00027463</t>
  </si>
  <si>
    <t>35026467</t>
  </si>
  <si>
    <t>00027466</t>
  </si>
  <si>
    <t>35026473</t>
  </si>
  <si>
    <t>00027472</t>
  </si>
  <si>
    <t>35026839</t>
  </si>
  <si>
    <t>00027835</t>
  </si>
  <si>
    <t>35026842</t>
  </si>
  <si>
    <t>00027838</t>
  </si>
  <si>
    <t>35026844</t>
  </si>
  <si>
    <t>00027840</t>
  </si>
  <si>
    <t>35026847</t>
  </si>
  <si>
    <t>00027843</t>
  </si>
  <si>
    <t>35026852</t>
  </si>
  <si>
    <t>00027851</t>
  </si>
  <si>
    <t>35026855</t>
  </si>
  <si>
    <t>00027854</t>
  </si>
  <si>
    <t>SJNB0011799       JNB FEA SPI00416N29002,R511,5500</t>
  </si>
  <si>
    <t>35027148</t>
  </si>
  <si>
    <t>00028151</t>
  </si>
  <si>
    <t>STAW0028293       JNB FIS</t>
  </si>
  <si>
    <t>35027163</t>
  </si>
  <si>
    <t>00028166</t>
  </si>
  <si>
    <t>SSOU0001123       JNB FIS</t>
  </si>
  <si>
    <t>35027169</t>
  </si>
  <si>
    <t>00028172</t>
  </si>
  <si>
    <t>SSOU0001254       JNB FIS</t>
  </si>
  <si>
    <t>35027220</t>
  </si>
  <si>
    <t>00028223</t>
  </si>
  <si>
    <t>SJNB0011918       JNB FIA</t>
  </si>
  <si>
    <t>35027226</t>
  </si>
  <si>
    <t>00028229</t>
  </si>
  <si>
    <t>SJNB0011904       JNB FIA</t>
  </si>
  <si>
    <t>35027265</t>
  </si>
  <si>
    <t>00028264</t>
  </si>
  <si>
    <t>SSEA0018493       JNB FIA AVN-101717</t>
  </si>
  <si>
    <t>35027359</t>
  </si>
  <si>
    <t>00028362</t>
  </si>
  <si>
    <t>35027361</t>
  </si>
  <si>
    <t>00028364</t>
  </si>
  <si>
    <t>35027363</t>
  </si>
  <si>
    <t>00028366</t>
  </si>
  <si>
    <t>35027364</t>
  </si>
  <si>
    <t>00028367</t>
  </si>
  <si>
    <t>SJNB0011875       JNB FEA SPI00216K29004,R511,5500</t>
  </si>
  <si>
    <t>35027366</t>
  </si>
  <si>
    <t>00028369</t>
  </si>
  <si>
    <t>SJNB0011735       JNB FEA SPI00216K29002,R511,5500</t>
  </si>
  <si>
    <t>35027367</t>
  </si>
  <si>
    <t>00028370</t>
  </si>
  <si>
    <t>SJNB0011608       JNB FEA R441,5500000437</t>
  </si>
  <si>
    <t>35027368</t>
  </si>
  <si>
    <t>00028371</t>
  </si>
  <si>
    <t>SJNB0011736       JNB FEA SPI00216K29003,R511,5500</t>
  </si>
  <si>
    <t>35027369</t>
  </si>
  <si>
    <t>00028372</t>
  </si>
  <si>
    <t>35027371</t>
  </si>
  <si>
    <t>00028374</t>
  </si>
  <si>
    <t>35027414</t>
  </si>
  <si>
    <t>00028406</t>
  </si>
  <si>
    <t>SJNB0011936       JNB FEA SPI00216K29005</t>
  </si>
  <si>
    <t>35027420</t>
  </si>
  <si>
    <t>00028418</t>
  </si>
  <si>
    <t>SFRA0369540       JNB FIA Aerosud,ASM</t>
  </si>
  <si>
    <t>35027459</t>
  </si>
  <si>
    <t>00028452</t>
  </si>
  <si>
    <t>SJNB0011962       JNB FEA AIR02316PS30001</t>
  </si>
  <si>
    <t>35027467</t>
  </si>
  <si>
    <t>00028465</t>
  </si>
  <si>
    <t>SLHR0053035       JNB FIA</t>
  </si>
  <si>
    <t>35027489</t>
  </si>
  <si>
    <t>00028492</t>
  </si>
  <si>
    <t>SLHR0053197       JNB FIA</t>
  </si>
  <si>
    <t>35027777</t>
  </si>
  <si>
    <t>00028770</t>
  </si>
  <si>
    <t>SJNB0011988       JNB FEA LAB00216N30001</t>
  </si>
  <si>
    <t>35027813</t>
  </si>
  <si>
    <t>00028812</t>
  </si>
  <si>
    <t>SSEA0018515       JNB FIA AVN-100366,100155,101407</t>
  </si>
  <si>
    <t>35027837</t>
  </si>
  <si>
    <t>00028839</t>
  </si>
  <si>
    <t>SLAX0072900       JNB FIA</t>
  </si>
  <si>
    <t>35027911</t>
  </si>
  <si>
    <t>00028898</t>
  </si>
  <si>
    <t>SSEA0018489       JNB FIA AVN-100878</t>
  </si>
  <si>
    <t>35027948</t>
  </si>
  <si>
    <t>00028944</t>
  </si>
  <si>
    <t>SSEA0018511       JNB FIA AVN-97399</t>
  </si>
  <si>
    <t>35028533</t>
  </si>
  <si>
    <t>00029535</t>
  </si>
  <si>
    <t>SJNB0011890       JNB FIA</t>
  </si>
  <si>
    <t>35028554</t>
  </si>
  <si>
    <t>00029554</t>
  </si>
  <si>
    <t>SJNB0012043       JNB FEA LAB00216N30002</t>
  </si>
  <si>
    <t>35028557</t>
  </si>
  <si>
    <t>00029560</t>
  </si>
  <si>
    <t>SCLE0013653       JNB FIA</t>
  </si>
  <si>
    <t>35028589</t>
  </si>
  <si>
    <t>00029592</t>
  </si>
  <si>
    <t>SJNB0011903       JNB FIA</t>
  </si>
  <si>
    <t>35028597</t>
  </si>
  <si>
    <t>00029600</t>
  </si>
  <si>
    <t>SJNB0011916       JNB FIA</t>
  </si>
  <si>
    <t>35028618</t>
  </si>
  <si>
    <t>00029619</t>
  </si>
  <si>
    <t>SJNB0011922       JNB FIA</t>
  </si>
  <si>
    <t>35028631</t>
  </si>
  <si>
    <t>00029633</t>
  </si>
  <si>
    <t>SDFW0032891       JNB FIA 1610775625,10270013,avn1</t>
  </si>
  <si>
    <t>35028674</t>
  </si>
  <si>
    <t>00029665</t>
  </si>
  <si>
    <t>SLAX0073085       JNB FIA</t>
  </si>
  <si>
    <t>35028702</t>
  </si>
  <si>
    <t>00029695</t>
  </si>
  <si>
    <t>SLAX0073246       JNB FIA</t>
  </si>
  <si>
    <t>35028730</t>
  </si>
  <si>
    <t>00029731</t>
  </si>
  <si>
    <t>SJNB0011976       JNB FIA</t>
  </si>
  <si>
    <t>35028770</t>
  </si>
  <si>
    <t>00029770</t>
  </si>
  <si>
    <t>SHAM0061891       JNB FIA 3338284</t>
  </si>
  <si>
    <t>35028776</t>
  </si>
  <si>
    <t>00029777</t>
  </si>
  <si>
    <t>SFRA0370305       JNB FIA Aerosud*ASM</t>
  </si>
  <si>
    <t>35028791</t>
  </si>
  <si>
    <t>00029792</t>
  </si>
  <si>
    <t>SJNB0012080       JNB FIA</t>
  </si>
  <si>
    <t>35029189</t>
  </si>
  <si>
    <t>00030190</t>
  </si>
  <si>
    <t>SHAM0061982       JNB FIA 3338696</t>
  </si>
  <si>
    <t>35029197</t>
  </si>
  <si>
    <t>00030198</t>
  </si>
  <si>
    <t>SLAX0073283       JNB FIA PO:AVN-100363</t>
  </si>
  <si>
    <t>35029968</t>
  </si>
  <si>
    <t>00030969</t>
  </si>
  <si>
    <t>SJNB0010636       JNB FIS</t>
  </si>
  <si>
    <t>35029969</t>
  </si>
  <si>
    <t>00030972</t>
  </si>
  <si>
    <t>SSOU0001214       JNB FIS</t>
  </si>
  <si>
    <t>35029979</t>
  </si>
  <si>
    <t>00030980</t>
  </si>
  <si>
    <t>SDEN0007940       JNB FIA 80889,80888,80887,AVN-10</t>
  </si>
  <si>
    <t>35029981</t>
  </si>
  <si>
    <t>00030982</t>
  </si>
  <si>
    <t>SLHR0053558       JNB FIA</t>
  </si>
  <si>
    <t>35029982</t>
  </si>
  <si>
    <t>00030983</t>
  </si>
  <si>
    <t>SLAX0072739       JNB FIA</t>
  </si>
  <si>
    <t>35029984</t>
  </si>
  <si>
    <t>00030987</t>
  </si>
  <si>
    <t>SNTE0007003       JNB FIA DEHR16,1397,+,1399</t>
  </si>
  <si>
    <t>35029985</t>
  </si>
  <si>
    <t>00030988</t>
  </si>
  <si>
    <t>SLAX0073483       JNB FIA</t>
  </si>
  <si>
    <t>35029987</t>
  </si>
  <si>
    <t>00030990</t>
  </si>
  <si>
    <t>SJNB0012144       JNB FIA</t>
  </si>
  <si>
    <t>35029988</t>
  </si>
  <si>
    <t>00030991</t>
  </si>
  <si>
    <t>SFRA0371034       JNB FIA AEROSUD,ASM</t>
  </si>
  <si>
    <t>35029989</t>
  </si>
  <si>
    <t>00030992</t>
  </si>
  <si>
    <t>SLHR0053311       JNB FIA</t>
  </si>
  <si>
    <t>35030134</t>
  </si>
  <si>
    <t>00031107</t>
  </si>
  <si>
    <t>35030136</t>
  </si>
  <si>
    <t>00031109</t>
  </si>
  <si>
    <t>35030140</t>
  </si>
  <si>
    <t>00031113</t>
  </si>
  <si>
    <t>35030141</t>
  </si>
  <si>
    <t>00031114</t>
  </si>
  <si>
    <t>35030143</t>
  </si>
  <si>
    <t>00031116</t>
  </si>
  <si>
    <t>35030145</t>
  </si>
  <si>
    <t>00031118</t>
  </si>
  <si>
    <t>35030146</t>
  </si>
  <si>
    <t>00031119</t>
  </si>
  <si>
    <t>35030148</t>
  </si>
  <si>
    <t>00031121</t>
  </si>
  <si>
    <t>SJNB0011936       JNB FEA SPI00216K29005,R511,5500</t>
  </si>
  <si>
    <t>35030166</t>
  </si>
  <si>
    <t>00031140</t>
  </si>
  <si>
    <t>35030179</t>
  </si>
  <si>
    <t>00031153</t>
  </si>
  <si>
    <t>SJNB0012042       JNB FEA AIR02316N30001DS1;DS2&amp;DS</t>
  </si>
  <si>
    <t>35030180</t>
  </si>
  <si>
    <t>00031155</t>
  </si>
  <si>
    <t>SJNB0012045       JNB FEA AIR02316N30001DS4</t>
  </si>
  <si>
    <t>35030181</t>
  </si>
  <si>
    <t>00031157</t>
  </si>
  <si>
    <t>SJNB0012044       JNB FEA AIR02316N30001DS3</t>
  </si>
  <si>
    <t>35030189</t>
  </si>
  <si>
    <t>00031166</t>
  </si>
  <si>
    <t>SJNB0012120       JNB FEA SPI00216K30002</t>
  </si>
  <si>
    <t>35030194</t>
  </si>
  <si>
    <t>00031172</t>
  </si>
  <si>
    <t>SJNB0012117       JNB FEA SPI00216K30001</t>
  </si>
  <si>
    <t>35030196</t>
  </si>
  <si>
    <t>00031175</t>
  </si>
  <si>
    <t>SJNB0012130       JNB FEA SPI00416N30001</t>
  </si>
  <si>
    <t>35030257</t>
  </si>
  <si>
    <t>00031237</t>
  </si>
  <si>
    <t>SJNB0012091       JNB FEA LAB00216N3003</t>
  </si>
  <si>
    <t>35030263</t>
  </si>
  <si>
    <t>00031244</t>
  </si>
  <si>
    <t>SJNB0012033       JNB FEA AIR02316PS30002</t>
  </si>
  <si>
    <t>35030271</t>
  </si>
  <si>
    <t>00031253</t>
  </si>
  <si>
    <t>SJNB0012133       JNB FEA WIZ00116PS30002</t>
  </si>
  <si>
    <t>35030275</t>
  </si>
  <si>
    <t>00031258</t>
  </si>
  <si>
    <t>SJNB0012124       JNB FEA LAB00116LR30001</t>
  </si>
  <si>
    <t>35030278</t>
  </si>
  <si>
    <t>00031262</t>
  </si>
  <si>
    <t>SJNB0012035       JNB FEA AUV00116N30001</t>
  </si>
  <si>
    <t>35030428</t>
  </si>
  <si>
    <t>00031427</t>
  </si>
  <si>
    <t>SJNB0012211       JNB FIA</t>
  </si>
  <si>
    <t>35030429</t>
  </si>
  <si>
    <t>00031428</t>
  </si>
  <si>
    <t>SSEA0018520       JNB FIA AVN-101845</t>
  </si>
  <si>
    <t>35030430</t>
  </si>
  <si>
    <t>00031430</t>
  </si>
  <si>
    <t>SSEA0018596       JNB FIA AVN-98064</t>
  </si>
  <si>
    <t>35030431</t>
  </si>
  <si>
    <t>00031431</t>
  </si>
  <si>
    <t>SGLW0032420       JNB FIA INVOICE:FIR17759,..,ORDE</t>
  </si>
  <si>
    <t>35030432</t>
  </si>
  <si>
    <t>00031433</t>
  </si>
  <si>
    <t>SSEA0018567       JNB FIA AVN-97220</t>
  </si>
  <si>
    <t>35030433</t>
  </si>
  <si>
    <t>00031434</t>
  </si>
  <si>
    <t>SNTE0007024       JNB FIA DEHR16,1418</t>
  </si>
  <si>
    <t>35030597</t>
  </si>
  <si>
    <t>00031599</t>
  </si>
  <si>
    <t>SJNB0012207       JNB FEA AIR02616PS30001</t>
  </si>
  <si>
    <t>35030625</t>
  </si>
  <si>
    <t>00031623</t>
  </si>
  <si>
    <t>SJNB0011196       JNB FIS</t>
  </si>
  <si>
    <t>35030626</t>
  </si>
  <si>
    <t>00031624</t>
  </si>
  <si>
    <t>SJNB0012138       JNB FEA LUF00316PS30001</t>
  </si>
  <si>
    <t>35030628</t>
  </si>
  <si>
    <t>00031626</t>
  </si>
  <si>
    <t>SJNB0008855       JNB FIS</t>
  </si>
  <si>
    <t>35030629</t>
  </si>
  <si>
    <t>00031628</t>
  </si>
  <si>
    <t>SJNB0011234       JNB FIS</t>
  </si>
  <si>
    <t>35030630</t>
  </si>
  <si>
    <t>00031629</t>
  </si>
  <si>
    <t>SDUR0001184       JNB FIS</t>
  </si>
  <si>
    <t>35030635</t>
  </si>
  <si>
    <t>00031634</t>
  </si>
  <si>
    <t>SJNB0012210       JNB FEA AIR02916PS30001</t>
  </si>
  <si>
    <t>35031005</t>
  </si>
  <si>
    <t>00032003</t>
  </si>
  <si>
    <t>SJNB0012245       JNB FEA LAB00116N30002</t>
  </si>
  <si>
    <t>35031012</t>
  </si>
  <si>
    <t>00032012</t>
  </si>
  <si>
    <t>SJNB0012185       JNB FEA LAB00116N30001</t>
  </si>
  <si>
    <t>35031307</t>
  </si>
  <si>
    <t>00032310</t>
  </si>
  <si>
    <t>B00046643         JNB FIA</t>
  </si>
  <si>
    <t>35031312</t>
  </si>
  <si>
    <t>00032315</t>
  </si>
  <si>
    <t>SSEA0018668       JNB FIA AVN-100082,AVN-100379</t>
  </si>
  <si>
    <t>35031315</t>
  </si>
  <si>
    <t>00032318</t>
  </si>
  <si>
    <t>SSEA0018615       JNB FIA</t>
  </si>
  <si>
    <t>35031316</t>
  </si>
  <si>
    <t>00032319</t>
  </si>
  <si>
    <t>SSEA0018663       JNB FIA AVN-100504</t>
  </si>
  <si>
    <t>35031318</t>
  </si>
  <si>
    <t>00032321</t>
  </si>
  <si>
    <t>SSEA0018616       JNB FIA AVN-100511,AVN-101712</t>
  </si>
  <si>
    <t>35031319</t>
  </si>
  <si>
    <t>00032322</t>
  </si>
  <si>
    <t>SSEA0018608       JNB FIA AVN-101971</t>
  </si>
  <si>
    <t>35031352</t>
  </si>
  <si>
    <t>00032351</t>
  </si>
  <si>
    <t>SSEA0018577       JNB FIA AVN-102216</t>
  </si>
  <si>
    <t>35031354</t>
  </si>
  <si>
    <t>00032355</t>
  </si>
  <si>
    <t>SSEA0018088       JNB FIA AVN-101128</t>
  </si>
  <si>
    <t>35031603</t>
  </si>
  <si>
    <t>00032600</t>
  </si>
  <si>
    <t>SMNC0039123       JNB FIA avn102463</t>
  </si>
  <si>
    <t>35031606</t>
  </si>
  <si>
    <t>00032603</t>
  </si>
  <si>
    <t>SJNB0012200       JNB FEA SPI00416N30002</t>
  </si>
  <si>
    <t>35031614</t>
  </si>
  <si>
    <t>00032614</t>
  </si>
  <si>
    <t>SJNB0012267       JNB FEA SPI00216K30003</t>
  </si>
  <si>
    <t>35031648</t>
  </si>
  <si>
    <t>00032636</t>
  </si>
  <si>
    <t>SJNB0012269       JNB FEA SPI00216K30004</t>
  </si>
  <si>
    <t>35031732</t>
  </si>
  <si>
    <t>00032734</t>
  </si>
  <si>
    <t>SJNB0012196       JNB FEA LAB00216N30004</t>
  </si>
  <si>
    <t>35031740</t>
  </si>
  <si>
    <t>00032738</t>
  </si>
  <si>
    <t>SJNB0012266       JNB FEA LAB00216N30005</t>
  </si>
  <si>
    <t>35031741</t>
  </si>
  <si>
    <t>00032740</t>
  </si>
  <si>
    <t>SFRA0371515       JNB FIA Aerosud*ASM</t>
  </si>
  <si>
    <t>35031768</t>
  </si>
  <si>
    <t>00032770</t>
  </si>
  <si>
    <t>SJNB0010893       JNB FES AIR02616S28,001/2/3</t>
  </si>
  <si>
    <t>35031769</t>
  </si>
  <si>
    <t>00032771</t>
  </si>
  <si>
    <t>SJNB0012270       JNB FEA AIR02616N30001</t>
  </si>
  <si>
    <t>35031798</t>
  </si>
  <si>
    <t>00032795</t>
  </si>
  <si>
    <t>SJNB0012282       JNB FEA AIR02916PS30011</t>
  </si>
  <si>
    <t>35031807</t>
  </si>
  <si>
    <t>00032805</t>
  </si>
  <si>
    <t>SJNB0012280       JNB FEA AIR02916PS30012</t>
  </si>
  <si>
    <t>35031939</t>
  </si>
  <si>
    <t>00032936</t>
  </si>
  <si>
    <t>SJNB0012198       JNB FEA WIZ00116PS30001</t>
  </si>
  <si>
    <t>35031943</t>
  </si>
  <si>
    <t>00032941</t>
  </si>
  <si>
    <t>SJNB0012279       JNB FEA AIR02916PS30010</t>
  </si>
  <si>
    <t>35032088</t>
  </si>
  <si>
    <t>00033087</t>
  </si>
  <si>
    <t>SOKC0000450       JNB FIA 157159-157162</t>
  </si>
  <si>
    <t>35032099</t>
  </si>
  <si>
    <t>00033099</t>
  </si>
  <si>
    <t>SBER0014573       JNB FIA 14601645</t>
  </si>
  <si>
    <t>35032133</t>
  </si>
  <si>
    <t>00033136</t>
  </si>
  <si>
    <t>SSEA0018646       JNB FIA AVN-101301</t>
  </si>
  <si>
    <t>35032176</t>
  </si>
  <si>
    <t>00033172</t>
  </si>
  <si>
    <t>SSEA0018672       JNB FIA AVN-101301</t>
  </si>
  <si>
    <t>35032223</t>
  </si>
  <si>
    <t>00033222</t>
  </si>
  <si>
    <t>SJNB0012351       JNB FEA AIR02316N28001DS2B</t>
  </si>
  <si>
    <t>35032228</t>
  </si>
  <si>
    <t>00033229</t>
  </si>
  <si>
    <t>SJNB0012355       JNB FEA AIR00216PS31001</t>
  </si>
  <si>
    <t>35032229</t>
  </si>
  <si>
    <t>00033231</t>
  </si>
  <si>
    <t>SDEN0007971       JNB FIA 81313,AVN-101964</t>
  </si>
  <si>
    <t>35032233</t>
  </si>
  <si>
    <t>00033235</t>
  </si>
  <si>
    <t>SJNB0012345       JNB FEA LAB00216N31001</t>
  </si>
  <si>
    <t>35032237</t>
  </si>
  <si>
    <t>00033240</t>
  </si>
  <si>
    <t>SLHR0053661       JNB FIA</t>
  </si>
  <si>
    <t>35032247</t>
  </si>
  <si>
    <t>00033247</t>
  </si>
  <si>
    <t>SJNB0012323       JNB FEA LAB00116N30003</t>
  </si>
  <si>
    <t>35032267</t>
  </si>
  <si>
    <t>00033270</t>
  </si>
  <si>
    <t>SLHR0053681       JNB FIA 003192622</t>
  </si>
  <si>
    <t>35032539</t>
  </si>
  <si>
    <t>00033540</t>
  </si>
  <si>
    <t>SJNB0012347       JNB FEA SPI00416N31001</t>
  </si>
  <si>
    <t>35032544</t>
  </si>
  <si>
    <t>00033546</t>
  </si>
  <si>
    <t>SJNB0012402       JNB FEA LAB00216N31002</t>
  </si>
  <si>
    <t>35032547</t>
  </si>
  <si>
    <t>00033550</t>
  </si>
  <si>
    <t>35032560</t>
  </si>
  <si>
    <t>00033553</t>
  </si>
  <si>
    <t>SJNB0012346       JNB FEA MEC00116N31001</t>
  </si>
  <si>
    <t>35032823</t>
  </si>
  <si>
    <t>00033818</t>
  </si>
  <si>
    <t>SFRA0371890       JNB FIA AEROSUD*ASM</t>
  </si>
  <si>
    <t>35032834</t>
  </si>
  <si>
    <t>00033832</t>
  </si>
  <si>
    <t>SJNB0012314       JNB FIA</t>
  </si>
  <si>
    <t>35032890</t>
  </si>
  <si>
    <t>00033888</t>
  </si>
  <si>
    <t>SJNB0012311       JNB FIA</t>
  </si>
  <si>
    <t>35032932</t>
  </si>
  <si>
    <t>00033931</t>
  </si>
  <si>
    <t>SJNB0012281       JNB FIA</t>
  </si>
  <si>
    <t>35032940</t>
  </si>
  <si>
    <t>00033942</t>
  </si>
  <si>
    <t>SJNB0012352       JNB FEA SPI00216K31001</t>
  </si>
  <si>
    <t>35032946</t>
  </si>
  <si>
    <t>00033963</t>
  </si>
  <si>
    <t>35032967</t>
  </si>
  <si>
    <t>00033964</t>
  </si>
  <si>
    <t>SJNB0012400       JNB FEA AIR02316PS31001</t>
  </si>
  <si>
    <t>35033131</t>
  </si>
  <si>
    <t>00034134</t>
  </si>
  <si>
    <t>STAW0028394       JNB FIS</t>
  </si>
  <si>
    <t>35033135</t>
  </si>
  <si>
    <t>00034138</t>
  </si>
  <si>
    <t>SMNC0037583       JNB FIS</t>
  </si>
  <si>
    <t>35033149</t>
  </si>
  <si>
    <t>00034151</t>
  </si>
  <si>
    <t>SJNB0010966       JNB FIA</t>
  </si>
  <si>
    <t>35033163</t>
  </si>
  <si>
    <t>00034165</t>
  </si>
  <si>
    <t>SMIA0020043       JNB FIA</t>
  </si>
  <si>
    <t>35033171</t>
  </si>
  <si>
    <t>00034173</t>
  </si>
  <si>
    <t>SLAX0073391       JNB FIA</t>
  </si>
  <si>
    <t>35033175</t>
  </si>
  <si>
    <t>00034177</t>
  </si>
  <si>
    <t>SJNB0012308       JNB FIA</t>
  </si>
  <si>
    <t>35033184</t>
  </si>
  <si>
    <t>00034187</t>
  </si>
  <si>
    <t>SFRA0372254       JNB FIA</t>
  </si>
  <si>
    <t>35033292</t>
  </si>
  <si>
    <t>00034294</t>
  </si>
  <si>
    <t>35033510</t>
  </si>
  <si>
    <t>00034512</t>
  </si>
  <si>
    <t>SJNB0012474       JNB FEA LAB00116LR31001</t>
  </si>
  <si>
    <t>35033552</t>
  </si>
  <si>
    <t>00034552</t>
  </si>
  <si>
    <t>SLAX0073498       JNB FIA 32015</t>
  </si>
  <si>
    <t>35033605</t>
  </si>
  <si>
    <t>00034608</t>
  </si>
  <si>
    <t>SLAX0073513       JNB FIA ANV-97016,ANV-97756</t>
  </si>
  <si>
    <t>35033642</t>
  </si>
  <si>
    <t>00034634</t>
  </si>
  <si>
    <t>SJNB0012492       JNB FEA SPI00216K31002,R567,4300</t>
  </si>
  <si>
    <t>35033671</t>
  </si>
  <si>
    <t>00034671</t>
  </si>
  <si>
    <t>SLAX0073715       JNB FIA</t>
  </si>
  <si>
    <t>35033682</t>
  </si>
  <si>
    <t>00034683</t>
  </si>
  <si>
    <t>SJNB0012462       JNB FEA LAB00116N31001</t>
  </si>
  <si>
    <t>35033741</t>
  </si>
  <si>
    <t>00034732</t>
  </si>
  <si>
    <t>35033747</t>
  </si>
  <si>
    <t>00034738</t>
  </si>
  <si>
    <t>35033752</t>
  </si>
  <si>
    <t>00034743</t>
  </si>
  <si>
    <t>35033754</t>
  </si>
  <si>
    <t>00034745</t>
  </si>
  <si>
    <t>SJNB0012120       JNB FEA SPI00216K30002,R511,5500</t>
  </si>
  <si>
    <t>35033756</t>
  </si>
  <si>
    <t>00034747</t>
  </si>
  <si>
    <t>SJNB0012130       JNB FEA SPI00416N30001,R511,5500</t>
  </si>
  <si>
    <t>35033760</t>
  </si>
  <si>
    <t>00034751</t>
  </si>
  <si>
    <t>SJNB0012117       JNB FEA SPI00216K30001,R511,5500</t>
  </si>
  <si>
    <t>35033763</t>
  </si>
  <si>
    <t>00034758</t>
  </si>
  <si>
    <t>SSEA0018688       JNB FIA AVN-101998</t>
  </si>
  <si>
    <t>35033774</t>
  </si>
  <si>
    <t>00034770</t>
  </si>
  <si>
    <t>35033777</t>
  </si>
  <si>
    <t>00034773</t>
  </si>
  <si>
    <t>35033781</t>
  </si>
  <si>
    <t>00034777</t>
  </si>
  <si>
    <t>35033784</t>
  </si>
  <si>
    <t>00034781</t>
  </si>
  <si>
    <t>35033786</t>
  </si>
  <si>
    <t>00034783</t>
  </si>
  <si>
    <t>35033793</t>
  </si>
  <si>
    <t>00034791</t>
  </si>
  <si>
    <t>35033802</t>
  </si>
  <si>
    <t>00034801</t>
  </si>
  <si>
    <t>SJNB0012267       JNB FEA SPI00216K30003,R511,4300</t>
  </si>
  <si>
    <t>35033808</t>
  </si>
  <si>
    <t>00034807</t>
  </si>
  <si>
    <t>SJNB0012200       JNB FEA SPI00416N30002,R511,5500</t>
  </si>
  <si>
    <t>35033815</t>
  </si>
  <si>
    <t>00034815</t>
  </si>
  <si>
    <t>SJNB0012269       JNB FEA SPI00216K30004,R511,5500</t>
  </si>
  <si>
    <t>35033822</t>
  </si>
  <si>
    <t>00034823</t>
  </si>
  <si>
    <t>35034000</t>
  </si>
  <si>
    <t>00035001</t>
  </si>
  <si>
    <t>SLHR0054028       JNB FIA</t>
  </si>
  <si>
    <t>35034008</t>
  </si>
  <si>
    <t>00035011</t>
  </si>
  <si>
    <t>SMIA0020042       JNB FIA</t>
  </si>
  <si>
    <t>35034026</t>
  </si>
  <si>
    <t>00035021</t>
  </si>
  <si>
    <t>SFRA0372795       JNB FIA</t>
  </si>
  <si>
    <t>35034040</t>
  </si>
  <si>
    <t>00035039</t>
  </si>
  <si>
    <t>SJNB0012361       JNB FIA</t>
  </si>
  <si>
    <t>35034050</t>
  </si>
  <si>
    <t>00035050</t>
  </si>
  <si>
    <t>SSEA0018681       JNB FIA AVN-101301</t>
  </si>
  <si>
    <t>35034055</t>
  </si>
  <si>
    <t>00035055</t>
  </si>
  <si>
    <t>SBRE0017112       JNB FIA 80012153</t>
  </si>
  <si>
    <t>35034083</t>
  </si>
  <si>
    <t>00035076</t>
  </si>
  <si>
    <t>SJNB0012352       JNB FEA SPI00216K31001,R511,5500</t>
  </si>
  <si>
    <t>31400332</t>
  </si>
  <si>
    <t>Management Fee July 2016</t>
  </si>
  <si>
    <t>35034447</t>
  </si>
  <si>
    <t>00035440</t>
  </si>
  <si>
    <t>SSEA0018687       JNB FIA AVN-100578,AVN-100031</t>
  </si>
  <si>
    <t>35034674</t>
  </si>
  <si>
    <t>00035664</t>
  </si>
  <si>
    <t>SJNB0012514       JNB FEA LAB00216N31003</t>
  </si>
  <si>
    <t>35034685</t>
  </si>
  <si>
    <t>00035677</t>
  </si>
  <si>
    <t>SJNB0012521       JNB FEA AUV00116N31001</t>
  </si>
  <si>
    <t>35034704</t>
  </si>
  <si>
    <t>00035697</t>
  </si>
  <si>
    <t>SJNB0012537       JNB FEA SPI00416N31002</t>
  </si>
  <si>
    <t>35035134</t>
  </si>
  <si>
    <t>00036235</t>
  </si>
  <si>
    <t>REVERSAL RELATED  JNB FIA AVN-100578,AVN-100031</t>
  </si>
  <si>
    <t>35035394</t>
  </si>
  <si>
    <t>00036390</t>
  </si>
  <si>
    <t>STAW0028094       JNB FIS</t>
  </si>
  <si>
    <t>35035398</t>
  </si>
  <si>
    <t>00036396</t>
  </si>
  <si>
    <t>SMNC0037289       JNB FIS</t>
  </si>
  <si>
    <t>35035402</t>
  </si>
  <si>
    <t>00036400</t>
  </si>
  <si>
    <t>SSOU0001438       JNB FIS</t>
  </si>
  <si>
    <t>35035406</t>
  </si>
  <si>
    <t>00036405</t>
  </si>
  <si>
    <t>SJNB0011273       JNB FIS</t>
  </si>
  <si>
    <t>35035410</t>
  </si>
  <si>
    <t>00036409</t>
  </si>
  <si>
    <t>STAW0028669       JNB FIS</t>
  </si>
  <si>
    <t>35035412</t>
  </si>
  <si>
    <t>00036412</t>
  </si>
  <si>
    <t>STAW0028468       JNB FIS</t>
  </si>
  <si>
    <t>35035455</t>
  </si>
  <si>
    <t>00036459</t>
  </si>
  <si>
    <t>STAW0028363       JNB FIS</t>
  </si>
  <si>
    <t>7000062</t>
  </si>
  <si>
    <t>0006500019</t>
  </si>
  <si>
    <t>INTEREST</t>
  </si>
  <si>
    <t>35036018</t>
  </si>
  <si>
    <t>00036940</t>
  </si>
  <si>
    <t>35036019</t>
  </si>
  <si>
    <t>00036941</t>
  </si>
  <si>
    <t>35036020</t>
  </si>
  <si>
    <t>00036942</t>
  </si>
  <si>
    <t>35036021</t>
  </si>
  <si>
    <t>00036943</t>
  </si>
  <si>
    <t>35036022</t>
  </si>
  <si>
    <t>00036944</t>
  </si>
  <si>
    <t>35036024</t>
  </si>
  <si>
    <t>00036946</t>
  </si>
  <si>
    <t>35036025</t>
  </si>
  <si>
    <t>00036947</t>
  </si>
  <si>
    <t>35036026</t>
  </si>
  <si>
    <t>00036948</t>
  </si>
  <si>
    <t>35036044</t>
  </si>
  <si>
    <t>00036966</t>
  </si>
  <si>
    <t>SJNB0012531       JNB FEA LAB00116N31002</t>
  </si>
  <si>
    <t>35036054</t>
  </si>
  <si>
    <t>00036977</t>
  </si>
  <si>
    <t>SJNB0012595       JNB FEA SPI00416N31003</t>
  </si>
  <si>
    <t>35036061</t>
  </si>
  <si>
    <t>00036985</t>
  </si>
  <si>
    <t>SJNB0012555       JNB FEA SPI00216K31003</t>
  </si>
  <si>
    <t>35036077</t>
  </si>
  <si>
    <t>00037002</t>
  </si>
  <si>
    <t>SJNB0012622       JNB FEA SPI00216K31005</t>
  </si>
  <si>
    <t>35036092</t>
  </si>
  <si>
    <t>00037019</t>
  </si>
  <si>
    <t>SJNB0012549       JNB FEA SPI00216K31004</t>
  </si>
  <si>
    <t>35036101</t>
  </si>
  <si>
    <t>00037030</t>
  </si>
  <si>
    <t>SJNB0012603       JNB FEA AIR00216N31001</t>
  </si>
  <si>
    <t>35036110</t>
  </si>
  <si>
    <t>00037040</t>
  </si>
  <si>
    <t>SJNB0012629       JNB FEA AIR00216PS31002</t>
  </si>
  <si>
    <t>35036114</t>
  </si>
  <si>
    <t>00037045</t>
  </si>
  <si>
    <t>SJNB0012550       JNB FEA AIR02616PS31001</t>
  </si>
  <si>
    <t>35036118</t>
  </si>
  <si>
    <t>00037051</t>
  </si>
  <si>
    <t>SJNB0012551       JNB FEA AIR02616PS31002</t>
  </si>
  <si>
    <t>35036243</t>
  </si>
  <si>
    <t>00037184</t>
  </si>
  <si>
    <t>SSTR0038955       JNB FIA AVN-102172</t>
  </si>
  <si>
    <t>35036260</t>
  </si>
  <si>
    <t>00037203</t>
  </si>
  <si>
    <t>SBRE0017113       JNB FIA 80012129</t>
  </si>
  <si>
    <t>35036291</t>
  </si>
  <si>
    <t>00037235</t>
  </si>
  <si>
    <t>SJNB0012480       JNB FIA</t>
  </si>
  <si>
    <t>35036316</t>
  </si>
  <si>
    <t>00037280</t>
  </si>
  <si>
    <t>SJNB0012495       JNB FIA</t>
  </si>
  <si>
    <t>35036320</t>
  </si>
  <si>
    <t>00037286</t>
  </si>
  <si>
    <t>SZAV0017142       JNB FIA 21600702,AVN-102733</t>
  </si>
  <si>
    <t>35036330</t>
  </si>
  <si>
    <t>00037299</t>
  </si>
  <si>
    <t>SBER0014616       JNB FIA 14602114,AVN-99636</t>
  </si>
  <si>
    <t>35036342</t>
  </si>
  <si>
    <t>00037312</t>
  </si>
  <si>
    <t>SGLW0032710       JNB FIA R569,16-0902</t>
  </si>
  <si>
    <t>35036359</t>
  </si>
  <si>
    <t>00037329</t>
  </si>
  <si>
    <t>SGLW0032724       JNB FIA R569,16-0903</t>
  </si>
  <si>
    <t>35036371</t>
  </si>
  <si>
    <t>00037343</t>
  </si>
  <si>
    <t>SNTE0007040       JNB FIA DEHR161442,DEHR161424+16</t>
  </si>
  <si>
    <t>35036393</t>
  </si>
  <si>
    <t>00037370</t>
  </si>
  <si>
    <t>SNTE0007057       JNB FIA DEHR161451</t>
  </si>
  <si>
    <t>35036440</t>
  </si>
  <si>
    <t>00037431</t>
  </si>
  <si>
    <t>SHAM0062528       JNB FIA 3341303</t>
  </si>
  <si>
    <t>35036445</t>
  </si>
  <si>
    <t>00037436</t>
  </si>
  <si>
    <t>SHAM0062529       JNB FIA 1EJ0FP</t>
  </si>
  <si>
    <t>35036450</t>
  </si>
  <si>
    <t>00037441</t>
  </si>
  <si>
    <t>SHAM0062530       JNB FIA 1EJ0H2</t>
  </si>
  <si>
    <t>35036455</t>
  </si>
  <si>
    <t>00037447</t>
  </si>
  <si>
    <t>SHAM0062452       JNB FIA 1EHXMX</t>
  </si>
  <si>
    <t>35036458</t>
  </si>
  <si>
    <t>00037450</t>
  </si>
  <si>
    <t>SHAM0062534       JNB FIA 1EJ0E9</t>
  </si>
  <si>
    <t>35036524</t>
  </si>
  <si>
    <t>00037517</t>
  </si>
  <si>
    <t>35036853</t>
  </si>
  <si>
    <t>00037858</t>
  </si>
  <si>
    <t>35036855</t>
  </si>
  <si>
    <t>00037860</t>
  </si>
  <si>
    <t>35036857</t>
  </si>
  <si>
    <t>00037862</t>
  </si>
  <si>
    <t>35036859</t>
  </si>
  <si>
    <t>00037864</t>
  </si>
  <si>
    <t>35036861</t>
  </si>
  <si>
    <t>00037866</t>
  </si>
  <si>
    <t>35036863</t>
  </si>
  <si>
    <t>00037868</t>
  </si>
  <si>
    <t>35036866</t>
  </si>
  <si>
    <t>00037871</t>
  </si>
  <si>
    <t>35036867</t>
  </si>
  <si>
    <t>00037872</t>
  </si>
  <si>
    <t>35036868</t>
  </si>
  <si>
    <t>00037873</t>
  </si>
  <si>
    <t>35036869</t>
  </si>
  <si>
    <t>00037874</t>
  </si>
  <si>
    <t>35036872</t>
  </si>
  <si>
    <t>00037877</t>
  </si>
  <si>
    <t>35036873</t>
  </si>
  <si>
    <t>00037878</t>
  </si>
  <si>
    <t>35036874</t>
  </si>
  <si>
    <t>00037879</t>
  </si>
  <si>
    <t>35036876</t>
  </si>
  <si>
    <t>00037881</t>
  </si>
  <si>
    <t>35036878</t>
  </si>
  <si>
    <t>00037883</t>
  </si>
  <si>
    <t>35036880</t>
  </si>
  <si>
    <t>00037885</t>
  </si>
  <si>
    <t>35036966</t>
  </si>
  <si>
    <t>00037962</t>
  </si>
  <si>
    <t>35037021</t>
  </si>
  <si>
    <t>00038024</t>
  </si>
  <si>
    <t>35037068</t>
  </si>
  <si>
    <t>00038048</t>
  </si>
  <si>
    <t>35037229</t>
  </si>
  <si>
    <t>00038233</t>
  </si>
  <si>
    <t>SFRA0372220       JNB FIA INO:20165447,ONO:AVN-102</t>
  </si>
  <si>
    <t>35037248</t>
  </si>
  <si>
    <t>00038253</t>
  </si>
  <si>
    <t>SNUE0274736       JNB FIA 038/2538595,3511099</t>
  </si>
  <si>
    <t>35037268</t>
  </si>
  <si>
    <t>00038269</t>
  </si>
  <si>
    <t>SHAM0062582       JNB FIA 1EJ0BV,INV:J618Z8,J618Z9</t>
  </si>
  <si>
    <t>35037270</t>
  </si>
  <si>
    <t>00038271</t>
  </si>
  <si>
    <t>SHAM0062520       JNB FIA 3337558</t>
  </si>
  <si>
    <t xml:space="preserve">JULY INVOICES PAYABLE END SEPTEMBER </t>
  </si>
  <si>
    <t>35037211</t>
  </si>
  <si>
    <t>00038213</t>
  </si>
  <si>
    <t>SSEA0018710       JNB FIA AVN-96573</t>
  </si>
  <si>
    <t>35037215</t>
  </si>
  <si>
    <t>00038217</t>
  </si>
  <si>
    <t>SSTR0039246       JNB FIA 64177962</t>
  </si>
  <si>
    <t>35037222</t>
  </si>
  <si>
    <t>00038224</t>
  </si>
  <si>
    <t>SMIL0049649       JNB FIA</t>
  </si>
  <si>
    <t>35037244</t>
  </si>
  <si>
    <t>00038249</t>
  </si>
  <si>
    <t>SAMS0039544       JNB FIA</t>
  </si>
  <si>
    <t>35037264</t>
  </si>
  <si>
    <t>00038264</t>
  </si>
  <si>
    <t>SNTE0007023       JNB FIA</t>
  </si>
  <si>
    <t xml:space="preserve">AUGUST INVOICES PAYABLE END OCTOBER </t>
  </si>
  <si>
    <t>Date:2016/08/04 9:12</t>
  </si>
  <si>
    <t>JSA201601125024243</t>
  </si>
  <si>
    <t>280472990/119589212</t>
  </si>
  <si>
    <t>ICING FEE - AVN91619</t>
  </si>
  <si>
    <t>JSA201601215058384</t>
  </si>
  <si>
    <t>280492355/6NM9129</t>
  </si>
  <si>
    <t>IMPORT - TMX - AVN95419</t>
  </si>
  <si>
    <t>280495403/4221225032</t>
  </si>
  <si>
    <t>IMPORT-LANTAL-VOC-280495402</t>
  </si>
  <si>
    <t>JSA201603015003040</t>
  </si>
  <si>
    <t>JSA201603075029009</t>
  </si>
  <si>
    <t>JSA201603095038498</t>
  </si>
  <si>
    <t>JSA201603105043276</t>
  </si>
  <si>
    <t>JSA201603125052670</t>
  </si>
  <si>
    <t>JSA201603185077509</t>
  </si>
  <si>
    <t>JSA201603185079607</t>
  </si>
  <si>
    <t>DBN201603175033009</t>
  </si>
  <si>
    <t>JSA201603245099375,JSA20160324</t>
  </si>
  <si>
    <t>JSA20160331280520356</t>
  </si>
  <si>
    <t>JSA20160331280520662</t>
  </si>
  <si>
    <t>JSA20160331280520663</t>
  </si>
  <si>
    <t>JSA20160404280522230</t>
  </si>
  <si>
    <t>280531103/52508544</t>
  </si>
  <si>
    <t>ATIS IMPORT - PICK UP FEE</t>
  </si>
  <si>
    <t>280534314/DFW0028198</t>
  </si>
  <si>
    <t>PRYER MACHINE IMPORT - AVN9856</t>
  </si>
  <si>
    <t>280534325/122553686</t>
  </si>
  <si>
    <t>IMPORT - AVN97943 CUSTOMS DOCS</t>
  </si>
  <si>
    <t>JSA20160504280539659</t>
  </si>
  <si>
    <t>JSA20160509280541607</t>
  </si>
  <si>
    <t>JSA20160509280541611</t>
  </si>
  <si>
    <t>280542719/121939694</t>
  </si>
  <si>
    <t>CYTEC IMPORT AVN91419 STORAGE</t>
  </si>
  <si>
    <t>JSA20160512280544736</t>
  </si>
  <si>
    <t>280544825/6124571897</t>
  </si>
  <si>
    <t>EXOSTAR LLC IMPORT - TOKENS</t>
  </si>
  <si>
    <t>JSA20160516280545784</t>
  </si>
  <si>
    <t>JSA20160520280547865</t>
  </si>
  <si>
    <t>JSA20160531280554775</t>
  </si>
  <si>
    <t>PREPAYMENT MAY 15</t>
  </si>
  <si>
    <t>280495402/4221225032</t>
  </si>
  <si>
    <t>IMPORT-LANTAL-VOC-280495403</t>
  </si>
  <si>
    <t>LAB00116N23003/DEL</t>
  </si>
  <si>
    <t>AIR02316PS24001/2220085440</t>
  </si>
  <si>
    <t>AIR02316PS25001/2220108702</t>
  </si>
  <si>
    <t>AIR02316N25002DS2/2220099429</t>
  </si>
  <si>
    <t>AIR02316N25002DS1/2220099429</t>
  </si>
  <si>
    <t>AIR02316N25002DS3/2220099429</t>
  </si>
  <si>
    <t>AIR02316N25002DS8/2220099429</t>
  </si>
  <si>
    <t>AIR02316PS26002/2220108702</t>
  </si>
  <si>
    <t>AIR02316PS26001/2220097650</t>
  </si>
  <si>
    <t>AIR02316PS226003/222008440</t>
  </si>
  <si>
    <t>SPI00216K27001/5500000361</t>
  </si>
  <si>
    <t>JSA20160609280556943</t>
  </si>
  <si>
    <t>MEC00116N27003/AVN102121</t>
  </si>
  <si>
    <t>MEC00116N27002/AVN102119</t>
  </si>
  <si>
    <t>AIR02916PS27001/2200040356</t>
  </si>
  <si>
    <t>AIR02916PS27005/2200055661</t>
  </si>
  <si>
    <t>AIR02916PS27004/2200048229</t>
  </si>
  <si>
    <t>SPI00216K28001/5500000361</t>
  </si>
  <si>
    <t>SPI00416N28001/5500000437</t>
  </si>
  <si>
    <t>AIR02316PS28001/2220093506</t>
  </si>
  <si>
    <t>LAB00216N28001/532666</t>
  </si>
  <si>
    <t>AIR03116N28001/2200056160</t>
  </si>
  <si>
    <t>AIR02916PS28002/2200048515</t>
  </si>
  <si>
    <t>AIR02316N28001DS1/2220099508</t>
  </si>
  <si>
    <t>AIR02316N28001DS3/2220099509</t>
  </si>
  <si>
    <t>AIR02316N28004DS4/2220099509</t>
  </si>
  <si>
    <t>LAB00116N28001/450007099</t>
  </si>
  <si>
    <t>LUF00316PS28001/452016691</t>
  </si>
  <si>
    <t>LAB00216N28002/532666</t>
  </si>
  <si>
    <t>SPI00416N28002/5500000437</t>
  </si>
  <si>
    <t>AIR02316N27001DS1/2220099436</t>
  </si>
  <si>
    <t>AIR02316N27001DS8/2220099436</t>
  </si>
  <si>
    <t>AIR02316N27001DS2/2220099436</t>
  </si>
  <si>
    <t>AIR023216N27001DS3/2220099436</t>
  </si>
  <si>
    <t>AIR023216N27001DS4/2220099436</t>
  </si>
  <si>
    <t>AIR02916PS28001/2200038252</t>
  </si>
  <si>
    <t>SPI00216K28002 A&amp;B/5500000361</t>
  </si>
  <si>
    <t>ZOD00116PS28001/2238275</t>
  </si>
  <si>
    <t>WIZ00116PS23001/P0694815</t>
  </si>
  <si>
    <t>AIR02916PS24004/2200050414</t>
  </si>
  <si>
    <t>AIR00216PS24001/1200252585</t>
  </si>
  <si>
    <t>AIR02616PS28001/2200058415</t>
  </si>
  <si>
    <t>LAB00216N28003/532666</t>
  </si>
  <si>
    <t>SPI00216K28003/5500000361</t>
  </si>
  <si>
    <t>AIR02916PS28003/2200051596</t>
  </si>
  <si>
    <t>AIR02616N26002B/2200058853</t>
  </si>
  <si>
    <t>LAB00116N28003/4500070100</t>
  </si>
  <si>
    <t>LAB00116N28002/4500070100</t>
  </si>
  <si>
    <t>SPI00216K28004/5500000361</t>
  </si>
  <si>
    <t>SPI00416N28003/5500000437</t>
  </si>
  <si>
    <t>POR00116N28001/AVN102219</t>
  </si>
  <si>
    <t>MEC00116N28001/AVN102220</t>
  </si>
  <si>
    <t>SPI00216T22001/5500000361</t>
  </si>
  <si>
    <t>SPI00216K29001/5500000361</t>
  </si>
  <si>
    <t>AIR02916PS29001/2200010561</t>
  </si>
  <si>
    <t>AIR02916PS29002/2200048515</t>
  </si>
  <si>
    <t>AIR02916PS27003/2200048846</t>
  </si>
  <si>
    <t>AIR02616N29001/2200058773</t>
  </si>
  <si>
    <t>SPI00416N29001/5500000437</t>
  </si>
  <si>
    <t>LAB00216N29001/533306</t>
  </si>
  <si>
    <t>SPI00216K29002/5500000361</t>
  </si>
  <si>
    <t>00024279</t>
  </si>
  <si>
    <t>LAB00216N29002/532666</t>
  </si>
  <si>
    <t>AIR00216N29001/1802234553</t>
  </si>
  <si>
    <t>AIR02616N29002/2200058032</t>
  </si>
  <si>
    <t>AIR02916PS27002/2200052763</t>
  </si>
  <si>
    <t>AIR02316N29001DS8/2220099508</t>
  </si>
  <si>
    <t>AIR02316N29001DS3/2220099508</t>
  </si>
  <si>
    <t>AIR02316N29001DS1/2220099508</t>
  </si>
  <si>
    <t>AIR02316N29001DS4/5/2220099508</t>
  </si>
  <si>
    <t>LAB00216N29003/533559</t>
  </si>
  <si>
    <t>LAB00216N29005/533559</t>
  </si>
  <si>
    <t>LAB00116N29001/4500070095</t>
  </si>
  <si>
    <t>LAB00216N29004/532666</t>
  </si>
  <si>
    <t>AIR02616PS29001/2200058412</t>
  </si>
  <si>
    <t>AIR02916PS29003/2200054962</t>
  </si>
  <si>
    <t>SPI00216K29003/5500000361</t>
  </si>
  <si>
    <t>SPI00416N29002/5500000437</t>
  </si>
  <si>
    <t>MEC00116N29001/AVN102345</t>
  </si>
  <si>
    <t>AUV00116N29001/AVN102472</t>
  </si>
  <si>
    <t>WIZ00116PS29001/P0694815</t>
  </si>
  <si>
    <t>AIR00216PS29001/1200255798</t>
  </si>
  <si>
    <t>LAB00116N29002/4500070114</t>
  </si>
  <si>
    <t>LAB00116N29003/4500070094</t>
  </si>
  <si>
    <t>AIR02316PS29001/2220093506</t>
  </si>
  <si>
    <t>SPI00216K29004/5500000361</t>
  </si>
  <si>
    <t>WIZ00116PS29002/P1065716</t>
  </si>
  <si>
    <t>LAB00116N28004/4500070096</t>
  </si>
  <si>
    <t>SPI00216K29005/5500000361</t>
  </si>
  <si>
    <t>LAB00216N30001/533559</t>
  </si>
  <si>
    <t>LAB00216N30002/533559</t>
  </si>
  <si>
    <t>0003116</t>
  </si>
  <si>
    <t>SPI00216K30002/5500000361</t>
  </si>
  <si>
    <t>SPI00216K30001/5500000361</t>
  </si>
  <si>
    <t>LAB00216N30003/533559</t>
  </si>
  <si>
    <t>WIZ00116PS30002/P0694815</t>
  </si>
  <si>
    <t>LAB00116LR30001/4500068770</t>
  </si>
  <si>
    <t>AUV00116N30001/AVN102738</t>
  </si>
  <si>
    <t>LUF00316PS30001/451956302</t>
  </si>
  <si>
    <t>LAB00116N30002/4500070102</t>
  </si>
  <si>
    <t>LAB00116N30001/4500070097</t>
  </si>
  <si>
    <t>SPI00216K30003/4300008150</t>
  </si>
  <si>
    <t>SPI00216K30004/5500000361</t>
  </si>
  <si>
    <t>LAB00216N30004/532666</t>
  </si>
  <si>
    <t>LAB00216N30005/532666</t>
  </si>
  <si>
    <t>WIZ00116PS30001/P1019416</t>
  </si>
  <si>
    <t>LAB00216N31001/532666</t>
  </si>
  <si>
    <t>LAB00116N30003/4500071893</t>
  </si>
  <si>
    <t>LAB00216N31002/532666</t>
  </si>
  <si>
    <t>MEC00116N31001/AVN102971</t>
  </si>
  <si>
    <t>SPI00216K31001/5500000361</t>
  </si>
  <si>
    <t>LAB00116LR31001/4500072707</t>
  </si>
  <si>
    <t>SPI00216K31002/4300008568</t>
  </si>
  <si>
    <t>LAB00116N31001/4500071895</t>
  </si>
  <si>
    <t>PROCESSED PAYABLE END SEPTEMBER</t>
  </si>
  <si>
    <t xml:space="preserve">No records exist for this search criteria, checked using invoice and waybill number. No invoice sent to UTI public folder as well. </t>
  </si>
  <si>
    <t>80104748</t>
  </si>
  <si>
    <t>280525137/1</t>
  </si>
  <si>
    <t>80101339</t>
  </si>
  <si>
    <t>280525249/1</t>
  </si>
  <si>
    <t>80102321</t>
  </si>
  <si>
    <t>280525564/1</t>
  </si>
  <si>
    <t>80104867</t>
  </si>
  <si>
    <t>280534239/1</t>
  </si>
  <si>
    <t>80102773</t>
  </si>
  <si>
    <t>280534804/1</t>
  </si>
  <si>
    <t>80100088</t>
  </si>
  <si>
    <t>280535737/1</t>
  </si>
  <si>
    <t>80103594</t>
  </si>
  <si>
    <t>280535948/1</t>
  </si>
  <si>
    <t>80107369</t>
  </si>
  <si>
    <t>280538091/1</t>
  </si>
  <si>
    <t>With Letitia</t>
  </si>
  <si>
    <t>Amount in local currency</t>
  </si>
  <si>
    <t>Talia notes</t>
  </si>
  <si>
    <t>Kotie notes</t>
  </si>
  <si>
    <t>JULY INVOICES NOT YET PROCESSED</t>
  </si>
  <si>
    <t>AUGUST INVOICES NOT YET PROCESSED</t>
  </si>
  <si>
    <t>JSA20160513280544696</t>
  </si>
  <si>
    <t>280537137/121794315</t>
  </si>
  <si>
    <t>280537147/121794315</t>
  </si>
  <si>
    <t>280537146/121794315</t>
  </si>
  <si>
    <t>IMPORT - PRESS MOVE/280537137</t>
  </si>
  <si>
    <t>IMPORT - PRYER PRESS MOVE</t>
  </si>
  <si>
    <t>IMPORT #8061 PRYER PRESS MOVE</t>
  </si>
  <si>
    <t>AIR02916PS29004/2200040356</t>
  </si>
  <si>
    <t>AIR02316PS30001/2220108702</t>
  </si>
  <si>
    <t>AIR02316N30001DS1;2/2220099520</t>
  </si>
  <si>
    <t>AIR02316N30001DS4/2220099520</t>
  </si>
  <si>
    <t>AIR02316N30001DS3/2220099520</t>
  </si>
  <si>
    <t>SPI00416N30001/5500000437</t>
  </si>
  <si>
    <t>AIR02316PS30002/2220108702</t>
  </si>
  <si>
    <t>AIR026PS30001/2200059484</t>
  </si>
  <si>
    <t>AIR02916PS30001/2200060097</t>
  </si>
  <si>
    <t>SPI00416N30002/5500000437</t>
  </si>
  <si>
    <t>AIR02616PS28001/2/3/MSN62 NF</t>
  </si>
  <si>
    <t>AIR02616N30001/2200059163</t>
  </si>
  <si>
    <t>AIR02916PS30011/2200060097</t>
  </si>
  <si>
    <t>AIR02916PS30012/2200060097</t>
  </si>
  <si>
    <t>AIR02916PS30010/2200060098</t>
  </si>
  <si>
    <t>AIR02316N28001DS2B/2220099509</t>
  </si>
  <si>
    <t>AIR00216PS31001/1200255798</t>
  </si>
  <si>
    <t>SPI00416N31001/5500000437</t>
  </si>
  <si>
    <t>AIR02316PS31001/2220108702</t>
  </si>
  <si>
    <t xml:space="preserve">POSTED </t>
  </si>
  <si>
    <t>THIS GRN IS DONE ON SYSPRO BUT THE ERROR RECEIVED IS "* Qty delivered on batch 0 cannot be 0.
* Quantity delivered (0.00) differs from shipper Cost Quantity (300.00)"</t>
  </si>
  <si>
    <t>SENT TO LETITIA AS NO RECORDS EXSIST ON RECEIVING APP</t>
  </si>
  <si>
    <t>TRIED PUSHING THIS THROUGH AS IT THEY ARE ALREADY GRN'D ON SYSPRO. IT SAYS THAT THESE THREE JOBS ARE ARLEADY CLOSED. UMM00133, UMM00134 &amp; UMM00135.</t>
  </si>
  <si>
    <t>AMANDA TO PROCESS</t>
  </si>
  <si>
    <t xml:space="preserve">ORDERS ARE GRN'D ON SYSPRO BUT ERROR RECEIVED ABOUT THE SYSTEM NOT RECEIVING A ZERO QUANTITY </t>
  </si>
  <si>
    <t>TRIED POSTING BUT GAVE ME THIS ERROR "* Serial numbers must be defined for quantity delivered."</t>
  </si>
  <si>
    <t>ALREADY GRN'D ON SYSPRO BUT THE ERROR STATES THESE JOBS HAVE ALREADY BEEN CLOSED. LMD07888 &amp; LMD07889.</t>
  </si>
  <si>
    <t>THIS LINE IS RECEIVED AND GRN'D ON SYSPRO, I TRIED TO PUSH IT THROUGH BUT IT GIVES ME AN ERROR "* Qty delivered on batch 0 cannot be 0.
* Quantity delivered (0.00) differs from shipper Cost Quantity (20.00)"</t>
  </si>
  <si>
    <t>STATUS SAYS "RECEIVED" AND NOT COST ADJUSTED. PO IS COMPLETED, ERROR RECEIVED "Errors when posting to Syspro : 250006 - Purchase order '000000000099546' already completed [purchaseorder]
240012 - Access to Warehouse 'AA' denied [warehouse]
100033 - XML element 'quantity' cannot be zero [quantity]"</t>
  </si>
  <si>
    <t xml:space="preserve">STATUS WAS "Errors when posting to Syspro : 200043 - Operator access denied to AP invoices. [transactioncode]" SO I TRIED PUSHING THIS THROUGH ERROR RECEIVED "* Serial numbers must be defined for quantity delivered." </t>
  </si>
  <si>
    <t>CANNOT FIND INVOICE NUMBER ON RECEIVING APP, I USED THE WAYBILL AND IT PICKS UP AN INVOICE THAT WAS STATES "ApInvoiced" BUT I CHECKED ON THE SUPPLIER AND THIS IS NOT EXSIST ON THE SUPPLIER</t>
  </si>
  <si>
    <t>SENT EMAIL TO HANNIE AS PO IS STILL OUTSTANDING</t>
  </si>
  <si>
    <t>STATUS IS RECEIVED - GRN DONE ON SYSPRO. CANNOT PUSH IT THROUGH.</t>
  </si>
  <si>
    <t xml:space="preserve">GRN AVAILABLE ON SUPPLIER BUT STATUS ON RECEIVING APP SAYS STILL IN INSPECTION. </t>
  </si>
  <si>
    <t>ORDER HAS BEEN GRN'D AND MATCHED. DOES NOT ALLOW ME TO PUSH THROUGH DUE TO ERROR"* Qty delivered on batch 0 cannot be 0.
* UMM00157 already closed.
* Quantity delivered (0.00) differs from shipper Cost Quantity (5.00)"</t>
  </si>
  <si>
    <t xml:space="preserve">THIS LINE IS GRN'D AND MATCHED BUT DOES NOT ALLOW ME TO OUSH THROUGH DUE TO ERROR "* Qty delivered on batch 0 cannot be 0.
* Quantity delivered (0.00) differs from shipper Cost Quantity (1.00)" </t>
  </si>
  <si>
    <t>ALL LINES ARE GRN'D BUT IT DOES NOT ALLOW ME TO PUSH THROUGH BECAUSE OF ERROR "Object reference not set to an instance of an object."</t>
  </si>
  <si>
    <t>GRN'D ON SYSPRO BUT LINE STATUS ON THE APP SAYS RECEIVED</t>
  </si>
  <si>
    <t>ALL LINES COST ADJUSTED BUT IT DOES NOT ALLOW ME TO PUSH THROUGH BECAUSE OF ERROR "Object reference not set to an instance of an object."</t>
  </si>
  <si>
    <t>ALL LINES GRN'S BUT CANNOT PUSH INVOICE THROUGH THE FOLLOWING JOBS ARE ALREADY CLOSED. LGA09501, LGA09334, LGA10147, LGA10967, LGA10966, LGA10965 &amp; LGA10964.</t>
  </si>
  <si>
    <t>ERROR AGAINST THIS SAYS"Qty on hand for BLA030-200245 is 0 or less.  Cannot calculate perform a cost adjustment on zero stock." GRN IS ALREADY DONE AND MATCHED ON SYSPRO. STATUS SAYS RECEIVED ON THE RECEIEVING APP.</t>
  </si>
  <si>
    <t>ALL LINES ARE COMPLETE BUT AND COST ADJUSTED BUT ERRORS STATE THE QUANTITIES CANNOT BE ZERO.</t>
  </si>
  <si>
    <t>ORDERS ARE GRN'D ON SYSPRO BUT STATUS SAYS RECEIVED</t>
  </si>
  <si>
    <t>LINE 7 AVN100674 IS GRN'D BUT STATUS ON RECEIVING APP STATES RECEIVED. CANNOT OUSH THROUGH.</t>
  </si>
  <si>
    <t>ALL ORDERS ARE COMPLETED BUT WHEN I POST INVOICE IT SAYS "Object reference not set to an instance of an object."</t>
  </si>
  <si>
    <t>AVN100373 RECEIVED ON SYSPRO BUT STATUS ON RECEIVING APP STATES RECEIVED. CANNOT OUSH THROUGH</t>
  </si>
  <si>
    <t>ALL LINES COST ADJUSTED BUT THE LINES WITH MORE THAN ONE SEQUENCE GIVE A ERROR THAT THE QUANTITY RECEIVED IS INCORRECT</t>
  </si>
  <si>
    <t>ORDER DUE DATE 17/08/2016</t>
  </si>
  <si>
    <t xml:space="preserve">COST ADJUSTED BUT DIDN’T GO THROUGH BECAUSE OF USER ACCESS. WHEN I TRIED TO POST I GOT THIS ERROR "* Serial numbers must be defined for quantity delivered." </t>
  </si>
  <si>
    <t>STATUS ON RECEIVING APP STATES RECEIVED CANNOT PUSH THROUGH</t>
  </si>
  <si>
    <t xml:space="preserve">ORDER AVN101433 IS RECEIVED ON SYSPRO AND COST ADJUSTED ON THE APP BUT THE SEQUANCE LINES STATE THE QUANTITY DELIVERED DIFFERS FROM SHIPPER QUANTITY </t>
  </si>
  <si>
    <t xml:space="preserve">MAIL SENT TO ARNO AS THE ORDER DUE DATE IS OVERDUE </t>
  </si>
  <si>
    <t>ORDERS ARE RECEIVED SND COST ADJUSTED BUT DOES PUSH THROUGH "Object reference not set to an instance of an object."</t>
  </si>
  <si>
    <t>MAIL SENT TO HANNELIE AS THE ORDER DUE DATE IS OVERDUE</t>
  </si>
  <si>
    <t>ALL LINES SAY COST ADJUSTED BUT THE SECOND SEQUENCE LINES STATE THAT THE QUANTITY DELIVERED DOES NOT MATCH SHIPPER QUANTITY</t>
  </si>
  <si>
    <t>ALL LINES COST ADJUSTED BUT WHEN I PUSH IT THROUGH IT GIVES ME AN ERROR "Object reference not set to an instance of an object."</t>
  </si>
  <si>
    <t>ALL LINES GRN'D BUT ONE LINE IS FOR A SERVICE FEE, COULD THIS BE HOLDING UP THE UTI INVOICE?</t>
  </si>
  <si>
    <t>ALL LINES SAY COST ADJUSTED BUT WHEN I TRY TO POST GIVES ME AN ERROR "Object reference not set to an instance of an object."</t>
  </si>
  <si>
    <t>MAIL SENT TO JABU &amp; DINEO, OVERDUE PO HOLDING UP INVOICE</t>
  </si>
  <si>
    <t>ORDER DUE DATE 20/09/2016</t>
  </si>
  <si>
    <t>WITH RECEIVING TO GRN AS PER HANNELIES SPREADSHEET</t>
  </si>
  <si>
    <t>ALL LINES COST ADJUSTED BUT ERROR RECEIVED WHEN I TRIED TO PUSH THE INVOICE THROUGH "Object reference not set to an instance of an object."</t>
  </si>
  <si>
    <t>ORDER DUE DATE 12/08/2016</t>
  </si>
  <si>
    <t>RECEIVED ON SYSPRO BUT CANNOT POST AS IT SAYS JOB WMD001152 HAS ALREADY BEEN CLOSED</t>
  </si>
  <si>
    <t>MAIL SENT TO JABU OVERDUE PO HOLDING UP INVOICE</t>
  </si>
  <si>
    <t>MAIL SENT TO HANNIE AS THE ORDER DUE DATE HAS PASSED</t>
  </si>
  <si>
    <t>DUE DATE 12/08/2016</t>
  </si>
  <si>
    <t>MAIL SENT TO VIVIAN AS THE ORDER DUE DATE HAS PASSED</t>
  </si>
  <si>
    <t>DUE DATE 11/08/2016</t>
  </si>
  <si>
    <t>DUE DATES STILL TO COME AVN100412, AVN100502 &amp; AVN101808.</t>
  </si>
  <si>
    <t>ALL DUE DATES ON PO RECENTLY PASSED</t>
  </si>
  <si>
    <t>AVN101642 LINE 27 DUE DATE 17/08/2016</t>
  </si>
  <si>
    <t>ORDER AVN101262 HAS BEEN RECEIVED, STATUS ON RECEIVING APP IS NOT COSTED BUT RECEIVED.</t>
  </si>
  <si>
    <t>JSA2016061500004918</t>
  </si>
  <si>
    <t>JSA2016061700005516</t>
  </si>
  <si>
    <t>JSA2016061700005544</t>
  </si>
  <si>
    <t>JSA2016061900005883</t>
  </si>
  <si>
    <t>JSA2016062000006248</t>
  </si>
  <si>
    <t>JSA2016062100006823</t>
  </si>
  <si>
    <t>JSA2016062100006834</t>
  </si>
  <si>
    <t>JSA2016062200007290</t>
  </si>
  <si>
    <t>JSA2016062200007298</t>
  </si>
  <si>
    <t>JSA2016062300008181</t>
  </si>
  <si>
    <t>JSA2016062300008192</t>
  </si>
  <si>
    <t>JSA2016062300008557</t>
  </si>
  <si>
    <t>JSA2016062300008562</t>
  </si>
  <si>
    <t>JSA2016062400009080</t>
  </si>
  <si>
    <t>JSA2016062700010917</t>
  </si>
  <si>
    <t>JSA2016062700011062</t>
  </si>
  <si>
    <t>JSA2016062800011822</t>
  </si>
  <si>
    <t>JSA2016062800011827</t>
  </si>
  <si>
    <t>JSA2016062800011833</t>
  </si>
  <si>
    <t>JSA2016062800012082</t>
  </si>
  <si>
    <t>JSA2016062900012555</t>
  </si>
  <si>
    <t>JSA2016062900012668</t>
  </si>
  <si>
    <t>JSA2016062900012746</t>
  </si>
  <si>
    <t>JSA2016062900012754</t>
  </si>
  <si>
    <t>JSA2016062900012904</t>
  </si>
  <si>
    <t>JSA2016062900012968</t>
  </si>
  <si>
    <t>JSA2016062900012971</t>
  </si>
  <si>
    <t>JSA2016062900012997</t>
  </si>
  <si>
    <t>JSA2016062900013082</t>
  </si>
  <si>
    <t>JSA2016062900013225</t>
  </si>
  <si>
    <t>JSA2016062900013231</t>
  </si>
  <si>
    <t>JSA2016062900013263</t>
  </si>
  <si>
    <t>JSA2016063000013639</t>
  </si>
  <si>
    <t>JSA2016060300013660</t>
  </si>
  <si>
    <t>JSA2016063000014823</t>
  </si>
  <si>
    <t>JSA2016063000014828</t>
  </si>
  <si>
    <t>JSA2016063000014830</t>
  </si>
  <si>
    <t>JSA2016063000014834</t>
  </si>
  <si>
    <t>JSA2016063000014841</t>
  </si>
  <si>
    <t>JSA2016063000014845</t>
  </si>
  <si>
    <t>JSA2016063000014849</t>
  </si>
  <si>
    <t>JSA2016063000014858</t>
  </si>
  <si>
    <t>JSA2016063000014872</t>
  </si>
  <si>
    <t>JSA2016063000014878</t>
  </si>
  <si>
    <t>JSA2016060700019789</t>
  </si>
  <si>
    <t>JSA20160601280555180</t>
  </si>
  <si>
    <t>JSA20160601280555210</t>
  </si>
  <si>
    <t>JSA20160607280556419</t>
  </si>
  <si>
    <t>JSA20160622280557907</t>
  </si>
  <si>
    <t>JSA2016070100015655</t>
  </si>
  <si>
    <t>JSA2016070100015751</t>
  </si>
  <si>
    <t>JSA2016070100015756</t>
  </si>
  <si>
    <t>JSA2016070100015759</t>
  </si>
  <si>
    <t>JSA2016070100015767</t>
  </si>
  <si>
    <t>JSA2016070100015776</t>
  </si>
  <si>
    <t>JSA2016070400016460</t>
  </si>
  <si>
    <t>JSA2016070400017003</t>
  </si>
  <si>
    <t>JSA2016070400017009</t>
  </si>
  <si>
    <t>JSA2016070400017012</t>
  </si>
  <si>
    <t>JSA2016070400017018</t>
  </si>
  <si>
    <t>JSA2016070400017023</t>
  </si>
  <si>
    <t>JSA2016070400017031</t>
  </si>
  <si>
    <t>JSA2016070400017034</t>
  </si>
  <si>
    <t>JSA2016070400017093</t>
  </si>
  <si>
    <t>JSA2016070500017370</t>
  </si>
  <si>
    <t>JSA2016070500017770</t>
  </si>
  <si>
    <t>JSA2016070500017807</t>
  </si>
  <si>
    <t>JSA2016070500017846</t>
  </si>
  <si>
    <t>JSA2016070600017868</t>
  </si>
  <si>
    <t>JSA2016070600017886</t>
  </si>
  <si>
    <t>JSA2016070500017895</t>
  </si>
  <si>
    <t>JSA2016070500017898</t>
  </si>
  <si>
    <t>JSA2016070500017901</t>
  </si>
  <si>
    <t>JSA2016070500017903</t>
  </si>
  <si>
    <t>JSA2016070500017906</t>
  </si>
  <si>
    <t>JSA2016070500017923</t>
  </si>
  <si>
    <t>JSA2016070600018185</t>
  </si>
  <si>
    <t>JSA2016070600018721</t>
  </si>
  <si>
    <t>JSA2016070600018737</t>
  </si>
  <si>
    <t>JSA2016070600018750</t>
  </si>
  <si>
    <t>JSA2016070600018752</t>
  </si>
  <si>
    <t>JSA2016070600018756</t>
  </si>
  <si>
    <t>JSA2016070600018757</t>
  </si>
  <si>
    <t>JSA2016070600018761</t>
  </si>
  <si>
    <t>JSA2016070600018764</t>
  </si>
  <si>
    <t>JSA2016070600018769</t>
  </si>
  <si>
    <t>JSA2016070600018772</t>
  </si>
  <si>
    <t>JSA2016070600018774</t>
  </si>
  <si>
    <t>JSA2016070600018779</t>
  </si>
  <si>
    <t>JSA2016070600018786</t>
  </si>
  <si>
    <t>JSA2016070600018798</t>
  </si>
  <si>
    <t>JSA2016070600018813</t>
  </si>
  <si>
    <t>JSA2016070600018823</t>
  </si>
  <si>
    <t>JSA2016070600018830</t>
  </si>
  <si>
    <t>JSA2016070600018833</t>
  </si>
  <si>
    <t>JSA2016070700018903</t>
  </si>
  <si>
    <t>JSA2016070700019686</t>
  </si>
  <si>
    <t>JSA2016070700019689</t>
  </si>
  <si>
    <t>JSA2016070700019761</t>
  </si>
  <si>
    <t>JSA2016070700019765</t>
  </si>
  <si>
    <t>JSA2016070700019770</t>
  </si>
  <si>
    <t>JSA2016070700019775</t>
  </si>
  <si>
    <t>JSA2016070700019791</t>
  </si>
  <si>
    <t>JSA2016070800020033</t>
  </si>
  <si>
    <t>JSA2016070800020687</t>
  </si>
  <si>
    <t>JSA2016070800020690</t>
  </si>
  <si>
    <t>JSA2016070800020696</t>
  </si>
  <si>
    <t>JSA2016070800020723</t>
  </si>
  <si>
    <t>JSA2016071000021063</t>
  </si>
  <si>
    <t>JSA2016071000021064</t>
  </si>
  <si>
    <t>JSA2016071100021676</t>
  </si>
  <si>
    <t>JSA2016071100021845</t>
  </si>
  <si>
    <t>JSA2016071100021852</t>
  </si>
  <si>
    <t>JSA2016071100021874</t>
  </si>
  <si>
    <t>JSA2016071100021898</t>
  </si>
  <si>
    <t>JSA2016071100021925</t>
  </si>
  <si>
    <t>JSA2016071100021931</t>
  </si>
  <si>
    <t>JSA2016071100021934</t>
  </si>
  <si>
    <t>JSA2016071100021935</t>
  </si>
  <si>
    <t>JSA2016071100021941</t>
  </si>
  <si>
    <t>JSA2016071100021943</t>
  </si>
  <si>
    <t>JSA2016071100021945</t>
  </si>
  <si>
    <t>JSA2016071100021948</t>
  </si>
  <si>
    <t>JSA2016071200022779</t>
  </si>
  <si>
    <t>JSA2016071200023052</t>
  </si>
  <si>
    <t>JSA2016071200023112</t>
  </si>
  <si>
    <t>JSA2016071200023139</t>
  </si>
  <si>
    <t>JSA2016071300023413</t>
  </si>
  <si>
    <t>JSA2016071300023416</t>
  </si>
  <si>
    <t>JSA2016071300023450</t>
  </si>
  <si>
    <t>JSA2016071300023596</t>
  </si>
  <si>
    <t>JSA2016071300023608</t>
  </si>
  <si>
    <t>JSA2016071300023629</t>
  </si>
  <si>
    <t>JSA2016071300023632</t>
  </si>
  <si>
    <t>JSA2016071300023633</t>
  </si>
  <si>
    <t>JSA2016071300023635</t>
  </si>
  <si>
    <t>JSA2016071300023636</t>
  </si>
  <si>
    <t>JSA2016071300023665</t>
  </si>
  <si>
    <t>JSA2016071300023677</t>
  </si>
  <si>
    <t>JSA2016071300023697</t>
  </si>
  <si>
    <t>JSA2016071300023730</t>
  </si>
  <si>
    <t>JSA2016071300023737</t>
  </si>
  <si>
    <t>JSA2016071300023750</t>
  </si>
  <si>
    <t>JSA2016071300023844</t>
  </si>
  <si>
    <t>JSA2016071300023870</t>
  </si>
  <si>
    <t>JSA2016071300023914</t>
  </si>
  <si>
    <t>JSA2016071300023927</t>
  </si>
  <si>
    <t>JSA2016071300023945</t>
  </si>
  <si>
    <t>JSA2016071400024773</t>
  </si>
  <si>
    <t>JSA2016071400024878</t>
  </si>
  <si>
    <t>JSA2016071400024881</t>
  </si>
  <si>
    <t>JSA2016071400024909</t>
  </si>
  <si>
    <t>JSA2016071400024942</t>
  </si>
  <si>
    <t>JSA2016071600025813</t>
  </si>
  <si>
    <t>JSA2016071600025822</t>
  </si>
  <si>
    <t>JSA2016071600025845</t>
  </si>
  <si>
    <t>JSA2016071600026000</t>
  </si>
  <si>
    <t>JSA2016071600026005</t>
  </si>
  <si>
    <t>JSA2016071600026006</t>
  </si>
  <si>
    <t>JSA2016071600026021</t>
  </si>
  <si>
    <t>JSA2016071600026036</t>
  </si>
  <si>
    <t>JSA2016071600026065</t>
  </si>
  <si>
    <t>JSA2016071600026069</t>
  </si>
  <si>
    <t>JSA2016072000026084</t>
  </si>
  <si>
    <t>JSA2016071700026169</t>
  </si>
  <si>
    <t>JSA2016071700026175</t>
  </si>
  <si>
    <t>JSA2016071700026185</t>
  </si>
  <si>
    <t>JSA2016071700026196</t>
  </si>
  <si>
    <t>JSA2016071700026198</t>
  </si>
  <si>
    <t>JSA2016071700026207</t>
  </si>
  <si>
    <t>JSA2016071700026211</t>
  </si>
  <si>
    <t>JSA2016071700026218</t>
  </si>
  <si>
    <t>JSA2016071700026238</t>
  </si>
  <si>
    <t>JSA2016071700026269</t>
  </si>
  <si>
    <t>JSA2016071800026857</t>
  </si>
  <si>
    <t>JSA2016071800027180</t>
  </si>
  <si>
    <t>JSA2016071800027196</t>
  </si>
  <si>
    <t>JSA2016071800027204</t>
  </si>
  <si>
    <t>JSA2016071800027228</t>
  </si>
  <si>
    <t>JSA2016071800027229</t>
  </si>
  <si>
    <t>JSA2016071800027230</t>
  </si>
  <si>
    <t>JSA2016071800027234</t>
  </si>
  <si>
    <t>JSA2016071900027446</t>
  </si>
  <si>
    <t>JSA2016071900028151</t>
  </si>
  <si>
    <t>JSA2016071900028166</t>
  </si>
  <si>
    <t>JSA2016071900028172</t>
  </si>
  <si>
    <t>JSA2016071900028223</t>
  </si>
  <si>
    <t>JSA2016071900028229</t>
  </si>
  <si>
    <t>JSA2016071900028264</t>
  </si>
  <si>
    <t>JSA2016072000028418</t>
  </si>
  <si>
    <t>JSA2016072000028465</t>
  </si>
  <si>
    <t>JSA2016072000028492</t>
  </si>
  <si>
    <t>JSA2016072000028839</t>
  </si>
  <si>
    <t>JSA2016072000028944</t>
  </si>
  <si>
    <t>JSA2016072100029535</t>
  </si>
  <si>
    <t>JSA2016072100029560</t>
  </si>
  <si>
    <t>JSA2016072100029592</t>
  </si>
  <si>
    <t>JSA2016072100029600</t>
  </si>
  <si>
    <t>JSA2016072100029619</t>
  </si>
  <si>
    <t>JSA2016072100029633</t>
  </si>
  <si>
    <t>JSA2016072100029665</t>
  </si>
  <si>
    <t>JSA2016072100029695</t>
  </si>
  <si>
    <t>JSA2016072100029770</t>
  </si>
  <si>
    <t>JSA2016072100029777</t>
  </si>
  <si>
    <t>JSA2016072100029792</t>
  </si>
  <si>
    <t>JSA2016072100030190</t>
  </si>
  <si>
    <t>JSA2016072100030198</t>
  </si>
  <si>
    <t>JSA2016072200030969</t>
  </si>
  <si>
    <t>JSA2016072200030972</t>
  </si>
  <si>
    <t>JSA2016072200030980</t>
  </si>
  <si>
    <t>JSA2016072200030982</t>
  </si>
  <si>
    <t>JSA2016072200030983</t>
  </si>
  <si>
    <t>JSA2016072200030988</t>
  </si>
  <si>
    <t>JSA2016072200030990</t>
  </si>
  <si>
    <t>JSA2016072200030991</t>
  </si>
  <si>
    <t>JSA2016072200030992</t>
  </si>
  <si>
    <t>JSA2016072400031431</t>
  </si>
  <si>
    <t>JSA2016072400031433</t>
  </si>
  <si>
    <t>JSA2016072500031623</t>
  </si>
  <si>
    <t>JSA2016072500031626</t>
  </si>
  <si>
    <t>JSA2016072500031628</t>
  </si>
  <si>
    <t>JSA2016072500031629</t>
  </si>
  <si>
    <t>JSA2016072500032315</t>
  </si>
  <si>
    <t>JSA2016072500032318</t>
  </si>
  <si>
    <t>JSA2016072500032319</t>
  </si>
  <si>
    <t>JSA2016072500032322</t>
  </si>
  <si>
    <t>JSA2016072600032600</t>
  </si>
  <si>
    <t>JSA2016072600032740</t>
  </si>
  <si>
    <t>JSA2016072600033087</t>
  </si>
  <si>
    <t>JSA2016072600033099</t>
  </si>
  <si>
    <t>JSA2016072600033172</t>
  </si>
  <si>
    <t>JSA2016072600033270</t>
  </si>
  <si>
    <t>JSA2016072700033832</t>
  </si>
  <si>
    <t>JSA2016072700034134</t>
  </si>
  <si>
    <t>JSA2016072700034138</t>
  </si>
  <si>
    <t>JSA2016072700034165</t>
  </si>
  <si>
    <t>JSA2016072700034177</t>
  </si>
  <si>
    <t>JSA2016072700034187</t>
  </si>
  <si>
    <t>JSA2016072800034608</t>
  </si>
  <si>
    <t>JSA2016072800034758</t>
  </si>
  <si>
    <t>JSA2016072800035039</t>
  </si>
  <si>
    <t>JSA2016072800035055</t>
  </si>
  <si>
    <t>JSA2016072900036390</t>
  </si>
  <si>
    <t>JSA2016072900036396</t>
  </si>
  <si>
    <t>JSA2016072900036400</t>
  </si>
  <si>
    <t>JSA2016072900036405</t>
  </si>
  <si>
    <t>JSA2016072900036409</t>
  </si>
  <si>
    <t>JSA2016072900036412</t>
  </si>
  <si>
    <t>JSA2016072900036459</t>
  </si>
  <si>
    <t>JSA2016073100037184</t>
  </si>
  <si>
    <t>JSA2016073100037203</t>
  </si>
  <si>
    <t>JSA2016073100037286</t>
  </si>
  <si>
    <t>JSA2016073100037299</t>
  </si>
  <si>
    <t>JSA2016073100037370</t>
  </si>
  <si>
    <t>JSA2016073100037431</t>
  </si>
  <si>
    <t>JSA2016073100037436</t>
  </si>
  <si>
    <t>JSA2016073100037441</t>
  </si>
  <si>
    <t>JSA2016073100037447</t>
  </si>
  <si>
    <t>JSA2016073100037450</t>
  </si>
  <si>
    <t>JSA2016073100037517</t>
  </si>
  <si>
    <t>JSA2016080100038213</t>
  </si>
  <si>
    <t>JSA2016080100038224</t>
  </si>
  <si>
    <t>JSA2016080100038249</t>
  </si>
  <si>
    <t>JSA2016080100038253</t>
  </si>
  <si>
    <t>JSA2016080100038264</t>
  </si>
  <si>
    <t>JSA2016080100038269</t>
  </si>
  <si>
    <t>JSA2016080100038271</t>
  </si>
  <si>
    <t xml:space="preserve">PROCESSED PAYABLE END OCTOBER </t>
  </si>
  <si>
    <t>280556418/SEA0016569</t>
  </si>
  <si>
    <t>280556420/123375663</t>
  </si>
  <si>
    <t>6500019 - INTEREST</t>
  </si>
  <si>
    <t>INTEREST UP TO 31/07/2016</t>
  </si>
  <si>
    <t>P&amp;J MACHINING - IMP AVN96126</t>
  </si>
  <si>
    <t>SPI004N31002/5500000437</t>
  </si>
  <si>
    <t>AIR02316N28001/2220099509</t>
  </si>
  <si>
    <t>AIR02616PS30001/2200059484</t>
  </si>
  <si>
    <t>LAB00116N31002/4500071902</t>
  </si>
  <si>
    <t>SPI004N31003/5500000437</t>
  </si>
  <si>
    <t>SPI00216K31003/5500000361</t>
  </si>
  <si>
    <t>SPI00216K31005/5500000361</t>
  </si>
  <si>
    <t>SPI00216K31004/5500000361</t>
  </si>
  <si>
    <t>AIR00216N31001/1802269494</t>
  </si>
  <si>
    <t>AIR00216PS31002/1200255798</t>
  </si>
  <si>
    <t>AIR02616PS31001/2200059464</t>
  </si>
  <si>
    <t>AIR02616PS31002/2200058637</t>
  </si>
  <si>
    <t>SPIRIT - IMP CARGO INS</t>
  </si>
  <si>
    <t>AIR02916PS23002/2200051096</t>
  </si>
  <si>
    <t>AIR02916PS27002/2220052763</t>
  </si>
  <si>
    <t>AIR02916PS29001/2200040356</t>
  </si>
  <si>
    <t>AUVERGNE - AVN101073</t>
  </si>
  <si>
    <t>BOEING - ICING FEE</t>
  </si>
  <si>
    <t>HEXEL -CONSUMABLES - ICING FEE</t>
  </si>
  <si>
    <t>AIR02316N25001/2220099299DS1</t>
  </si>
  <si>
    <t>AIR02316N25001/2220099299DS3</t>
  </si>
  <si>
    <t>NU-PRO - AVN107799</t>
  </si>
  <si>
    <t>DFW0029498 - AIRBUS BREMEN</t>
  </si>
  <si>
    <t>SEA0017018 - BOEING</t>
  </si>
  <si>
    <t>DFW0029497 - BOEING</t>
  </si>
  <si>
    <t>JSA20160322280533991</t>
  </si>
  <si>
    <t>JSA20160319280531314</t>
  </si>
  <si>
    <t>JSA20160412280526630</t>
  </si>
  <si>
    <t>JSA20160306280523800</t>
  </si>
  <si>
    <t>JSA20160403280521541</t>
  </si>
  <si>
    <t xml:space="preserve">Import/Export </t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</si>
  <si>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280555756/123792281 – Requested copy of invoice from Melissa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</si>
  <si>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 00003110/No waybill number - Requested copy of invoice from Melissa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</si>
  <si>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280557117/123315216 – Don’t believe this is for Aerosud.  Awaiting confirmation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</si>
  <si>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280557154/123315216– Don’t believe this is for Aerosud.  Awaiting confirmation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</si>
  <si>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280557155/123315216– Don’t believe this is for Aerosud.  Awaiting confirmation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</si>
  <si>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00005119/SSEA0017611 – Credit and re-debit.  Invoices sent on a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</si>
  <si>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00005295/SCLE0012727  - 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</si>
  <si>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00005590/SLHR0049125 – Supplementary for insurance. Invoice sent on a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</si>
  <si>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280557574/123315216– Don’t believe this is for Aerosud.  Awaiting confirmation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</si>
  <si>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00005872/SJNB0009105- 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</si>
  <si>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00006532/SSEA0017772 – Delivered and costed 22/06.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</si>
  <si>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00006832/SSEA0017556- 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</si>
  <si>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00007289/SJNB0008483- 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</si>
  <si>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00007325/SJNB0008451- 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</si>
  <si>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00008554/B00037849 – Return cargo. No costing done.  Invoices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</si>
  <si>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00009071/SJNB0009653 – Delivered and costed 07/07.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</si>
  <si>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00012097/SHAJ0014197 – My error. Wrong invoice number added on costing.Documents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</si>
  <si>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00013026/SJNB0009605 – Delivered and costed 07/07.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</si>
  <si>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00014002/SSTR0037077– My error. Wrong invoice number added on costing.Documents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</si>
  <si>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00014820/SJNB0010238 – My error. Wrong invoice captured on costing. Invoices sent on separate waybill.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</si>
  <si>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00015772/SDFW0031931 – Cargo arrived before clearance. Kotie confirmed that we can change PO to DHL.  GRN’D without costing.  Documents sent on separate 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</si>
  <si>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00017929/SSEA0016668 – Machinery, no costing done.  Documents sent on separate 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</si>
  <si>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00017054/SJNB0010909 – Credit and redebit. Documents sent on separate 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</si>
  <si>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00019964/SSEA0011088 – Don’t believe this is for Aerosud. I’m investigating with Melissa.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</si>
  <si>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00023638/SJNB0009597 – Delivered and costed 14/07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</si>
  <si>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00023688/SLAX0072682 – Cargo went missing. Busy with claims process.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</si>
  <si>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00024861/SBER0014016 – supplementary for freight.  Documents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</si>
  <si>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00026060/SMNC0038865 – Delivered and costed 19/07.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</si>
  <si>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00026077/SSEA0018458 - Delivered and costed 22/07.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</si>
  <si>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00026193/SSEA0018424– Delivered and costed 19/07. Please check with Kotie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</si>
  <si>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00026787/SLHR0047409 -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</si>
  <si>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00026790/SLHR0047836-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</si>
  <si>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00027231/STAW0026844 – My error. Wrong invoice captured on costing. Documents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</si>
  <si>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00027233/SSEA0017405- Investigating with Invoicing Manager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</si>
  <si>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00031109/SNTE0006966 – Supplementary invoice for exworks charges.  Documents sent on separate email.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</si>
  <si>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00034294/SLHR0053661 – Credit and redebit. Invoice sent on separate mail.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</si>
  <si>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00033888/SJNB0012311 – Receiving still busy with GRN.</t>
    </r>
  </si>
  <si>
    <t xml:space="preserve">DELIVERED AND COSTED 22/06 AS PER LETITIA </t>
  </si>
  <si>
    <t xml:space="preserve">DELIVERED AND COSTED 07/07 AS PER LETITIA </t>
  </si>
  <si>
    <t xml:space="preserve">DELIVERED AND COSTED 14/07 AS PER LETITIA </t>
  </si>
  <si>
    <t xml:space="preserve">DELIVERED AND COSTED 19/07 AS PER LETITIA </t>
  </si>
  <si>
    <t xml:space="preserve">DELIVERED AND COSTED 22/07 AS PER LETITIA </t>
  </si>
  <si>
    <t xml:space="preserve">Comments - Letitia </t>
  </si>
  <si>
    <t xml:space="preserve">Comments - Talia </t>
  </si>
  <si>
    <t>To process manually</t>
  </si>
  <si>
    <t xml:space="preserve">ERROR RECIEVED - * Cannot receive (110.00) more than quantity outstanding (0.00)* PROJ1012 already closed.
</t>
  </si>
  <si>
    <t>ERROR RECEIVED WHEN TRYING TO POST "Errors when posting to Syspro : 250006 - Purchase order '000000000096618' already completed [purchaseorder]
240012 - Access to Warehouse '**' denied [warehouse]"</t>
  </si>
  <si>
    <t>JOBS ON AVN97586 &amp; AVN98393 HAVE ALREADY BEEN CLOSED, CANNOT POST</t>
  </si>
  <si>
    <t>JOBS ON AVN98084 HAVE ALREADY BEEN CLOSED, CANNOT POST</t>
  </si>
  <si>
    <t>JOBS ON AVN98083 HAVE ALREADY BEEN CLOSED, CANNOT POST</t>
  </si>
  <si>
    <t xml:space="preserve">ERROR RECEIVED BUT THE LINE HAS BEEN COST ADJUSTED "* Cannot receive (76.20) more than quantity outstanding (0.00)" </t>
  </si>
  <si>
    <t>JSA20160405280522668</t>
  </si>
  <si>
    <t xml:space="preserve">INSURANCE </t>
  </si>
  <si>
    <t xml:space="preserve">ICING FEE/STORAGE </t>
  </si>
  <si>
    <t>PREPAYMENT JUNE 16</t>
  </si>
  <si>
    <t xml:space="preserve">INVOICE TO REFLECT ON NEXT STATEMENT AS WE TOOK THE CREDIT BUT </t>
  </si>
  <si>
    <t>DIDN’T PAY THE ACTUAL INVOICE</t>
  </si>
  <si>
    <t>Kotie to confirm whether I can process manually as they cannot be found on the app as per Letitia.</t>
  </si>
  <si>
    <t>Pending response from Letitia</t>
  </si>
  <si>
    <t>Delivered and costed check with Kotie as per Letitia</t>
  </si>
  <si>
    <t>Letitia to send invoice copy.</t>
  </si>
  <si>
    <t>ALREADY GRN'D ON SYSPRO BUT THE ERROR STATES THESE JOBS HAVE ALREADY BEEN CLOSED. LMD07888 &amp; LMD07889. BUT THE FIRST TWO LINES FOR AVN94479 &amp; AVN94688 SAY AP INVOICED</t>
  </si>
  <si>
    <t>DELIVERED AND COSTED 22/06 AS PER LETITIA - NOT FOUND ON APP</t>
  </si>
  <si>
    <t>AVN99275 &amp; AVN99592 JOBS ALREADY CLOSED CANNOT PUSH THROUGH</t>
  </si>
  <si>
    <t>DELIVERED AND COSTED 07/07 AS PER LETITIA  - NOT FOUND ON APP</t>
  </si>
  <si>
    <t>GRN AVAILABLE ON SUPPLIER BUT STATUS ON RECEIVING APP SAYS STILL IN INSPECTION. AVN99112 LINE 1</t>
  </si>
  <si>
    <t>DELIVERED AND COSTED 14/07 AS PER LETITIA  - NOT FOUND ON APP</t>
  </si>
  <si>
    <t>DELIVERED AND COSTED 22/07 AS PER LETITIA  - NOT FOUND ON APP</t>
  </si>
  <si>
    <t>AVN102312 LINE 18 SAYS RECEIVED NOT COST ADJUSTED</t>
  </si>
  <si>
    <t xml:space="preserve">AVN100059 LINE 1 SAYS RECEIVED </t>
  </si>
  <si>
    <t>ALL JOBS ARE ALREADY CLOSED ON AVN100646 &amp; AVN101073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</si>
</sst>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&quot;R&quot;\ #,##0.00"/>
    <numFmt numFmtId="165" formatCode="[$-F800]dddd\,\ mmmm\ dd\,\ yyyy"/>
    <numFmt numFmtId="166" formatCode="_(* #,##0.00_);_(* \(#,##0.00\);_(* &quot;-&quot;??_);_(@_)"/>
  </numFmts>
  <fonts count="57">
    <font>
      <sz val="10"/>
      <name val="Arial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8"/>
      <color theme="4" tint="-0.499984740745262"/>
      <name val="Arial"/>
      <family val="2"/>
    </font>
    <font>
      <sz val="14"/>
      <name val="Arial"/>
      <family val="2"/>
    </font>
    <font>
      <b/>
      <sz val="24"/>
      <color theme="0" tint="-0.499984740745262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  <font>
      <sz val="8"/>
      <color rgb="FF3F3F76"/>
      <name val="Calibri"/>
      <family val="2"/>
      <scheme val="minor"/>
    </font>
    <font>
      <b/>
      <sz val="8"/>
      <color rgb="FF3F3F3F"/>
      <name val="Calibri"/>
      <family val="2"/>
      <scheme val="minor"/>
    </font>
    <font>
      <b/>
      <sz val="8"/>
      <color rgb="FFFA7D00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18"/>
      <color rgb="FF3C82DC"/>
      <name val="Georgia"/>
      <family val="1"/>
    </font>
    <font>
      <sz val="8"/>
      <color rgb="FF1E1E1E"/>
      <name val="Verdana"/>
      <family val="2"/>
    </font>
    <font>
      <b/>
      <sz val="9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Verdan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Calibri"/>
      <family val="2"/>
    </font>
    <font>
      <sz val="8"/>
      <name val="Verdana"/>
      <family val="2"/>
    </font>
    <font>
      <b/>
      <sz val="9"/>
      <name val="Verdana"/>
      <family val="2"/>
    </font>
    <font>
      <sz val="11"/>
      <name val="Calibri"/>
      <family val="2"/>
    </font>
    <font>
      <sz val="7"/>
      <name val="Times New Roman"/>
      <family val="1"/>
    </font>
    <font>
      <sz val="10"/>
      <color rgb="FF000000"/>
      <name val="Arial"/>
      <family val="2"/>
    </font>
    <font>
      <sz val="10"/>
      <name val="Arial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BC7E3"/>
        <bgColor indexed="64"/>
      </patternFill>
    </fill>
    <fill>
      <patternFill patternType="solid">
        <fgColor theme="0" tint="-4.9989318521683403E-2"/>
        <bgColor theme="0" tint="-0.14996795556505021"/>
      </patternFill>
    </fill>
    <fill>
      <patternFill patternType="solid">
        <fgColor rgb="FFF6F6F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CDADC"/>
      </left>
      <right style="medium">
        <color rgb="FFDCDADC"/>
      </right>
      <top style="medium">
        <color rgb="FF7CAAEC"/>
      </top>
      <bottom style="medium">
        <color rgb="FFDCDADC"/>
      </bottom>
      <diagonal/>
    </border>
    <border>
      <left style="medium">
        <color rgb="FFDCDADC"/>
      </left>
      <right style="medium">
        <color rgb="FFDCDADC"/>
      </right>
      <top style="medium">
        <color rgb="FFDCDADC"/>
      </top>
      <bottom style="medium">
        <color rgb="FFDCDADC"/>
      </bottom>
      <diagonal/>
    </border>
    <border>
      <left style="medium">
        <color rgb="FFDCDADC"/>
      </left>
      <right style="medium">
        <color rgb="FFDCDADC"/>
      </right>
      <top style="medium">
        <color rgb="FFDCDAD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CDADC"/>
      </left>
      <right style="medium">
        <color rgb="FFDCDADC"/>
      </right>
      <top/>
      <bottom style="medium">
        <color rgb="FFDCDADC"/>
      </bottom>
      <diagonal/>
    </border>
    <border>
      <left style="medium">
        <color rgb="FFDCDADC"/>
      </left>
      <right style="medium">
        <color rgb="FFDCDADC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DCDADC"/>
      </top>
      <bottom style="thin">
        <color indexed="64"/>
      </bottom>
      <diagonal/>
    </border>
    <border>
      <left style="medium">
        <color rgb="FFDCDADC"/>
      </left>
      <right style="medium">
        <color rgb="FFDCDADC"/>
      </right>
      <top style="medium">
        <color rgb="FFDCDADC"/>
      </top>
      <bottom style="thin">
        <color indexed="64"/>
      </bottom>
      <diagonal/>
    </border>
    <border>
      <left/>
      <right style="medium">
        <color rgb="FFDCDADC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55">
    <xf numFmtId="0" fontId="0" fillId="0" borderId="0"/>
    <xf numFmtId="9" fontId="10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9" applyNumberFormat="0" applyFill="0" applyAlignment="0" applyProtection="0"/>
    <xf numFmtId="0" fontId="26" fillId="0" borderId="30" applyNumberFormat="0" applyFill="0" applyAlignment="0" applyProtection="0"/>
    <xf numFmtId="0" fontId="27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32" applyNumberFormat="0" applyAlignment="0" applyProtection="0"/>
    <xf numFmtId="0" fontId="32" fillId="14" borderId="33" applyNumberFormat="0" applyAlignment="0" applyProtection="0"/>
    <xf numFmtId="0" fontId="33" fillId="14" borderId="32" applyNumberFormat="0" applyAlignment="0" applyProtection="0"/>
    <xf numFmtId="0" fontId="34" fillId="0" borderId="34" applyNumberFormat="0" applyFill="0" applyAlignment="0" applyProtection="0"/>
    <xf numFmtId="0" fontId="35" fillId="15" borderId="35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7" applyNumberFormat="0" applyFill="0" applyAlignment="0" applyProtection="0"/>
    <xf numFmtId="0" fontId="3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39" fillId="40" borderId="0" applyNumberFormat="0" applyBorder="0" applyAlignment="0" applyProtection="0"/>
    <xf numFmtId="0" fontId="4" fillId="0" borderId="0"/>
    <xf numFmtId="0" fontId="40" fillId="0" borderId="0"/>
    <xf numFmtId="0" fontId="4" fillId="16" borderId="36" applyNumberFormat="0" applyFont="0" applyAlignment="0" applyProtection="0"/>
    <xf numFmtId="43" fontId="40" fillId="0" borderId="0" applyFont="0" applyFill="0" applyBorder="0" applyAlignment="0" applyProtection="0"/>
    <xf numFmtId="0" fontId="3" fillId="0" borderId="0"/>
    <xf numFmtId="0" fontId="3" fillId="16" borderId="36" applyNumberFormat="0" applyFont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166" fontId="40" fillId="0" borderId="0" applyFont="0" applyFill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16" borderId="36" applyNumberFormat="0" applyFont="0" applyAlignment="0" applyProtection="0"/>
    <xf numFmtId="0" fontId="2" fillId="0" borderId="0"/>
    <xf numFmtId="0" fontId="2" fillId="16" borderId="36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7" fillId="0" borderId="0"/>
    <xf numFmtId="9" fontId="9" fillId="0" borderId="0" applyFont="0" applyFill="0" applyBorder="0" applyAlignment="0" applyProtection="0"/>
    <xf numFmtId="0" fontId="1" fillId="0" borderId="0"/>
    <xf numFmtId="0" fontId="1" fillId="16" borderId="36" applyNumberFormat="0" applyFont="0" applyAlignment="0" applyProtection="0"/>
    <xf numFmtId="0" fontId="1" fillId="0" borderId="0"/>
    <xf numFmtId="0" fontId="1" fillId="16" borderId="36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6" borderId="36" applyNumberFormat="0" applyFont="0" applyAlignment="0" applyProtection="0"/>
    <xf numFmtId="0" fontId="1" fillId="0" borderId="0"/>
    <xf numFmtId="0" fontId="1" fillId="16" borderId="36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9" fillId="0" borderId="0"/>
    <xf numFmtId="43" fontId="56" fillId="0" borderId="0" applyFont="0" applyFill="0" applyBorder="0" applyAlignment="0" applyProtection="0"/>
  </cellStyleXfs>
  <cellXfs count="308">
    <xf numFmtId="0" fontId="0" fillId="0" borderId="0" xfId="0"/>
    <xf numFmtId="0" fontId="0" fillId="2" borderId="0" xfId="0" applyFill="1" applyBorder="1" applyProtection="1"/>
    <xf numFmtId="0" fontId="0" fillId="0" borderId="0" xfId="0" applyBorder="1" applyProtection="1"/>
    <xf numFmtId="0" fontId="0" fillId="0" borderId="0" xfId="0" applyProtection="1"/>
    <xf numFmtId="0" fontId="0" fillId="0" borderId="0" xfId="0" applyAlignment="1" applyProtection="1">
      <alignment vertical="center"/>
    </xf>
    <xf numFmtId="0" fontId="9" fillId="0" borderId="0" xfId="0" applyFont="1" applyFill="1" applyBorder="1" applyProtection="1"/>
    <xf numFmtId="0" fontId="9" fillId="0" borderId="0" xfId="0" applyNumberFormat="1" applyFont="1" applyFill="1" applyBorder="1" applyAlignment="1" applyProtection="1"/>
    <xf numFmtId="0" fontId="9" fillId="0" borderId="0" xfId="0" applyFont="1" applyProtection="1"/>
    <xf numFmtId="0" fontId="9" fillId="0" borderId="0" xfId="0" applyFont="1" applyAlignment="1" applyProtection="1">
      <alignment vertical="center"/>
    </xf>
    <xf numFmtId="0" fontId="15" fillId="0" borderId="0" xfId="0" applyFont="1" applyBorder="1" applyProtection="1"/>
    <xf numFmtId="0" fontId="9" fillId="0" borderId="0" xfId="0" applyFont="1" applyBorder="1" applyProtection="1"/>
    <xf numFmtId="0" fontId="16" fillId="0" borderId="0" xfId="0" applyFont="1" applyBorder="1" applyProtection="1"/>
    <xf numFmtId="0" fontId="16" fillId="0" borderId="0" xfId="0" applyFont="1" applyProtection="1"/>
    <xf numFmtId="0" fontId="9" fillId="3" borderId="12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vertical="center"/>
    </xf>
    <xf numFmtId="0" fontId="9" fillId="3" borderId="15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13" fillId="3" borderId="0" xfId="0" applyFont="1" applyFill="1" applyBorder="1" applyAlignment="1" applyProtection="1">
      <alignment horizontal="center" vertical="center"/>
    </xf>
    <xf numFmtId="0" fontId="9" fillId="3" borderId="16" xfId="0" applyFont="1" applyFill="1" applyBorder="1" applyAlignment="1" applyProtection="1">
      <alignment vertical="center"/>
    </xf>
    <xf numFmtId="0" fontId="9" fillId="3" borderId="17" xfId="0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center" vertical="center"/>
    </xf>
    <xf numFmtId="0" fontId="13" fillId="3" borderId="18" xfId="0" applyFont="1" applyFill="1" applyBorder="1" applyAlignment="1" applyProtection="1">
      <alignment horizontal="center" vertical="center"/>
    </xf>
    <xf numFmtId="0" fontId="9" fillId="3" borderId="19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17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18" fillId="0" borderId="2" xfId="0" applyFont="1" applyFill="1" applyBorder="1" applyAlignment="1" applyProtection="1">
      <alignment vertical="center" wrapText="1"/>
      <protection locked="0"/>
    </xf>
    <xf numFmtId="2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2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2" fontId="18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Border="1" applyAlignment="1" applyProtection="1">
      <alignment horizontal="center" vertical="center" wrapText="1"/>
      <protection locked="0"/>
    </xf>
    <xf numFmtId="2" fontId="6" fillId="0" borderId="0" xfId="0" applyNumberFormat="1" applyFont="1" applyBorder="1" applyAlignment="1">
      <alignment horizontal="center" vertical="center" wrapText="1"/>
    </xf>
    <xf numFmtId="0" fontId="18" fillId="0" borderId="0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 wrapText="1"/>
    </xf>
    <xf numFmtId="43" fontId="0" fillId="0" borderId="2" xfId="0" applyNumberFormat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2" fontId="8" fillId="0" borderId="2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 applyProtection="1">
      <alignment horizontal="center" vertical="center" wrapText="1"/>
    </xf>
    <xf numFmtId="0" fontId="18" fillId="7" borderId="0" xfId="0" applyFont="1" applyFill="1" applyBorder="1" applyAlignment="1" applyProtection="1">
      <alignment horizontal="center" vertical="center" wrapText="1"/>
    </xf>
    <xf numFmtId="0" fontId="18" fillId="7" borderId="0" xfId="0" applyFont="1" applyFill="1" applyBorder="1" applyAlignment="1" applyProtection="1">
      <alignment vertical="center"/>
    </xf>
    <xf numFmtId="0" fontId="18" fillId="7" borderId="0" xfId="0" applyFont="1" applyFill="1" applyBorder="1" applyAlignment="1" applyProtection="1">
      <alignment vertical="center" wrapText="1"/>
    </xf>
    <xf numFmtId="0" fontId="18" fillId="6" borderId="2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Protection="1"/>
    <xf numFmtId="0" fontId="0" fillId="0" borderId="0" xfId="0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22" fillId="0" borderId="0" xfId="0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3" fillId="0" borderId="20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43" fontId="1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8" fillId="4" borderId="0" xfId="0" applyFont="1" applyFill="1" applyBorder="1" applyAlignment="1" applyProtection="1">
      <alignment horizontal="left" vertical="center" wrapText="1"/>
    </xf>
    <xf numFmtId="43" fontId="18" fillId="4" borderId="0" xfId="0" applyNumberFormat="1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 wrapText="1"/>
    </xf>
    <xf numFmtId="43" fontId="0" fillId="0" borderId="11" xfId="0" applyNumberFormat="1" applyBorder="1" applyAlignment="1" applyProtection="1">
      <alignment horizontal="center" vertical="center" wrapText="1"/>
      <protection locked="0"/>
    </xf>
    <xf numFmtId="43" fontId="6" fillId="0" borderId="2" xfId="0" applyNumberFormat="1" applyFont="1" applyBorder="1" applyAlignment="1">
      <alignment horizontal="center" vertical="center" wrapText="1"/>
    </xf>
    <xf numFmtId="0" fontId="18" fillId="0" borderId="0" xfId="0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17" fillId="0" borderId="4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vertical="center" wrapText="1"/>
    </xf>
    <xf numFmtId="0" fontId="17" fillId="0" borderId="2" xfId="0" applyFont="1" applyFill="1" applyBorder="1" applyAlignment="1" applyProtection="1">
      <alignment horizontal="center" vertical="center" wrapText="1"/>
    </xf>
    <xf numFmtId="43" fontId="9" fillId="0" borderId="2" xfId="0" applyNumberFormat="1" applyFont="1" applyBorder="1" applyAlignment="1" applyProtection="1">
      <alignment horizontal="center" vertical="center" wrapText="1"/>
      <protection locked="0"/>
    </xf>
    <xf numFmtId="17" fontId="0" fillId="0" borderId="2" xfId="0" applyNumberFormat="1" applyBorder="1" applyAlignment="1" applyProtection="1">
      <alignment horizontal="center" vertical="center" wrapText="1"/>
      <protection locked="0"/>
    </xf>
    <xf numFmtId="17" fontId="9" fillId="0" borderId="2" xfId="0" applyNumberFormat="1" applyFont="1" applyBorder="1" applyAlignment="1" applyProtection="1">
      <alignment horizontal="center" vertical="center" wrapText="1"/>
      <protection locked="0"/>
    </xf>
    <xf numFmtId="4" fontId="41" fillId="9" borderId="27" xfId="0" applyNumberFormat="1" applyFont="1" applyFill="1" applyBorder="1" applyAlignment="1">
      <alignment horizontal="right"/>
    </xf>
    <xf numFmtId="0" fontId="9" fillId="0" borderId="0" xfId="0" applyFont="1"/>
    <xf numFmtId="0" fontId="41" fillId="9" borderId="27" xfId="0" applyFont="1" applyFill="1" applyBorder="1" applyAlignment="1">
      <alignment horizontal="left"/>
    </xf>
    <xf numFmtId="14" fontId="41" fillId="9" borderId="27" xfId="0" applyNumberFormat="1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4" fontId="0" fillId="0" borderId="0" xfId="0" applyNumberFormat="1"/>
    <xf numFmtId="0" fontId="43" fillId="0" borderId="0" xfId="0" applyFont="1"/>
    <xf numFmtId="0" fontId="44" fillId="0" borderId="26" xfId="0" applyFont="1" applyBorder="1" applyAlignment="1">
      <alignment horizontal="left" vertical="center" wrapText="1"/>
    </xf>
    <xf numFmtId="0" fontId="44" fillId="0" borderId="26" xfId="0" applyFont="1" applyBorder="1" applyAlignment="1">
      <alignment horizontal="center" vertical="center" wrapText="1"/>
    </xf>
    <xf numFmtId="4" fontId="44" fillId="0" borderId="26" xfId="0" applyNumberFormat="1" applyFont="1" applyBorder="1" applyAlignment="1">
      <alignment horizontal="right" vertical="center" wrapText="1"/>
    </xf>
    <xf numFmtId="0" fontId="45" fillId="0" borderId="0" xfId="0" applyFont="1"/>
    <xf numFmtId="0" fontId="46" fillId="9" borderId="27" xfId="0" applyFont="1" applyFill="1" applyBorder="1" applyAlignment="1">
      <alignment horizontal="left"/>
    </xf>
    <xf numFmtId="14" fontId="46" fillId="9" borderId="27" xfId="0" applyNumberFormat="1" applyFont="1" applyFill="1" applyBorder="1" applyAlignment="1">
      <alignment horizontal="center"/>
    </xf>
    <xf numFmtId="4" fontId="46" fillId="9" borderId="27" xfId="0" applyNumberFormat="1" applyFont="1" applyFill="1" applyBorder="1" applyAlignment="1">
      <alignment horizontal="right"/>
    </xf>
    <xf numFmtId="0" fontId="46" fillId="0" borderId="27" xfId="0" applyFont="1" applyBorder="1" applyAlignment="1">
      <alignment horizontal="left"/>
    </xf>
    <xf numFmtId="14" fontId="46" fillId="0" borderId="27" xfId="0" applyNumberFormat="1" applyFont="1" applyBorder="1" applyAlignment="1">
      <alignment horizontal="center"/>
    </xf>
    <xf numFmtId="4" fontId="46" fillId="0" borderId="27" xfId="0" applyNumberFormat="1" applyFont="1" applyBorder="1" applyAlignment="1">
      <alignment horizontal="right"/>
    </xf>
    <xf numFmtId="0" fontId="44" fillId="9" borderId="27" xfId="0" applyFont="1" applyFill="1" applyBorder="1" applyAlignment="1">
      <alignment horizontal="left"/>
    </xf>
    <xf numFmtId="0" fontId="6" fillId="0" borderId="0" xfId="0" applyFont="1"/>
    <xf numFmtId="49" fontId="46" fillId="9" borderId="27" xfId="0" applyNumberFormat="1" applyFont="1" applyFill="1" applyBorder="1" applyAlignment="1">
      <alignment horizontal="left"/>
    </xf>
    <xf numFmtId="49" fontId="46" fillId="0" borderId="27" xfId="0" applyNumberFormat="1" applyFont="1" applyBorder="1" applyAlignment="1">
      <alignment horizontal="left"/>
    </xf>
    <xf numFmtId="4" fontId="0" fillId="0" borderId="0" xfId="0" applyNumberFormat="1" applyFill="1"/>
    <xf numFmtId="4" fontId="6" fillId="0" borderId="43" xfId="0" applyNumberFormat="1" applyFont="1" applyFill="1" applyBorder="1"/>
    <xf numFmtId="4" fontId="6" fillId="0" borderId="41" xfId="0" applyNumberFormat="1" applyFont="1" applyFill="1" applyBorder="1"/>
    <xf numFmtId="4" fontId="41" fillId="0" borderId="28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48" fillId="0" borderId="40" xfId="0" applyNumberFormat="1" applyFont="1" applyBorder="1"/>
    <xf numFmtId="4" fontId="49" fillId="0" borderId="20" xfId="0" applyNumberFormat="1" applyFont="1" applyBorder="1"/>
    <xf numFmtId="4" fontId="44" fillId="9" borderId="39" xfId="0" applyNumberFormat="1" applyFont="1" applyFill="1" applyBorder="1" applyAlignment="1">
      <alignment horizontal="right"/>
    </xf>
    <xf numFmtId="0" fontId="48" fillId="41" borderId="2" xfId="0" applyFont="1" applyFill="1" applyBorder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48" fillId="0" borderId="40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153" applyFont="1"/>
    <xf numFmtId="14" fontId="9" fillId="0" borderId="0" xfId="153" applyNumberFormat="1" applyFont="1" applyAlignment="1">
      <alignment horizontal="right"/>
    </xf>
    <xf numFmtId="4" fontId="9" fillId="0" borderId="0" xfId="153" applyNumberFormat="1" applyFont="1" applyAlignment="1">
      <alignment horizontal="right"/>
    </xf>
    <xf numFmtId="4" fontId="46" fillId="42" borderId="27" xfId="0" applyNumberFormat="1" applyFont="1" applyFill="1" applyBorder="1" applyAlignment="1">
      <alignment horizontal="right"/>
    </xf>
    <xf numFmtId="4" fontId="41" fillId="0" borderId="0" xfId="0" applyNumberFormat="1" applyFont="1"/>
    <xf numFmtId="0" fontId="46" fillId="0" borderId="27" xfId="0" applyFont="1" applyFill="1" applyBorder="1" applyAlignment="1">
      <alignment horizontal="left"/>
    </xf>
    <xf numFmtId="14" fontId="46" fillId="0" borderId="27" xfId="0" applyNumberFormat="1" applyFont="1" applyFill="1" applyBorder="1" applyAlignment="1">
      <alignment horizontal="center"/>
    </xf>
    <xf numFmtId="49" fontId="46" fillId="0" borderId="27" xfId="0" applyNumberFormat="1" applyFont="1" applyFill="1" applyBorder="1" applyAlignment="1">
      <alignment horizontal="left"/>
    </xf>
    <xf numFmtId="4" fontId="41" fillId="0" borderId="27" xfId="0" applyNumberFormat="1" applyFont="1" applyFill="1" applyBorder="1" applyAlignment="1">
      <alignment horizontal="right"/>
    </xf>
    <xf numFmtId="4" fontId="41" fillId="42" borderId="27" xfId="0" applyNumberFormat="1" applyFont="1" applyFill="1" applyBorder="1" applyAlignment="1">
      <alignment horizontal="right"/>
    </xf>
    <xf numFmtId="14" fontId="50" fillId="0" borderId="44" xfId="0" applyNumberFormat="1" applyFont="1" applyBorder="1" applyAlignment="1">
      <alignment horizontal="right" vertical="center"/>
    </xf>
    <xf numFmtId="14" fontId="50" fillId="0" borderId="45" xfId="0" applyNumberFormat="1" applyFont="1" applyBorder="1" applyAlignment="1">
      <alignment horizontal="right" vertical="center"/>
    </xf>
    <xf numFmtId="0" fontId="50" fillId="0" borderId="45" xfId="0" applyFont="1" applyBorder="1" applyAlignment="1">
      <alignment horizontal="center" vertical="center"/>
    </xf>
    <xf numFmtId="4" fontId="50" fillId="0" borderId="45" xfId="0" applyNumberFormat="1" applyFont="1" applyBorder="1" applyAlignment="1">
      <alignment horizontal="right" vertical="center"/>
    </xf>
    <xf numFmtId="0" fontId="50" fillId="0" borderId="45" xfId="0" applyFont="1" applyBorder="1" applyAlignment="1">
      <alignment vertical="center"/>
    </xf>
    <xf numFmtId="0" fontId="50" fillId="41" borderId="46" xfId="0" applyFont="1" applyFill="1" applyBorder="1" applyAlignment="1">
      <alignment vertical="center"/>
    </xf>
    <xf numFmtId="0" fontId="50" fillId="41" borderId="47" xfId="0" applyFont="1" applyFill="1" applyBorder="1" applyAlignment="1">
      <alignment vertical="center"/>
    </xf>
    <xf numFmtId="0" fontId="0" fillId="0" borderId="0" xfId="0" applyAlignment="1"/>
    <xf numFmtId="0" fontId="50" fillId="0" borderId="48" xfId="0" applyFont="1" applyBorder="1" applyAlignment="1">
      <alignment vertical="center"/>
    </xf>
    <xf numFmtId="49" fontId="41" fillId="9" borderId="27" xfId="0" applyNumberFormat="1" applyFont="1" applyFill="1" applyBorder="1" applyAlignment="1">
      <alignment horizontal="left"/>
    </xf>
    <xf numFmtId="49" fontId="41" fillId="0" borderId="27" xfId="0" applyNumberFormat="1" applyFont="1" applyBorder="1" applyAlignment="1">
      <alignment horizontal="left"/>
    </xf>
    <xf numFmtId="14" fontId="41" fillId="0" borderId="27" xfId="0" applyNumberFormat="1" applyFont="1" applyBorder="1" applyAlignment="1">
      <alignment horizontal="center"/>
    </xf>
    <xf numFmtId="4" fontId="41" fillId="0" borderId="27" xfId="0" applyNumberFormat="1" applyFont="1" applyBorder="1" applyAlignment="1">
      <alignment horizontal="right"/>
    </xf>
    <xf numFmtId="0" fontId="41" fillId="0" borderId="27" xfId="0" applyFont="1" applyBorder="1" applyAlignment="1">
      <alignment horizontal="left"/>
    </xf>
    <xf numFmtId="4" fontId="9" fillId="0" borderId="0" xfId="0" applyNumberFormat="1" applyFont="1" applyFill="1" applyAlignment="1">
      <alignment horizontal="right"/>
    </xf>
    <xf numFmtId="4" fontId="0" fillId="0" borderId="0" xfId="0" applyNumberFormat="1" applyFont="1" applyFill="1" applyAlignment="1">
      <alignment horizontal="right"/>
    </xf>
    <xf numFmtId="2" fontId="46" fillId="9" borderId="27" xfId="0" applyNumberFormat="1" applyFont="1" applyFill="1" applyBorder="1" applyAlignment="1">
      <alignment horizontal="right"/>
    </xf>
    <xf numFmtId="14" fontId="50" fillId="0" borderId="49" xfId="0" applyNumberFormat="1" applyFont="1" applyBorder="1" applyAlignment="1">
      <alignment horizontal="right" vertical="center"/>
    </xf>
    <xf numFmtId="14" fontId="50" fillId="0" borderId="48" xfId="0" applyNumberFormat="1" applyFont="1" applyBorder="1" applyAlignment="1">
      <alignment horizontal="right" vertical="center"/>
    </xf>
    <xf numFmtId="4" fontId="50" fillId="0" borderId="48" xfId="0" applyNumberFormat="1" applyFont="1" applyBorder="1" applyAlignment="1">
      <alignment horizontal="right" vertical="center"/>
    </xf>
    <xf numFmtId="14" fontId="50" fillId="0" borderId="46" xfId="0" applyNumberFormat="1" applyFont="1" applyBorder="1" applyAlignment="1">
      <alignment horizontal="right" vertical="center"/>
    </xf>
    <xf numFmtId="14" fontId="50" fillId="0" borderId="47" xfId="0" applyNumberFormat="1" applyFont="1" applyBorder="1" applyAlignment="1">
      <alignment horizontal="right" vertical="center"/>
    </xf>
    <xf numFmtId="4" fontId="50" fillId="0" borderId="47" xfId="0" applyNumberFormat="1" applyFont="1" applyBorder="1" applyAlignment="1">
      <alignment horizontal="right" vertical="center"/>
    </xf>
    <xf numFmtId="4" fontId="50" fillId="43" borderId="47" xfId="0" applyNumberFormat="1" applyFont="1" applyFill="1" applyBorder="1" applyAlignment="1">
      <alignment horizontal="right" vertical="center"/>
    </xf>
    <xf numFmtId="0" fontId="50" fillId="0" borderId="47" xfId="0" applyFont="1" applyBorder="1" applyAlignment="1">
      <alignment vertical="center"/>
    </xf>
    <xf numFmtId="2" fontId="46" fillId="0" borderId="27" xfId="0" applyNumberFormat="1" applyFont="1" applyBorder="1" applyAlignment="1">
      <alignment horizontal="right"/>
    </xf>
    <xf numFmtId="2" fontId="46" fillId="42" borderId="27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 applyFill="1" applyBorder="1"/>
    <xf numFmtId="0" fontId="9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Border="1"/>
    <xf numFmtId="14" fontId="9" fillId="0" borderId="0" xfId="0" applyNumberFormat="1" applyFont="1" applyBorder="1" applyAlignment="1">
      <alignment horizontal="right"/>
    </xf>
    <xf numFmtId="4" fontId="9" fillId="0" borderId="0" xfId="0" applyNumberFormat="1" applyFont="1" applyBorder="1" applyAlignment="1">
      <alignment horizontal="right"/>
    </xf>
    <xf numFmtId="0" fontId="0" fillId="0" borderId="0" xfId="0" applyBorder="1"/>
    <xf numFmtId="14" fontId="9" fillId="0" borderId="0" xfId="0" applyNumberFormat="1" applyFont="1" applyFill="1" applyAlignment="1">
      <alignment horizontal="right"/>
    </xf>
    <xf numFmtId="0" fontId="51" fillId="0" borderId="0" xfId="0" applyFont="1"/>
    <xf numFmtId="4" fontId="9" fillId="0" borderId="0" xfId="0" applyNumberFormat="1" applyFont="1"/>
    <xf numFmtId="4" fontId="9" fillId="0" borderId="0" xfId="0" applyNumberFormat="1" applyFont="1" applyFill="1"/>
    <xf numFmtId="0" fontId="52" fillId="0" borderId="26" xfId="0" applyFont="1" applyBorder="1" applyAlignment="1">
      <alignment horizontal="left" vertical="center" wrapText="1"/>
    </xf>
    <xf numFmtId="0" fontId="52" fillId="0" borderId="26" xfId="0" applyFont="1" applyBorder="1" applyAlignment="1">
      <alignment horizontal="center" vertical="center" wrapText="1"/>
    </xf>
    <xf numFmtId="4" fontId="52" fillId="0" borderId="26" xfId="0" applyNumberFormat="1" applyFont="1" applyBorder="1" applyAlignment="1">
      <alignment horizontal="right" vertical="center" wrapText="1"/>
    </xf>
    <xf numFmtId="4" fontId="52" fillId="0" borderId="26" xfId="0" applyNumberFormat="1" applyFont="1" applyFill="1" applyBorder="1" applyAlignment="1">
      <alignment horizontal="right" vertical="center" wrapText="1"/>
    </xf>
    <xf numFmtId="4" fontId="52" fillId="0" borderId="39" xfId="0" applyNumberFormat="1" applyFont="1" applyFill="1" applyBorder="1" applyAlignment="1">
      <alignment horizontal="right"/>
    </xf>
    <xf numFmtId="0" fontId="52" fillId="9" borderId="27" xfId="0" applyFont="1" applyFill="1" applyBorder="1" applyAlignment="1">
      <alignment horizontal="left"/>
    </xf>
    <xf numFmtId="4" fontId="41" fillId="0" borderId="38" xfId="0" applyNumberFormat="1" applyFont="1" applyFill="1" applyBorder="1" applyAlignment="1">
      <alignment horizontal="right"/>
    </xf>
    <xf numFmtId="49" fontId="41" fillId="0" borderId="27" xfId="0" applyNumberFormat="1" applyFont="1" applyFill="1" applyBorder="1" applyAlignment="1">
      <alignment horizontal="left"/>
    </xf>
    <xf numFmtId="2" fontId="41" fillId="9" borderId="27" xfId="0" applyNumberFormat="1" applyFont="1" applyFill="1" applyBorder="1" applyAlignment="1">
      <alignment horizontal="right"/>
    </xf>
    <xf numFmtId="2" fontId="41" fillId="0" borderId="27" xfId="0" applyNumberFormat="1" applyFont="1" applyBorder="1" applyAlignment="1">
      <alignment horizontal="right"/>
    </xf>
    <xf numFmtId="0" fontId="52" fillId="0" borderId="27" xfId="0" applyFont="1" applyBorder="1" applyAlignment="1">
      <alignment horizontal="left"/>
    </xf>
    <xf numFmtId="0" fontId="41" fillId="0" borderId="27" xfId="0" applyFont="1" applyFill="1" applyBorder="1" applyAlignment="1">
      <alignment horizontal="left"/>
    </xf>
    <xf numFmtId="4" fontId="52" fillId="0" borderId="38" xfId="0" applyNumberFormat="1" applyFont="1" applyFill="1" applyBorder="1" applyAlignment="1">
      <alignment horizontal="right"/>
    </xf>
    <xf numFmtId="0" fontId="52" fillId="9" borderId="42" xfId="0" applyFont="1" applyFill="1" applyBorder="1" applyAlignment="1">
      <alignment horizontal="left"/>
    </xf>
    <xf numFmtId="0" fontId="9" fillId="42" borderId="0" xfId="0" applyFont="1" applyFill="1"/>
    <xf numFmtId="0" fontId="0" fillId="0" borderId="0" xfId="0" applyFont="1" applyFill="1"/>
    <xf numFmtId="14" fontId="9" fillId="0" borderId="0" xfId="0" applyNumberFormat="1" applyFont="1"/>
    <xf numFmtId="2" fontId="46" fillId="0" borderId="27" xfId="0" applyNumberFormat="1" applyFont="1" applyFill="1" applyBorder="1" applyAlignment="1">
      <alignment horizontal="right"/>
    </xf>
    <xf numFmtId="0" fontId="50" fillId="0" borderId="45" xfId="0" applyFont="1" applyFill="1" applyBorder="1" applyAlignment="1">
      <alignment vertical="center"/>
    </xf>
    <xf numFmtId="0" fontId="50" fillId="0" borderId="47" xfId="0" applyFont="1" applyFill="1" applyBorder="1" applyAlignment="1">
      <alignment vertical="center"/>
    </xf>
    <xf numFmtId="0" fontId="50" fillId="0" borderId="48" xfId="0" applyFont="1" applyFill="1" applyBorder="1" applyAlignment="1">
      <alignment vertical="center"/>
    </xf>
    <xf numFmtId="0" fontId="53" fillId="0" borderId="0" xfId="0" applyFont="1" applyAlignment="1">
      <alignment horizontal="left" vertical="center" indent="4"/>
    </xf>
    <xf numFmtId="14" fontId="9" fillId="42" borderId="0" xfId="0" applyNumberFormat="1" applyFont="1" applyFill="1" applyAlignment="1">
      <alignment horizontal="right"/>
    </xf>
    <xf numFmtId="4" fontId="9" fillId="42" borderId="0" xfId="0" applyNumberFormat="1" applyFont="1" applyFill="1" applyAlignment="1">
      <alignment horizontal="right"/>
    </xf>
    <xf numFmtId="0" fontId="53" fillId="42" borderId="0" xfId="0" applyFont="1" applyFill="1" applyAlignment="1">
      <alignment horizontal="left" vertical="center" indent="4"/>
    </xf>
    <xf numFmtId="0" fontId="9" fillId="42" borderId="0" xfId="0" applyFont="1" applyFill="1" applyBorder="1" applyAlignment="1"/>
    <xf numFmtId="0" fontId="0" fillId="42" borderId="0" xfId="0" applyFill="1"/>
    <xf numFmtId="0" fontId="9" fillId="0" borderId="0" xfId="153" applyFont="1" applyAlignment="1"/>
    <xf numFmtId="0" fontId="9" fillId="0" borderId="0" xfId="0" applyFont="1" applyFill="1" applyAlignment="1"/>
    <xf numFmtId="14" fontId="9" fillId="0" borderId="0" xfId="153" applyNumberFormat="1" applyFont="1" applyFill="1" applyAlignment="1">
      <alignment horizontal="right"/>
    </xf>
    <xf numFmtId="0" fontId="9" fillId="0" borderId="0" xfId="153" applyFont="1" applyFill="1"/>
    <xf numFmtId="4" fontId="9" fillId="0" borderId="0" xfId="153" applyNumberFormat="1" applyFont="1" applyFill="1" applyAlignment="1">
      <alignment horizontal="right"/>
    </xf>
    <xf numFmtId="0" fontId="9" fillId="0" borderId="0" xfId="153" applyFont="1" applyFill="1" applyAlignment="1">
      <alignment horizontal="left"/>
    </xf>
    <xf numFmtId="0" fontId="0" fillId="0" borderId="50" xfId="0" applyBorder="1" applyAlignment="1"/>
    <xf numFmtId="0" fontId="0" fillId="0" borderId="7" xfId="0" applyBorder="1" applyAlignment="1"/>
    <xf numFmtId="0" fontId="0" fillId="0" borderId="7" xfId="0" applyFill="1" applyBorder="1" applyAlignment="1"/>
    <xf numFmtId="4" fontId="0" fillId="43" borderId="7" xfId="0" applyNumberFormat="1" applyFill="1" applyBorder="1" applyAlignment="1"/>
    <xf numFmtId="0" fontId="0" fillId="0" borderId="47" xfId="0" applyFill="1" applyBorder="1" applyAlignment="1"/>
    <xf numFmtId="14" fontId="0" fillId="0" borderId="0" xfId="0" applyNumberFormat="1" applyFont="1" applyFill="1" applyAlignment="1">
      <alignment horizontal="right"/>
    </xf>
    <xf numFmtId="4" fontId="48" fillId="0" borderId="40" xfId="0" applyNumberFormat="1" applyFont="1" applyFill="1" applyBorder="1" applyAlignment="1">
      <alignment horizontal="right"/>
    </xf>
    <xf numFmtId="4" fontId="48" fillId="0" borderId="40" xfId="0" applyNumberFormat="1" applyFont="1" applyFill="1" applyBorder="1"/>
    <xf numFmtId="4" fontId="49" fillId="0" borderId="20" xfId="0" applyNumberFormat="1" applyFont="1" applyFill="1" applyBorder="1"/>
    <xf numFmtId="0" fontId="52" fillId="0" borderId="38" xfId="0" applyFont="1" applyBorder="1" applyAlignment="1">
      <alignment horizontal="left" vertical="center" wrapText="1"/>
    </xf>
    <xf numFmtId="0" fontId="52" fillId="0" borderId="38" xfId="0" applyFont="1" applyBorder="1" applyAlignment="1">
      <alignment horizontal="center" vertical="center" wrapText="1"/>
    </xf>
    <xf numFmtId="4" fontId="52" fillId="0" borderId="38" xfId="0" applyNumberFormat="1" applyFont="1" applyBorder="1" applyAlignment="1">
      <alignment horizontal="right" vertical="center" wrapText="1"/>
    </xf>
    <xf numFmtId="4" fontId="52" fillId="0" borderId="38" xfId="0" applyNumberFormat="1" applyFont="1" applyFill="1" applyBorder="1" applyAlignment="1">
      <alignment horizontal="right" vertical="center" wrapText="1"/>
    </xf>
    <xf numFmtId="4" fontId="45" fillId="0" borderId="0" xfId="0" applyNumberFormat="1" applyFont="1" applyFill="1" applyAlignment="1">
      <alignment horizontal="right"/>
    </xf>
    <xf numFmtId="0" fontId="48" fillId="41" borderId="11" xfId="0" applyFont="1" applyFill="1" applyBorder="1"/>
    <xf numFmtId="14" fontId="55" fillId="0" borderId="0" xfId="0" applyNumberFormat="1" applyFont="1" applyBorder="1" applyAlignment="1">
      <alignment horizontal="right" vertical="center"/>
    </xf>
    <xf numFmtId="0" fontId="55" fillId="0" borderId="0" xfId="0" applyFont="1" applyFill="1" applyBorder="1" applyAlignment="1">
      <alignment vertical="center"/>
    </xf>
    <xf numFmtId="4" fontId="55" fillId="0" borderId="0" xfId="0" applyNumberFormat="1" applyFont="1" applyBorder="1" applyAlignment="1">
      <alignment horizontal="right" vertical="center"/>
    </xf>
    <xf numFmtId="0" fontId="55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9" fillId="0" borderId="0" xfId="0" applyFont="1" applyFill="1" applyBorder="1" applyAlignment="1">
      <alignment wrapText="1"/>
    </xf>
    <xf numFmtId="4" fontId="6" fillId="0" borderId="0" xfId="0" applyNumberFormat="1" applyFont="1"/>
    <xf numFmtId="0" fontId="48" fillId="44" borderId="11" xfId="0" applyFont="1" applyFill="1" applyBorder="1"/>
    <xf numFmtId="0" fontId="17" fillId="0" borderId="0" xfId="0" applyFont="1" applyFill="1" applyBorder="1" applyAlignment="1" applyProtection="1">
      <alignment horizontal="right" vertical="center" wrapText="1"/>
    </xf>
    <xf numFmtId="43" fontId="18" fillId="0" borderId="2" xfId="0" applyNumberFormat="1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right" vertical="center" wrapText="1"/>
    </xf>
    <xf numFmtId="43" fontId="18" fillId="0" borderId="5" xfId="0" applyNumberFormat="1" applyFont="1" applyFill="1" applyBorder="1" applyAlignment="1" applyProtection="1">
      <alignment horizontal="center" vertical="center" wrapText="1"/>
    </xf>
    <xf numFmtId="43" fontId="18" fillId="0" borderId="8" xfId="0" applyNumberFormat="1" applyFont="1" applyFill="1" applyBorder="1" applyAlignment="1" applyProtection="1">
      <alignment horizontal="center" vertical="center" wrapText="1"/>
    </xf>
    <xf numFmtId="43" fontId="18" fillId="0" borderId="6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center" vertical="center" wrapText="1"/>
    </xf>
    <xf numFmtId="4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7" fillId="0" borderId="9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</xf>
    <xf numFmtId="0" fontId="17" fillId="0" borderId="9" xfId="0" applyFont="1" applyFill="1" applyBorder="1" applyAlignment="1" applyProtection="1">
      <alignment horizontal="left" vertical="center" wrapText="1"/>
    </xf>
    <xf numFmtId="43" fontId="18" fillId="0" borderId="5" xfId="0" applyNumberFormat="1" applyFont="1" applyFill="1" applyBorder="1" applyAlignment="1" applyProtection="1">
      <alignment horizontal="center" vertical="center" wrapText="1"/>
      <protection locked="0"/>
    </xf>
    <xf numFmtId="43" fontId="18" fillId="0" borderId="8" xfId="0" applyNumberFormat="1" applyFont="1" applyFill="1" applyBorder="1" applyAlignment="1" applyProtection="1">
      <alignment horizontal="center" vertical="center" wrapText="1"/>
      <protection locked="0"/>
    </xf>
    <xf numFmtId="43" fontId="18" fillId="0" borderId="6" xfId="0" applyNumberFormat="1" applyFont="1" applyFill="1" applyBorder="1" applyAlignment="1" applyProtection="1">
      <alignment horizontal="center" vertical="center" wrapText="1"/>
      <protection locked="0"/>
    </xf>
    <xf numFmtId="10" fontId="18" fillId="0" borderId="2" xfId="1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 wrapText="1"/>
    </xf>
    <xf numFmtId="43" fontId="18" fillId="6" borderId="2" xfId="0" applyNumberFormat="1" applyFont="1" applyFill="1" applyBorder="1" applyAlignment="1" applyProtection="1">
      <alignment horizontal="center" vertical="center" wrapText="1"/>
    </xf>
    <xf numFmtId="43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8" fillId="7" borderId="0" xfId="0" applyFont="1" applyFill="1" applyBorder="1" applyAlignment="1" applyProtection="1">
      <alignment horizontal="left" vertical="center" wrapText="1"/>
    </xf>
    <xf numFmtId="0" fontId="18" fillId="7" borderId="21" xfId="0" applyFont="1" applyFill="1" applyBorder="1" applyAlignment="1" applyProtection="1">
      <alignment horizontal="center" vertical="center" wrapText="1"/>
    </xf>
    <xf numFmtId="0" fontId="18" fillId="7" borderId="7" xfId="0" applyFont="1" applyFill="1" applyBorder="1" applyAlignment="1" applyProtection="1">
      <alignment horizontal="center" vertical="center" wrapText="1"/>
    </xf>
    <xf numFmtId="0" fontId="18" fillId="7" borderId="22" xfId="0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4" fontId="9" fillId="0" borderId="5" xfId="0" applyNumberFormat="1" applyFont="1" applyBorder="1" applyAlignment="1" applyProtection="1">
      <alignment horizontal="center" vertical="center" wrapText="1"/>
      <protection locked="0"/>
    </xf>
    <xf numFmtId="4" fontId="9" fillId="0" borderId="8" xfId="0" applyNumberFormat="1" applyFont="1" applyBorder="1" applyAlignment="1" applyProtection="1">
      <alignment horizontal="center" vertical="center" wrapText="1"/>
      <protection locked="0"/>
    </xf>
    <xf numFmtId="4" fontId="9" fillId="0" borderId="6" xfId="0" applyNumberFormat="1" applyFont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</xf>
    <xf numFmtId="4" fontId="9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18" fillId="0" borderId="23" xfId="0" applyFont="1" applyFill="1" applyBorder="1" applyAlignment="1" applyProtection="1">
      <alignment horizontal="center" vertical="center" wrapText="1"/>
    </xf>
    <xf numFmtId="0" fontId="18" fillId="0" borderId="3" xfId="0" applyFont="1" applyFill="1" applyBorder="1" applyAlignment="1" applyProtection="1">
      <alignment horizontal="center" vertical="center" wrapText="1"/>
    </xf>
    <xf numFmtId="0" fontId="18" fillId="0" borderId="24" xfId="0" applyFont="1" applyFill="1" applyBorder="1" applyAlignment="1" applyProtection="1">
      <alignment horizontal="center" vertical="center" wrapText="1"/>
    </xf>
    <xf numFmtId="14" fontId="9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65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43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Border="1" applyAlignment="1" applyProtection="1">
      <alignment horizontal="left" vertical="center"/>
    </xf>
    <xf numFmtId="0" fontId="14" fillId="8" borderId="20" xfId="0" applyFont="1" applyFill="1" applyBorder="1" applyAlignment="1" applyProtection="1">
      <alignment horizontal="left" vertical="center" wrapText="1"/>
      <protection locked="0"/>
    </xf>
    <xf numFmtId="0" fontId="21" fillId="5" borderId="0" xfId="0" applyFont="1" applyFill="1" applyBorder="1" applyAlignment="1" applyProtection="1">
      <alignment horizontal="center" vertical="center"/>
      <protection locked="0"/>
    </xf>
    <xf numFmtId="43" fontId="8" fillId="0" borderId="8" xfId="0" applyNumberFormat="1" applyFont="1" applyBorder="1" applyAlignment="1">
      <alignment horizontal="center" vertical="center"/>
    </xf>
    <xf numFmtId="43" fontId="8" fillId="0" borderId="6" xfId="0" applyNumberFormat="1" applyFont="1" applyBorder="1" applyAlignment="1">
      <alignment horizontal="center" vertical="center"/>
    </xf>
    <xf numFmtId="0" fontId="19" fillId="2" borderId="8" xfId="0" applyFont="1" applyFill="1" applyBorder="1" applyAlignment="1" applyProtection="1">
      <alignment horizontal="right" vertical="center"/>
    </xf>
    <xf numFmtId="0" fontId="19" fillId="2" borderId="6" xfId="0" applyFont="1" applyFill="1" applyBorder="1" applyAlignment="1" applyProtection="1">
      <alignment horizontal="right" vertical="center"/>
    </xf>
    <xf numFmtId="0" fontId="20" fillId="7" borderId="5" xfId="0" applyFont="1" applyFill="1" applyBorder="1" applyAlignment="1" applyProtection="1">
      <alignment horizontal="center" vertical="center"/>
      <protection locked="0"/>
    </xf>
    <xf numFmtId="0" fontId="20" fillId="7" borderId="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</xf>
    <xf numFmtId="0" fontId="0" fillId="4" borderId="8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8" fillId="7" borderId="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</xf>
    <xf numFmtId="17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Fill="1" applyAlignment="1">
      <alignment horizontal="center"/>
    </xf>
    <xf numFmtId="0" fontId="49" fillId="0" borderId="20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9" fillId="0" borderId="20" xfId="0" applyFont="1" applyBorder="1" applyAlignment="1">
      <alignment horizontal="center"/>
    </xf>
    <xf numFmtId="2" fontId="46" fillId="45" borderId="27" xfId="0" applyNumberFormat="1" applyFont="1" applyFill="1" applyBorder="1" applyAlignment="1">
      <alignment horizontal="right"/>
    </xf>
    <xf numFmtId="4" fontId="41" fillId="45" borderId="27" xfId="0" applyNumberFormat="1" applyFont="1" applyFill="1" applyBorder="1" applyAlignment="1">
      <alignment horizontal="right"/>
    </xf>
    <xf numFmtId="43" fontId="0" fillId="0" borderId="0" xfId="154" applyFont="1"/>
    <xf numFmtId="43" fontId="9" fillId="0" borderId="0" xfId="154" applyFont="1"/>
    <xf numFmtId="49" fontId="46" fillId="45" borderId="27" xfId="0" applyNumberFormat="1" applyFont="1" applyFill="1" applyBorder="1" applyAlignment="1">
      <alignment horizontal="left"/>
    </xf>
    <xf numFmtId="14" fontId="46" fillId="45" borderId="27" xfId="0" applyNumberFormat="1" applyFont="1" applyFill="1" applyBorder="1" applyAlignment="1">
      <alignment horizontal="center"/>
    </xf>
    <xf numFmtId="0" fontId="46" fillId="45" borderId="27" xfId="0" applyFont="1" applyFill="1" applyBorder="1" applyAlignment="1">
      <alignment horizontal="left"/>
    </xf>
    <xf numFmtId="0" fontId="41" fillId="45" borderId="27" xfId="0" applyFont="1" applyFill="1" applyBorder="1" applyAlignment="1">
      <alignment horizontal="left"/>
    </xf>
    <xf numFmtId="14" fontId="41" fillId="45" borderId="27" xfId="0" applyNumberFormat="1" applyFont="1" applyFill="1" applyBorder="1" applyAlignment="1">
      <alignment horizontal="center"/>
    </xf>
    <xf numFmtId="2" fontId="41" fillId="45" borderId="27" xfId="0" applyNumberFormat="1" applyFont="1" applyFill="1" applyBorder="1" applyAlignment="1">
      <alignment horizontal="right"/>
    </xf>
    <xf numFmtId="49" fontId="41" fillId="45" borderId="27" xfId="0" applyNumberFormat="1" applyFont="1" applyFill="1" applyBorder="1" applyAlignment="1">
      <alignment horizontal="left"/>
    </xf>
    <xf numFmtId="43" fontId="6" fillId="45" borderId="0" xfId="154" applyFont="1" applyFill="1"/>
  </cellXfs>
  <cellStyles count="155">
    <cellStyle name="20% - Accent1" xfId="20" builtinId="30" customBuiltin="1"/>
    <cellStyle name="20% - Accent1 2" xfId="49"/>
    <cellStyle name="20% - Accent1 2 2" xfId="81"/>
    <cellStyle name="20% - Accent1 2 2 2" xfId="141"/>
    <cellStyle name="20% - Accent1 2 3" xfId="112"/>
    <cellStyle name="20% - Accent1 3" xfId="63"/>
    <cellStyle name="20% - Accent1 3 2" xfId="125"/>
    <cellStyle name="20% - Accent1 4" xfId="94"/>
    <cellStyle name="20% - Accent2" xfId="24" builtinId="34" customBuiltin="1"/>
    <cellStyle name="20% - Accent2 2" xfId="51"/>
    <cellStyle name="20% - Accent2 2 2" xfId="83"/>
    <cellStyle name="20% - Accent2 2 2 2" xfId="143"/>
    <cellStyle name="20% - Accent2 2 3" xfId="114"/>
    <cellStyle name="20% - Accent2 3" xfId="65"/>
    <cellStyle name="20% - Accent2 3 2" xfId="127"/>
    <cellStyle name="20% - Accent2 4" xfId="96"/>
    <cellStyle name="20% - Accent3" xfId="28" builtinId="38" customBuiltin="1"/>
    <cellStyle name="20% - Accent3 2" xfId="53"/>
    <cellStyle name="20% - Accent3 2 2" xfId="85"/>
    <cellStyle name="20% - Accent3 2 2 2" xfId="145"/>
    <cellStyle name="20% - Accent3 2 3" xfId="116"/>
    <cellStyle name="20% - Accent3 3" xfId="67"/>
    <cellStyle name="20% - Accent3 3 2" xfId="129"/>
    <cellStyle name="20% - Accent3 4" xfId="98"/>
    <cellStyle name="20% - Accent4" xfId="32" builtinId="42" customBuiltin="1"/>
    <cellStyle name="20% - Accent4 2" xfId="55"/>
    <cellStyle name="20% - Accent4 2 2" xfId="87"/>
    <cellStyle name="20% - Accent4 2 2 2" xfId="147"/>
    <cellStyle name="20% - Accent4 2 3" xfId="118"/>
    <cellStyle name="20% - Accent4 3" xfId="69"/>
    <cellStyle name="20% - Accent4 3 2" xfId="131"/>
    <cellStyle name="20% - Accent4 4" xfId="100"/>
    <cellStyle name="20% - Accent5" xfId="36" builtinId="46" customBuiltin="1"/>
    <cellStyle name="20% - Accent5 2" xfId="57"/>
    <cellStyle name="20% - Accent5 2 2" xfId="89"/>
    <cellStyle name="20% - Accent5 2 2 2" xfId="149"/>
    <cellStyle name="20% - Accent5 2 3" xfId="120"/>
    <cellStyle name="20% - Accent5 3" xfId="71"/>
    <cellStyle name="20% - Accent5 3 2" xfId="133"/>
    <cellStyle name="20% - Accent5 4" xfId="102"/>
    <cellStyle name="20% - Accent6" xfId="40" builtinId="50" customBuiltin="1"/>
    <cellStyle name="20% - Accent6 2" xfId="59"/>
    <cellStyle name="20% - Accent6 2 2" xfId="91"/>
    <cellStyle name="20% - Accent6 2 2 2" xfId="151"/>
    <cellStyle name="20% - Accent6 2 3" xfId="122"/>
    <cellStyle name="20% - Accent6 3" xfId="73"/>
    <cellStyle name="20% - Accent6 3 2" xfId="135"/>
    <cellStyle name="20% - Accent6 4" xfId="104"/>
    <cellStyle name="40% - Accent1" xfId="21" builtinId="31" customBuiltin="1"/>
    <cellStyle name="40% - Accent1 2" xfId="50"/>
    <cellStyle name="40% - Accent1 2 2" xfId="82"/>
    <cellStyle name="40% - Accent1 2 2 2" xfId="142"/>
    <cellStyle name="40% - Accent1 2 3" xfId="113"/>
    <cellStyle name="40% - Accent1 3" xfId="64"/>
    <cellStyle name="40% - Accent1 3 2" xfId="126"/>
    <cellStyle name="40% - Accent1 4" xfId="95"/>
    <cellStyle name="40% - Accent2" xfId="25" builtinId="35" customBuiltin="1"/>
    <cellStyle name="40% - Accent2 2" xfId="52"/>
    <cellStyle name="40% - Accent2 2 2" xfId="84"/>
    <cellStyle name="40% - Accent2 2 2 2" xfId="144"/>
    <cellStyle name="40% - Accent2 2 3" xfId="115"/>
    <cellStyle name="40% - Accent2 3" xfId="66"/>
    <cellStyle name="40% - Accent2 3 2" xfId="128"/>
    <cellStyle name="40% - Accent2 4" xfId="97"/>
    <cellStyle name="40% - Accent3" xfId="29" builtinId="39" customBuiltin="1"/>
    <cellStyle name="40% - Accent3 2" xfId="54"/>
    <cellStyle name="40% - Accent3 2 2" xfId="86"/>
    <cellStyle name="40% - Accent3 2 2 2" xfId="146"/>
    <cellStyle name="40% - Accent3 2 3" xfId="117"/>
    <cellStyle name="40% - Accent3 3" xfId="68"/>
    <cellStyle name="40% - Accent3 3 2" xfId="130"/>
    <cellStyle name="40% - Accent3 4" xfId="99"/>
    <cellStyle name="40% - Accent4" xfId="33" builtinId="43" customBuiltin="1"/>
    <cellStyle name="40% - Accent4 2" xfId="56"/>
    <cellStyle name="40% - Accent4 2 2" xfId="88"/>
    <cellStyle name="40% - Accent4 2 2 2" xfId="148"/>
    <cellStyle name="40% - Accent4 2 3" xfId="119"/>
    <cellStyle name="40% - Accent4 3" xfId="70"/>
    <cellStyle name="40% - Accent4 3 2" xfId="132"/>
    <cellStyle name="40% - Accent4 4" xfId="101"/>
    <cellStyle name="40% - Accent5" xfId="37" builtinId="47" customBuiltin="1"/>
    <cellStyle name="40% - Accent5 2" xfId="58"/>
    <cellStyle name="40% - Accent5 2 2" xfId="90"/>
    <cellStyle name="40% - Accent5 2 2 2" xfId="150"/>
    <cellStyle name="40% - Accent5 2 3" xfId="121"/>
    <cellStyle name="40% - Accent5 3" xfId="72"/>
    <cellStyle name="40% - Accent5 3 2" xfId="134"/>
    <cellStyle name="40% - Accent5 4" xfId="103"/>
    <cellStyle name="40% - Accent6" xfId="41" builtinId="51" customBuiltin="1"/>
    <cellStyle name="40% - Accent6 2" xfId="60"/>
    <cellStyle name="40% - Accent6 2 2" xfId="92"/>
    <cellStyle name="40% - Accent6 2 2 2" xfId="152"/>
    <cellStyle name="40% - Accent6 2 3" xfId="123"/>
    <cellStyle name="40% - Accent6 3" xfId="74"/>
    <cellStyle name="40% - Accent6 3 2" xfId="136"/>
    <cellStyle name="40% - Accent6 4" xfId="105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54" builtinId="3"/>
    <cellStyle name="Comma 2" xfId="46"/>
    <cellStyle name="Comma 2 2" xfId="2"/>
    <cellStyle name="Comma 3" xfId="6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rmal 2 2" xfId="77"/>
    <cellStyle name="Normal 2 2 2" xfId="137"/>
    <cellStyle name="Normal 2 3" xfId="108"/>
    <cellStyle name="Normal 3" xfId="44"/>
    <cellStyle name="Normal 4" xfId="47"/>
    <cellStyle name="Normal 4 2" xfId="79"/>
    <cellStyle name="Normal 4 2 2" xfId="139"/>
    <cellStyle name="Normal 4 3" xfId="110"/>
    <cellStyle name="Normal 5" xfId="75"/>
    <cellStyle name="Normal 6" xfId="62"/>
    <cellStyle name="Normal 6 2" xfId="124"/>
    <cellStyle name="Normal 7" xfId="106"/>
    <cellStyle name="Normal 8" xfId="93"/>
    <cellStyle name="Normal_Sheet1 2" xfId="153"/>
    <cellStyle name="Note 2" xfId="45"/>
    <cellStyle name="Note 2 2" xfId="78"/>
    <cellStyle name="Note 2 2 2" xfId="138"/>
    <cellStyle name="Note 2 3" xfId="109"/>
    <cellStyle name="Note 3" xfId="48"/>
    <cellStyle name="Note 3 2" xfId="80"/>
    <cellStyle name="Note 3 2 2" xfId="140"/>
    <cellStyle name="Note 3 3" xfId="111"/>
    <cellStyle name="Output" xfId="12" builtinId="21" customBuiltin="1"/>
    <cellStyle name="Percent" xfId="1" builtinId="5"/>
    <cellStyle name="Percent 2" xfId="76"/>
    <cellStyle name="Percent 3" xfId="107"/>
    <cellStyle name="Title" xfId="3" builtinId="15" customBuiltin="1"/>
    <cellStyle name="Total" xfId="18" builtinId="25" customBuiltin="1"/>
    <cellStyle name="Warning Text" xfId="16" builtinId="11" customBuiltin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0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Light16"/>
  <colors>
    <mruColors>
      <color rgb="FF85D7AE"/>
      <color rgb="FF8DAAE3"/>
      <color rgb="FFABC7E3"/>
      <color rgb="FFA8E2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180973</xdr:colOff>
      <xdr:row>1</xdr:row>
      <xdr:rowOff>20413</xdr:rowOff>
    </xdr:from>
    <xdr:to>
      <xdr:col>6</xdr:col>
      <xdr:colOff>993319</xdr:colOff>
      <xdr:row>6</xdr:row>
      <xdr:rowOff>165068</xdr:rowOff>
    </xdr:to>
    <xdr:pic>
      <xdr:nvPicPr>
        <xdr:cNvPr id="1663" name="Picture 4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616" y="183699"/>
          <a:ext cx="4050846" cy="1056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AD143"/>
  <sheetViews>
    <sheetView tabSelected="1" topLeftCell="A28" zoomScaleNormal="100" zoomScaleSheetLayoutView="70" workbookViewId="0">
      <selection activeCell="C49" sqref="C49:M49"/>
    </sheetView>
  </sheetViews>
  <sheetFormatPr defaultColWidth="9.1796875" defaultRowHeight="12.5"/>
  <cols>
    <col min="1" max="1" width="1.1796875" style="3" customWidth="1"/>
    <col min="2" max="2" width="3.54296875" style="2" customWidth="1"/>
    <col min="3" max="3" width="3.26953125" style="3" customWidth="1"/>
    <col min="4" max="4" width="18.7265625" style="3" customWidth="1"/>
    <col min="5" max="5" width="16.81640625" style="3" customWidth="1"/>
    <col min="6" max="6" width="5.81640625" style="3" customWidth="1"/>
    <col min="7" max="8" width="17.1796875" style="3" customWidth="1"/>
    <col min="9" max="9" width="11.54296875" style="3" customWidth="1"/>
    <col min="10" max="10" width="6.26953125" style="3" customWidth="1"/>
    <col min="11" max="11" width="4.7265625" style="3" customWidth="1"/>
    <col min="12" max="12" width="5" style="3" customWidth="1"/>
    <col min="13" max="13" width="6.26953125" style="3" customWidth="1"/>
    <col min="14" max="14" width="6" style="3" customWidth="1"/>
    <col min="15" max="15" width="11.81640625" style="3" customWidth="1"/>
    <col min="16" max="16" width="6" style="3" customWidth="1"/>
    <col min="17" max="17" width="11.54296875" style="3" customWidth="1"/>
    <col min="18" max="18" width="10.453125" style="2" customWidth="1"/>
    <col min="19" max="19" width="120.453125" style="3" hidden="1" customWidth="1"/>
    <col min="20" max="20" width="13.54296875" style="3" bestFit="1" customWidth="1"/>
    <col min="21" max="21" width="13.7265625" style="3" bestFit="1" customWidth="1"/>
    <col min="22" max="22" width="13.54296875" style="3" bestFit="1" customWidth="1"/>
    <col min="23" max="23" width="12.453125" style="3" customWidth="1"/>
    <col min="24" max="24" width="72.26953125" style="3" customWidth="1"/>
    <col min="25" max="25" width="13.453125" style="3" hidden="1" customWidth="1"/>
    <col min="26" max="30" width="9.1796875" style="3" hidden="1" customWidth="1"/>
    <col min="31" max="31" width="0" style="3" hidden="1" customWidth="1"/>
    <col min="32" max="16384" width="9.1796875" style="3"/>
  </cols>
  <sheetData>
    <row r="2" spans="2:30" s="2" customFormat="1">
      <c r="L2" s="9"/>
      <c r="S2" s="10"/>
      <c r="T2" s="10"/>
      <c r="U2" s="10"/>
      <c r="V2" s="10"/>
      <c r="W2" s="10"/>
      <c r="X2" s="10"/>
      <c r="Y2" s="10"/>
      <c r="Z2" s="10"/>
      <c r="AA2" s="10"/>
    </row>
    <row r="3" spans="2:30" ht="13">
      <c r="C3" s="1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271" t="s">
        <v>36</v>
      </c>
      <c r="P3" s="271"/>
      <c r="Q3" s="271"/>
      <c r="R3" s="5"/>
      <c r="S3" s="5"/>
      <c r="Y3" s="7"/>
      <c r="Z3" s="7"/>
      <c r="AA3" s="7"/>
    </row>
    <row r="4" spans="2:30" ht="24.75" customHeight="1">
      <c r="C4" s="1"/>
      <c r="D4" s="1"/>
      <c r="E4" s="1"/>
      <c r="F4" s="1"/>
      <c r="G4" s="1"/>
      <c r="H4" s="1"/>
      <c r="I4" s="1"/>
      <c r="J4" s="275" t="s">
        <v>6</v>
      </c>
      <c r="K4" s="275"/>
      <c r="L4" s="275"/>
      <c r="M4" s="275"/>
      <c r="N4" s="2"/>
      <c r="O4" s="271"/>
      <c r="P4" s="271"/>
      <c r="Q4" s="271"/>
      <c r="R4" s="6"/>
      <c r="S4" s="6"/>
      <c r="T4" s="9"/>
      <c r="U4" s="9"/>
      <c r="V4" s="9"/>
      <c r="W4" s="9"/>
      <c r="X4" s="9"/>
      <c r="Y4" s="9"/>
      <c r="Z4" s="7"/>
      <c r="AA4" s="7"/>
    </row>
    <row r="5" spans="2:30" ht="4.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83"/>
      <c r="P5" s="284"/>
      <c r="Q5" s="285"/>
      <c r="R5" s="6"/>
      <c r="S5" s="6"/>
      <c r="T5" s="11"/>
      <c r="U5" s="11"/>
      <c r="V5" s="11"/>
      <c r="W5" s="11"/>
      <c r="X5" s="11"/>
      <c r="Y5" s="11"/>
      <c r="Z5" s="7"/>
      <c r="AA5" s="7"/>
    </row>
    <row r="6" spans="2:30" ht="17.25" customHeight="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6"/>
      <c r="S6" s="6"/>
      <c r="T6" s="11"/>
      <c r="U6" s="11"/>
      <c r="V6" s="11"/>
      <c r="W6" s="11"/>
      <c r="X6" s="11"/>
      <c r="Y6" s="11"/>
      <c r="Z6" s="7"/>
      <c r="AA6" s="7"/>
    </row>
    <row r="7" spans="2:30" ht="17.25" customHeight="1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6"/>
      <c r="S7" s="6"/>
      <c r="T7" s="11"/>
      <c r="U7" s="11"/>
      <c r="V7" s="11"/>
      <c r="W7" s="11"/>
      <c r="X7" s="11"/>
      <c r="Y7" s="11"/>
      <c r="Z7" s="7"/>
      <c r="AA7" s="7"/>
    </row>
    <row r="8" spans="2:30" ht="17.25" customHeight="1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"/>
      <c r="S8" s="6"/>
      <c r="T8" s="11"/>
      <c r="U8" s="11"/>
      <c r="V8" s="11"/>
      <c r="W8" s="11"/>
      <c r="X8" s="11"/>
      <c r="Y8" s="11"/>
      <c r="Z8" s="7"/>
      <c r="AA8" s="7"/>
    </row>
    <row r="9" spans="2:30" ht="17.25" customHeight="1">
      <c r="C9" s="1"/>
      <c r="D9" s="1"/>
      <c r="E9" s="1"/>
      <c r="F9" s="68"/>
      <c r="G9" s="68"/>
      <c r="H9" s="68"/>
      <c r="I9" s="68"/>
      <c r="J9" s="68"/>
      <c r="K9" s="68"/>
      <c r="L9" s="68"/>
      <c r="M9" s="68"/>
      <c r="N9" s="69"/>
      <c r="O9" s="69"/>
      <c r="P9" s="69"/>
      <c r="Q9" s="69"/>
      <c r="R9" s="6"/>
      <c r="S9" s="6"/>
      <c r="T9" s="11"/>
      <c r="U9" s="11"/>
      <c r="V9" s="11"/>
      <c r="W9" s="11"/>
      <c r="X9" s="11"/>
      <c r="Y9" s="11"/>
      <c r="Z9" s="7"/>
      <c r="AA9" s="7"/>
    </row>
    <row r="10" spans="2:30" s="4" customFormat="1" ht="21" customHeight="1">
      <c r="B10" s="54"/>
      <c r="C10" s="273" t="s">
        <v>37</v>
      </c>
      <c r="D10" s="273"/>
      <c r="E10" s="273"/>
      <c r="F10" s="274" t="s">
        <v>51</v>
      </c>
      <c r="G10" s="274"/>
      <c r="H10" s="274"/>
      <c r="I10" s="274"/>
      <c r="J10" s="274"/>
      <c r="K10" s="274"/>
      <c r="L10" s="274"/>
      <c r="M10" s="274"/>
      <c r="N10" s="69"/>
      <c r="O10" s="69"/>
      <c r="P10" s="69"/>
      <c r="Q10" s="69"/>
      <c r="R10" s="6"/>
      <c r="S10" s="6"/>
      <c r="Z10" s="8"/>
      <c r="AA10" s="8"/>
    </row>
    <row r="11" spans="2:30" s="4" customFormat="1" ht="21" customHeight="1">
      <c r="B11" s="54"/>
      <c r="C11" s="40"/>
      <c r="D11" s="40"/>
      <c r="E11" s="40"/>
      <c r="F11" s="68"/>
      <c r="G11" s="68"/>
      <c r="H11" s="68"/>
      <c r="I11" s="68"/>
      <c r="J11" s="68"/>
      <c r="K11" s="68"/>
      <c r="L11" s="68"/>
      <c r="M11" s="68"/>
      <c r="N11" s="69"/>
      <c r="O11" s="69"/>
      <c r="P11" s="69"/>
      <c r="Q11" s="69"/>
      <c r="R11" s="6"/>
      <c r="S11" s="6"/>
      <c r="Z11" s="8"/>
      <c r="AA11" s="8"/>
    </row>
    <row r="12" spans="2:30" s="4" customFormat="1" ht="21" customHeight="1">
      <c r="B12" s="54"/>
      <c r="C12" s="273" t="s">
        <v>0</v>
      </c>
      <c r="D12" s="273"/>
      <c r="E12" s="273"/>
      <c r="F12" s="274" t="s">
        <v>885</v>
      </c>
      <c r="G12" s="274"/>
      <c r="H12" s="274"/>
      <c r="I12" s="274"/>
      <c r="J12" s="274"/>
      <c r="K12" s="274"/>
      <c r="L12" s="274"/>
      <c r="M12" s="274"/>
      <c r="N12" s="69"/>
      <c r="O12" s="69"/>
      <c r="P12" s="69"/>
      <c r="Q12" s="69"/>
      <c r="R12" s="6"/>
      <c r="S12" s="6"/>
      <c r="Z12" s="8"/>
      <c r="AA12" s="8"/>
    </row>
    <row r="13" spans="2:30" s="4" customFormat="1" ht="21" customHeight="1">
      <c r="B13" s="54"/>
      <c r="C13" s="40"/>
      <c r="D13" s="40"/>
      <c r="E13" s="40"/>
      <c r="F13" s="68"/>
      <c r="G13" s="68"/>
      <c r="H13" s="68"/>
      <c r="I13" s="68"/>
      <c r="J13" s="68"/>
      <c r="K13" s="68"/>
      <c r="L13" s="68"/>
      <c r="M13" s="68"/>
      <c r="N13" s="70"/>
      <c r="O13" s="70"/>
      <c r="P13" s="70"/>
      <c r="Q13" s="70"/>
      <c r="R13" s="6"/>
      <c r="S13" s="6"/>
      <c r="Z13" s="8"/>
      <c r="AA13" s="8"/>
    </row>
    <row r="14" spans="2:30" s="4" customFormat="1" ht="22.5" customHeight="1">
      <c r="B14" s="54"/>
      <c r="C14" s="273" t="s">
        <v>38</v>
      </c>
      <c r="D14" s="273"/>
      <c r="E14" s="273"/>
      <c r="F14" s="274">
        <v>6404563861</v>
      </c>
      <c r="G14" s="274"/>
      <c r="H14" s="274"/>
      <c r="I14" s="274"/>
      <c r="J14" s="274"/>
      <c r="K14" s="274"/>
      <c r="L14" s="274"/>
      <c r="M14" s="274"/>
      <c r="N14" s="278" t="s">
        <v>1</v>
      </c>
      <c r="O14" s="279"/>
      <c r="P14" s="280" t="s">
        <v>12</v>
      </c>
      <c r="Q14" s="281"/>
      <c r="R14" s="6"/>
      <c r="S14" s="6"/>
      <c r="Z14" s="8"/>
      <c r="AA14" s="8"/>
    </row>
    <row r="15" spans="2:30" s="4" customFormat="1" ht="10" customHeight="1">
      <c r="B15" s="54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6"/>
      <c r="S15" s="6"/>
      <c r="Y15" s="13" t="s">
        <v>2</v>
      </c>
      <c r="Z15" s="14" t="s">
        <v>9</v>
      </c>
      <c r="AA15" s="14" t="s">
        <v>6</v>
      </c>
      <c r="AB15" s="14"/>
      <c r="AC15" s="15" t="s">
        <v>13</v>
      </c>
      <c r="AD15" s="16" t="s">
        <v>17</v>
      </c>
    </row>
    <row r="16" spans="2:30" s="4" customFormat="1" ht="10" customHeight="1">
      <c r="B16" s="5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6"/>
      <c r="S16" s="6"/>
      <c r="Y16" s="17"/>
      <c r="Z16" s="19"/>
      <c r="AA16" s="19" t="s">
        <v>5</v>
      </c>
      <c r="AB16" s="19"/>
      <c r="AC16" s="20" t="s">
        <v>14</v>
      </c>
      <c r="AD16" s="21" t="s">
        <v>18</v>
      </c>
    </row>
    <row r="17" spans="2:30" s="4" customFormat="1" ht="10" customHeight="1">
      <c r="B17" s="54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"/>
      <c r="S17" s="6"/>
      <c r="Y17" s="17"/>
      <c r="Z17" s="19"/>
      <c r="AA17" s="19" t="s">
        <v>7</v>
      </c>
      <c r="AB17" s="19"/>
      <c r="AC17" s="20" t="s">
        <v>11</v>
      </c>
      <c r="AD17" s="21" t="s">
        <v>16</v>
      </c>
    </row>
    <row r="18" spans="2:30" s="4" customFormat="1" ht="9.75" customHeight="1">
      <c r="B18" s="5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6"/>
      <c r="S18" s="6"/>
      <c r="Y18" s="17"/>
      <c r="Z18" s="19"/>
      <c r="AA18" s="23" t="s">
        <v>8</v>
      </c>
      <c r="AB18" s="19"/>
      <c r="AC18" s="24" t="s">
        <v>12</v>
      </c>
      <c r="AD18" s="25" t="s">
        <v>15</v>
      </c>
    </row>
    <row r="19" spans="2:30" s="4" customFormat="1" ht="16.5" customHeight="1">
      <c r="B19" s="54"/>
      <c r="C19" s="247" t="s">
        <v>33</v>
      </c>
      <c r="D19" s="247"/>
      <c r="E19" s="247"/>
      <c r="F19" s="247"/>
      <c r="G19" s="247"/>
      <c r="H19" s="49" t="s">
        <v>32</v>
      </c>
      <c r="I19" s="266">
        <v>42547</v>
      </c>
      <c r="J19" s="266"/>
      <c r="K19" s="266"/>
      <c r="L19" s="266"/>
      <c r="M19" s="266"/>
      <c r="N19" s="47" t="str">
        <f>IF(P14="","",VLOOKUP(P14,AC15:AD22,2))</f>
        <v>R</v>
      </c>
      <c r="O19" s="272">
        <f>'Statement 01082016'!F1064</f>
        <v>14271340.320000004</v>
      </c>
      <c r="P19" s="272"/>
      <c r="Q19" s="272"/>
      <c r="R19" s="6"/>
      <c r="S19" s="6"/>
      <c r="Y19" s="17" t="s">
        <v>3</v>
      </c>
      <c r="Z19" s="18" t="s">
        <v>10</v>
      </c>
      <c r="AB19" s="19"/>
    </row>
    <row r="20" spans="2:30" s="4" customFormat="1" ht="9.75" customHeight="1">
      <c r="B20" s="5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6"/>
      <c r="S20" s="6"/>
      <c r="Y20" s="17"/>
      <c r="Z20" s="19"/>
      <c r="AA20" s="19"/>
      <c r="AB20" s="19"/>
      <c r="AC20" s="20"/>
      <c r="AD20" s="21"/>
    </row>
    <row r="21" spans="2:30" s="4" customFormat="1" ht="16.5" customHeight="1">
      <c r="B21" s="54"/>
      <c r="C21" s="236" t="s">
        <v>19</v>
      </c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35" t="str">
        <f>IF(P14="","",VLOOKUP(P14,AC15:AD22,2))</f>
        <v>R</v>
      </c>
      <c r="O21" s="276">
        <f>SUM(G24:G27)</f>
        <v>0</v>
      </c>
      <c r="P21" s="276"/>
      <c r="Q21" s="277"/>
      <c r="R21" s="6"/>
      <c r="S21" s="6"/>
      <c r="Y21" s="22"/>
      <c r="Z21" s="23"/>
      <c r="AB21" s="23"/>
    </row>
    <row r="22" spans="2:30" s="4" customFormat="1" ht="9.75" customHeight="1">
      <c r="B22" s="54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6"/>
      <c r="S22" s="6"/>
      <c r="Y22" s="26"/>
      <c r="Z22" s="27"/>
      <c r="AA22" s="27"/>
      <c r="AB22" s="27"/>
      <c r="AC22" s="24"/>
      <c r="AD22" s="25"/>
    </row>
    <row r="23" spans="2:30" s="4" customFormat="1" ht="16.5" customHeight="1">
      <c r="B23" s="54"/>
      <c r="C23" s="290" t="s">
        <v>4</v>
      </c>
      <c r="D23" s="290"/>
      <c r="E23" s="28" t="s">
        <v>20</v>
      </c>
      <c r="F23" s="290" t="s">
        <v>21</v>
      </c>
      <c r="G23" s="290"/>
      <c r="H23" s="78"/>
      <c r="I23" s="79"/>
      <c r="J23" s="79"/>
      <c r="K23" s="79"/>
      <c r="L23" s="79"/>
      <c r="M23" s="79"/>
      <c r="N23" s="79"/>
      <c r="O23" s="79"/>
      <c r="P23" s="79"/>
      <c r="Q23" s="79"/>
      <c r="R23" s="6"/>
      <c r="S23" s="6"/>
      <c r="Y23" s="12"/>
      <c r="Z23" s="7"/>
      <c r="AA23" s="7"/>
      <c r="AB23" s="3"/>
      <c r="AC23" s="3"/>
      <c r="AD23" s="3"/>
    </row>
    <row r="24" spans="2:30" s="4" customFormat="1" ht="16.5" customHeight="1">
      <c r="B24" s="54"/>
      <c r="C24" s="291"/>
      <c r="D24" s="251"/>
      <c r="E24" s="30"/>
      <c r="F24" s="76" t="str">
        <f>IF(P14="","",VLOOKUP(P14,AC15:AD22,2))</f>
        <v>R</v>
      </c>
      <c r="G24" s="31"/>
      <c r="H24" s="36"/>
      <c r="I24" s="45"/>
      <c r="J24" s="45"/>
      <c r="K24" s="45"/>
      <c r="L24" s="45"/>
      <c r="M24" s="45"/>
      <c r="N24" s="45"/>
      <c r="O24" s="45"/>
      <c r="P24" s="45"/>
      <c r="Q24" s="45"/>
      <c r="R24" s="6"/>
      <c r="S24" s="6"/>
      <c r="Z24" s="8"/>
      <c r="AA24" s="8"/>
    </row>
    <row r="25" spans="2:30" s="4" customFormat="1" ht="16.5" customHeight="1">
      <c r="B25" s="54"/>
      <c r="C25" s="251"/>
      <c r="D25" s="251"/>
      <c r="E25" s="75"/>
      <c r="F25" s="76" t="str">
        <f>IF(P14="","",VLOOKUP(P14,AC15:AD22,2))</f>
        <v>R</v>
      </c>
      <c r="G25" s="31"/>
      <c r="H25" s="36"/>
      <c r="I25" s="45"/>
      <c r="J25" s="45"/>
      <c r="K25" s="45"/>
      <c r="L25" s="45"/>
      <c r="M25" s="45"/>
      <c r="N25" s="45"/>
      <c r="O25" s="45"/>
      <c r="P25" s="45"/>
      <c r="Q25" s="45"/>
      <c r="R25" s="6"/>
      <c r="S25" s="6"/>
      <c r="Z25" s="8"/>
      <c r="AA25" s="8"/>
    </row>
    <row r="26" spans="2:30" s="4" customFormat="1" ht="16.5" customHeight="1">
      <c r="B26" s="54"/>
      <c r="C26" s="251"/>
      <c r="D26" s="251"/>
      <c r="E26" s="75"/>
      <c r="F26" s="76" t="str">
        <f>IF(P14="","",VLOOKUP(P14,AC15:AD22,2))</f>
        <v>R</v>
      </c>
      <c r="G26" s="31"/>
      <c r="H26" s="36"/>
      <c r="I26" s="45"/>
      <c r="J26" s="45"/>
      <c r="K26" s="45"/>
      <c r="L26" s="45"/>
      <c r="M26" s="45"/>
      <c r="N26" s="45"/>
      <c r="O26" s="45"/>
      <c r="P26" s="45"/>
      <c r="Q26" s="45"/>
      <c r="R26" s="6"/>
      <c r="S26" s="6"/>
      <c r="Z26" s="8"/>
      <c r="AA26" s="8"/>
    </row>
    <row r="27" spans="2:30" s="4" customFormat="1" ht="16.5" customHeight="1">
      <c r="B27" s="54"/>
      <c r="C27" s="251"/>
      <c r="D27" s="251"/>
      <c r="E27" s="75"/>
      <c r="F27" s="76" t="str">
        <f>IF(P14="","",VLOOKUP(P14,AC15:AD22,2))</f>
        <v>R</v>
      </c>
      <c r="G27" s="31"/>
      <c r="H27" s="36"/>
      <c r="I27" s="45"/>
      <c r="J27" s="45"/>
      <c r="K27" s="45"/>
      <c r="L27" s="45"/>
      <c r="M27" s="45"/>
      <c r="N27" s="45"/>
      <c r="O27" s="45"/>
      <c r="P27" s="45"/>
      <c r="Q27" s="45"/>
      <c r="R27" s="6"/>
      <c r="S27" s="6"/>
      <c r="Z27" s="8"/>
      <c r="AA27" s="8"/>
    </row>
    <row r="28" spans="2:30" s="4" customFormat="1" ht="9.75" customHeight="1">
      <c r="B28" s="54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6"/>
      <c r="S28" s="6"/>
      <c r="Z28" s="8"/>
      <c r="AA28" s="8"/>
    </row>
    <row r="29" spans="2:30" s="4" customFormat="1" ht="16.5" customHeight="1">
      <c r="B29" s="54"/>
      <c r="C29" s="225" t="s">
        <v>22</v>
      </c>
      <c r="D29" s="225"/>
      <c r="E29" s="225"/>
      <c r="F29" s="225"/>
      <c r="G29" s="225"/>
      <c r="H29" s="225"/>
      <c r="I29" s="225"/>
      <c r="J29" s="225"/>
      <c r="K29" s="225"/>
      <c r="L29" s="225"/>
      <c r="M29" s="227"/>
      <c r="N29" s="76" t="str">
        <f>IF(P14="","",VLOOKUP(P14,AC15:AD22,2))</f>
        <v>R</v>
      </c>
      <c r="O29" s="226">
        <f>$O$19-$O$21</f>
        <v>14271340.320000004</v>
      </c>
      <c r="P29" s="226"/>
      <c r="Q29" s="226"/>
      <c r="R29" s="6"/>
      <c r="S29" s="6"/>
      <c r="Z29" s="8"/>
      <c r="AA29" s="8"/>
    </row>
    <row r="30" spans="2:30" s="4" customFormat="1" ht="9.75" customHeight="1">
      <c r="B30" s="54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4"/>
      <c r="O30" s="74"/>
      <c r="P30" s="74"/>
      <c r="Q30" s="74"/>
      <c r="R30" s="6"/>
      <c r="S30" s="6"/>
      <c r="Z30" s="8"/>
      <c r="AA30" s="8"/>
    </row>
    <row r="31" spans="2:30" s="4" customFormat="1" ht="16.5" customHeight="1">
      <c r="B31" s="54"/>
      <c r="C31" s="225" t="s">
        <v>23</v>
      </c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76" t="str">
        <f>IF(P14="","",VLOOKUP(P14,AC15:AD22,2))</f>
        <v>R</v>
      </c>
      <c r="O31" s="226">
        <f>G70</f>
        <v>7419625.5600000052</v>
      </c>
      <c r="P31" s="226"/>
      <c r="Q31" s="226"/>
      <c r="R31" s="6"/>
      <c r="S31" s="6"/>
      <c r="Z31" s="8"/>
      <c r="AA31" s="8"/>
    </row>
    <row r="32" spans="2:30" s="4" customFormat="1" ht="9.75" customHeight="1">
      <c r="B32" s="54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4"/>
      <c r="O32" s="74"/>
      <c r="P32" s="74"/>
      <c r="Q32" s="74"/>
      <c r="R32" s="6"/>
      <c r="S32" s="6"/>
      <c r="Z32" s="8"/>
      <c r="AA32" s="8"/>
    </row>
    <row r="33" spans="2:27" s="4" customFormat="1" ht="16.5" customHeight="1">
      <c r="B33" s="54"/>
      <c r="C33" s="225" t="s">
        <v>22</v>
      </c>
      <c r="D33" s="225"/>
      <c r="E33" s="225"/>
      <c r="F33" s="225"/>
      <c r="G33" s="225"/>
      <c r="H33" s="225"/>
      <c r="I33" s="225"/>
      <c r="J33" s="225"/>
      <c r="K33" s="225"/>
      <c r="L33" s="225"/>
      <c r="M33" s="227"/>
      <c r="N33" s="76" t="str">
        <f>IF(P14="","",VLOOKUP(P14,AC15:AD22,2))</f>
        <v>R</v>
      </c>
      <c r="O33" s="226">
        <f>O29-O31</f>
        <v>6851714.7599999988</v>
      </c>
      <c r="P33" s="226"/>
      <c r="Q33" s="226"/>
      <c r="R33" s="6"/>
      <c r="S33" s="6"/>
      <c r="Z33" s="8"/>
      <c r="AA33" s="8"/>
    </row>
    <row r="34" spans="2:27" s="4" customFormat="1" ht="9.75" customHeight="1">
      <c r="B34" s="5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6"/>
      <c r="S34" s="6"/>
      <c r="Z34" s="8"/>
      <c r="AA34" s="8"/>
    </row>
    <row r="35" spans="2:27" s="4" customFormat="1" ht="16.5" customHeight="1">
      <c r="B35" s="54"/>
      <c r="C35" s="236" t="s">
        <v>34</v>
      </c>
      <c r="D35" s="236"/>
      <c r="E35" s="236"/>
      <c r="F35" s="236"/>
      <c r="G35" s="236"/>
      <c r="H35" s="236"/>
      <c r="I35" s="236"/>
      <c r="J35" s="237"/>
      <c r="K35" s="241">
        <v>0</v>
      </c>
      <c r="L35" s="241"/>
      <c r="M35" s="241"/>
      <c r="N35" s="76" t="str">
        <f>IF(P14="","",VLOOKUP(P14,AC15:AD22,2))</f>
        <v>R</v>
      </c>
      <c r="O35" s="226">
        <f>$O$33*$K$35</f>
        <v>0</v>
      </c>
      <c r="P35" s="226"/>
      <c r="Q35" s="226"/>
      <c r="R35" s="6"/>
      <c r="S35" s="6"/>
      <c r="Z35" s="8"/>
      <c r="AA35" s="8"/>
    </row>
    <row r="36" spans="2:27" s="4" customFormat="1" ht="9.75" customHeight="1">
      <c r="B36" s="5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6"/>
      <c r="S36" s="6"/>
      <c r="Z36" s="8"/>
      <c r="AA36" s="8"/>
    </row>
    <row r="37" spans="2:27" s="4" customFormat="1" ht="16.5" customHeight="1">
      <c r="B37" s="54"/>
      <c r="C37" s="50" t="s">
        <v>24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 t="str">
        <f>IF(P14="","",VLOOKUP(P14,AC15:AD22,2))</f>
        <v>R</v>
      </c>
      <c r="O37" s="243">
        <f>O$33-O$35</f>
        <v>6851714.7599999988</v>
      </c>
      <c r="P37" s="243"/>
      <c r="Q37" s="243"/>
      <c r="R37" s="6"/>
      <c r="S37" s="6"/>
      <c r="Z37" s="8"/>
      <c r="AA37" s="8"/>
    </row>
    <row r="38" spans="2:27" s="4" customFormat="1" ht="9.75" customHeight="1">
      <c r="B38" s="54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6"/>
      <c r="S38" s="6"/>
      <c r="Z38" s="8"/>
      <c r="AA38" s="8"/>
    </row>
    <row r="39" spans="2:27" s="4" customFormat="1" ht="9.75" customHeight="1">
      <c r="B39" s="54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6"/>
      <c r="S39" s="6"/>
      <c r="Z39" s="8"/>
      <c r="AA39" s="8"/>
    </row>
    <row r="40" spans="2:27" s="4" customFormat="1" ht="9.75" customHeight="1">
      <c r="B40" s="5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6"/>
      <c r="S40" s="6"/>
      <c r="Z40" s="8"/>
      <c r="AA40" s="8"/>
    </row>
    <row r="41" spans="2:27" s="4" customFormat="1" ht="16.5" customHeight="1">
      <c r="B41" s="54"/>
      <c r="C41" s="50" t="s">
        <v>25</v>
      </c>
      <c r="D41" s="51"/>
      <c r="E41" s="51"/>
      <c r="F41" s="51"/>
      <c r="G41" s="51"/>
      <c r="H41" s="49" t="s">
        <v>32</v>
      </c>
      <c r="I41" s="266"/>
      <c r="J41" s="266"/>
      <c r="K41" s="266"/>
      <c r="L41" s="266"/>
      <c r="M41" s="266"/>
      <c r="N41" s="76" t="str">
        <f>IF(P14="","",VLOOKUP(P14,AC15:AD22,2))</f>
        <v>R</v>
      </c>
      <c r="O41" s="244">
        <f>Remittance!D1025</f>
        <v>12671015.640000004</v>
      </c>
      <c r="P41" s="244"/>
      <c r="Q41" s="244"/>
      <c r="R41" s="6"/>
      <c r="S41" s="6"/>
      <c r="Z41" s="8"/>
      <c r="AA41" s="8"/>
    </row>
    <row r="42" spans="2:27" s="4" customFormat="1" ht="9.75" customHeight="1">
      <c r="B42" s="54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6"/>
      <c r="S42" s="6"/>
      <c r="Z42" s="8"/>
      <c r="AA42" s="8"/>
    </row>
    <row r="43" spans="2:27" s="4" customFormat="1" ht="16.5" customHeight="1">
      <c r="B43" s="54"/>
      <c r="C43" s="233" t="str">
        <f>Remittance!E1023</f>
        <v xml:space="preserve">NOT DUE AS PER STATEMENT </v>
      </c>
      <c r="D43" s="234"/>
      <c r="E43" s="234"/>
      <c r="F43" s="234"/>
      <c r="G43" s="234"/>
      <c r="H43" s="234"/>
      <c r="I43" s="234"/>
      <c r="J43" s="234"/>
      <c r="K43" s="234"/>
      <c r="L43" s="234"/>
      <c r="M43" s="235"/>
      <c r="N43" s="80" t="str">
        <f>IF(P14="","",VLOOKUP(P14,AC15:AD22,2))</f>
        <v>R</v>
      </c>
      <c r="O43" s="238">
        <f>Remittance!D1023</f>
        <v>-417259.17999999924</v>
      </c>
      <c r="P43" s="239"/>
      <c r="Q43" s="240"/>
      <c r="R43" s="6"/>
      <c r="S43" s="6"/>
      <c r="Z43" s="8"/>
      <c r="AA43" s="8"/>
    </row>
    <row r="44" spans="2:27" s="4" customFormat="1" ht="9.75" customHeight="1">
      <c r="B44" s="54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6"/>
      <c r="S44" s="6"/>
      <c r="Z44" s="8"/>
      <c r="AA44" s="8"/>
    </row>
    <row r="45" spans="2:27" s="4" customFormat="1" ht="16.5" customHeight="1">
      <c r="B45" s="54"/>
      <c r="C45" s="233" t="str">
        <f>Remittance!E922</f>
        <v xml:space="preserve">PROCESSED PAYABLE END OCTOBER </v>
      </c>
      <c r="D45" s="234"/>
      <c r="E45" s="234"/>
      <c r="F45" s="234"/>
      <c r="G45" s="234"/>
      <c r="H45" s="234"/>
      <c r="I45" s="234"/>
      <c r="J45" s="234"/>
      <c r="K45" s="234"/>
      <c r="L45" s="234"/>
      <c r="M45" s="235"/>
      <c r="N45" s="80" t="str">
        <f>IF(P14="","",VLOOKUP(P14,AC15:AD22,2))</f>
        <v>R</v>
      </c>
      <c r="O45" s="238">
        <f>Remittance!D922</f>
        <v>100919.5</v>
      </c>
      <c r="P45" s="239"/>
      <c r="Q45" s="240"/>
      <c r="R45" s="6"/>
      <c r="S45" s="6"/>
      <c r="Z45" s="8"/>
      <c r="AA45" s="8"/>
    </row>
    <row r="46" spans="2:27" s="4" customFormat="1" ht="9.75" customHeight="1">
      <c r="B46" s="54"/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6"/>
      <c r="S46" s="6"/>
      <c r="Z46" s="8"/>
      <c r="AA46" s="8"/>
    </row>
    <row r="47" spans="2:27" s="4" customFormat="1" ht="16.5" customHeight="1">
      <c r="B47" s="54"/>
      <c r="C47" s="234" t="str">
        <f>Remittance!E916</f>
        <v>PROCESSED PAYABLE END SEPTEMBER</v>
      </c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80" t="str">
        <f>IF(P14="","",VLOOKUP(P14,AC15:AD22,2))</f>
        <v>R</v>
      </c>
      <c r="O47" s="238">
        <f>Remittance!D916</f>
        <v>6135640.5600000052</v>
      </c>
      <c r="P47" s="239"/>
      <c r="Q47" s="240"/>
      <c r="R47" s="6"/>
      <c r="S47" s="6"/>
      <c r="Z47" s="8"/>
      <c r="AA47" s="8"/>
    </row>
    <row r="48" spans="2:27" s="4" customFormat="1" ht="9.75" customHeight="1">
      <c r="B48" s="54"/>
      <c r="C48" s="231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6"/>
      <c r="S48" s="6"/>
      <c r="Z48" s="8"/>
      <c r="AA48" s="8"/>
    </row>
    <row r="49" spans="2:27" s="4" customFormat="1" ht="16.5" customHeight="1">
      <c r="B49" s="54"/>
      <c r="C49" s="234" t="str">
        <f>C35</f>
        <v xml:space="preserve">LESS: Settlement Discount </v>
      </c>
      <c r="D49" s="234"/>
      <c r="E49" s="234"/>
      <c r="F49" s="234"/>
      <c r="G49" s="234"/>
      <c r="H49" s="234"/>
      <c r="I49" s="234"/>
      <c r="J49" s="234"/>
      <c r="K49" s="234"/>
      <c r="L49" s="234"/>
      <c r="M49" s="235"/>
      <c r="N49" s="80" t="str">
        <f>IF(P14="","",VLOOKUP(P14,AC15:AD22,2))</f>
        <v>R</v>
      </c>
      <c r="O49" s="228">
        <f>$O$35</f>
        <v>0</v>
      </c>
      <c r="P49" s="229"/>
      <c r="Q49" s="230"/>
      <c r="R49" s="6"/>
      <c r="S49" s="6"/>
      <c r="Z49" s="8"/>
      <c r="AA49" s="8"/>
    </row>
    <row r="50" spans="2:27" s="4" customFormat="1" ht="9.75" customHeight="1">
      <c r="B50" s="5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6"/>
      <c r="S50" s="6"/>
      <c r="Z50" s="8"/>
      <c r="AA50" s="8"/>
    </row>
    <row r="51" spans="2:27" s="4" customFormat="1" ht="16.5" customHeight="1">
      <c r="B51" s="54"/>
      <c r="C51" s="247" t="s">
        <v>26</v>
      </c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52" t="str">
        <f>IF(P14="","",VLOOKUP(P14,AC15:AD22,2))</f>
        <v>R</v>
      </c>
      <c r="O51" s="243">
        <f>O41-O43-O45-O47-O49</f>
        <v>6851714.7599999988</v>
      </c>
      <c r="P51" s="243"/>
      <c r="Q51" s="243"/>
      <c r="R51" s="6"/>
      <c r="S51" s="6"/>
      <c r="Z51" s="8"/>
      <c r="AA51" s="8"/>
    </row>
    <row r="52" spans="2:27" s="63" customFormat="1" ht="9.75" customHeight="1">
      <c r="B52" s="6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39"/>
      <c r="O52" s="61"/>
      <c r="P52" s="61"/>
      <c r="Q52" s="61"/>
      <c r="R52" s="6"/>
      <c r="S52" s="6"/>
      <c r="Z52" s="64"/>
      <c r="AA52" s="64"/>
    </row>
    <row r="53" spans="2:27" s="4" customFormat="1" ht="9.75" customHeight="1">
      <c r="B53" s="5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48"/>
      <c r="O53" s="66"/>
      <c r="P53" s="66"/>
      <c r="Q53" s="66"/>
      <c r="R53" s="6"/>
      <c r="S53" s="6"/>
      <c r="Z53" s="8"/>
      <c r="AA53" s="8"/>
    </row>
    <row r="54" spans="2:27" s="4" customFormat="1" ht="10" customHeight="1" thickBot="1">
      <c r="B54" s="5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6"/>
      <c r="S54" s="6"/>
      <c r="Z54" s="8"/>
      <c r="AA54" s="8"/>
    </row>
    <row r="55" spans="2:27" s="4" customFormat="1" ht="16.5" customHeight="1" thickBot="1">
      <c r="B55" s="54"/>
      <c r="C55" s="248" t="s">
        <v>27</v>
      </c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50"/>
      <c r="R55" s="6"/>
      <c r="S55" s="6"/>
      <c r="Z55" s="8"/>
      <c r="AA55" s="8"/>
    </row>
    <row r="56" spans="2:27" s="4" customFormat="1" ht="10" customHeight="1">
      <c r="B56" s="54"/>
      <c r="C56" s="258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60"/>
      <c r="R56" s="6"/>
      <c r="S56" s="6"/>
      <c r="Z56" s="8"/>
      <c r="AA56" s="8"/>
    </row>
    <row r="57" spans="2:27" s="4" customFormat="1" ht="16.5" customHeight="1">
      <c r="B57" s="54"/>
      <c r="C57" s="267" t="s">
        <v>28</v>
      </c>
      <c r="D57" s="267"/>
      <c r="E57" s="29" t="s">
        <v>29</v>
      </c>
      <c r="F57" s="268" t="s">
        <v>30</v>
      </c>
      <c r="G57" s="268"/>
      <c r="H57" s="29"/>
      <c r="I57" s="269" t="s">
        <v>35</v>
      </c>
      <c r="J57" s="269"/>
      <c r="K57" s="269"/>
      <c r="L57" s="269"/>
      <c r="M57" s="269"/>
      <c r="N57" s="269"/>
      <c r="O57" s="269"/>
      <c r="P57" s="269"/>
      <c r="Q57" s="269"/>
      <c r="R57" s="6"/>
      <c r="S57" s="6"/>
      <c r="Z57" s="8"/>
      <c r="AA57" s="8"/>
    </row>
    <row r="58" spans="2:27" s="4" customFormat="1" ht="16.5" customHeight="1">
      <c r="B58" s="54"/>
      <c r="C58" s="251"/>
      <c r="D58" s="251"/>
      <c r="E58" s="83">
        <v>42552</v>
      </c>
      <c r="F58" s="34" t="str">
        <f>IF(P14="","",VLOOKUP(P14,AC15:AD22,2))</f>
        <v>R</v>
      </c>
      <c r="G58" s="44">
        <f>Remittance!D916</f>
        <v>6135640.5600000052</v>
      </c>
      <c r="H58" s="33"/>
      <c r="I58" s="261" t="str">
        <f>Remittance!E916</f>
        <v>PROCESSED PAYABLE END SEPTEMBER</v>
      </c>
      <c r="J58" s="257"/>
      <c r="K58" s="257"/>
      <c r="L58" s="257"/>
      <c r="M58" s="257"/>
      <c r="N58" s="257"/>
      <c r="O58" s="257"/>
      <c r="P58" s="257"/>
      <c r="Q58" s="257"/>
      <c r="R58" s="6"/>
      <c r="S58" s="6"/>
      <c r="Z58" s="8"/>
      <c r="AA58" s="8"/>
    </row>
    <row r="59" spans="2:27" s="4" customFormat="1" ht="16.5" customHeight="1">
      <c r="B59" s="54"/>
      <c r="C59" s="251"/>
      <c r="D59" s="251"/>
      <c r="E59" s="82">
        <v>42583</v>
      </c>
      <c r="F59" s="34" t="str">
        <f>IF(P14="","",VLOOKUP(P14,AC15:AD22,2))</f>
        <v>R</v>
      </c>
      <c r="G59" s="44">
        <f>Remittance!D922</f>
        <v>100919.5</v>
      </c>
      <c r="H59" s="33"/>
      <c r="I59" s="256" t="str">
        <f>Remittance!E922</f>
        <v xml:space="preserve">PROCESSED PAYABLE END OCTOBER </v>
      </c>
      <c r="J59" s="257"/>
      <c r="K59" s="257"/>
      <c r="L59" s="257"/>
      <c r="M59" s="257"/>
      <c r="N59" s="257"/>
      <c r="O59" s="257"/>
      <c r="P59" s="257"/>
      <c r="Q59" s="257"/>
      <c r="R59" s="6"/>
      <c r="S59" s="6"/>
      <c r="Z59" s="8"/>
      <c r="AA59" s="8"/>
    </row>
    <row r="60" spans="2:27" s="4" customFormat="1" ht="16.5" customHeight="1">
      <c r="B60" s="54"/>
      <c r="C60" s="245"/>
      <c r="D60" s="246"/>
      <c r="E60" s="83">
        <v>42552</v>
      </c>
      <c r="F60" s="34" t="str">
        <f>IF(P14="","",VLOOKUP(P14,AC15:AD22,2))</f>
        <v>R</v>
      </c>
      <c r="G60" s="81">
        <f>'Invoices not yet processed'!F132</f>
        <v>1179906.9799999997</v>
      </c>
      <c r="H60" s="37"/>
      <c r="I60" s="252" t="s">
        <v>3682</v>
      </c>
      <c r="J60" s="253"/>
      <c r="K60" s="253"/>
      <c r="L60" s="253"/>
      <c r="M60" s="253"/>
      <c r="N60" s="253"/>
      <c r="O60" s="253"/>
      <c r="P60" s="253"/>
      <c r="Q60" s="254"/>
      <c r="R60" s="6"/>
      <c r="S60" s="6"/>
      <c r="Z60" s="8"/>
      <c r="AA60" s="8"/>
    </row>
    <row r="61" spans="2:27" s="4" customFormat="1" ht="16.5" customHeight="1">
      <c r="B61" s="54"/>
      <c r="C61" s="245"/>
      <c r="D61" s="246"/>
      <c r="E61" s="82">
        <v>42583</v>
      </c>
      <c r="F61" s="34" t="str">
        <f>IF(P14="","",VLOOKUP(P14,AC15:AD22,2))</f>
        <v>R</v>
      </c>
      <c r="G61" s="81">
        <f>'Invoices not yet processed'!F135</f>
        <v>4998.54</v>
      </c>
      <c r="H61" s="37"/>
      <c r="I61" s="252" t="s">
        <v>3683</v>
      </c>
      <c r="J61" s="253"/>
      <c r="K61" s="253"/>
      <c r="L61" s="253"/>
      <c r="M61" s="253"/>
      <c r="N61" s="253"/>
      <c r="O61" s="253"/>
      <c r="P61" s="253"/>
      <c r="Q61" s="254"/>
      <c r="R61" s="6"/>
      <c r="S61" s="6"/>
      <c r="Z61" s="8"/>
      <c r="AA61" s="8"/>
    </row>
    <row r="62" spans="2:27" s="4" customFormat="1" ht="16.5" customHeight="1">
      <c r="B62" s="54"/>
      <c r="C62" s="245">
        <v>280540341</v>
      </c>
      <c r="D62" s="246"/>
      <c r="E62" s="82">
        <v>42496</v>
      </c>
      <c r="F62" s="34" t="str">
        <f>IF(P14="","",VLOOKUP(P14,AC15:AD22,2))</f>
        <v>R</v>
      </c>
      <c r="G62" s="81">
        <v>-1840.02</v>
      </c>
      <c r="H62" s="37"/>
      <c r="I62" s="262" t="s">
        <v>4123</v>
      </c>
      <c r="J62" s="263"/>
      <c r="K62" s="263"/>
      <c r="L62" s="263"/>
      <c r="M62" s="263"/>
      <c r="N62" s="263"/>
      <c r="O62" s="263"/>
      <c r="P62" s="263"/>
      <c r="Q62" s="264"/>
      <c r="R62" s="6"/>
      <c r="S62" s="6"/>
      <c r="Z62" s="8"/>
      <c r="AA62" s="8"/>
    </row>
    <row r="63" spans="2:27" s="4" customFormat="1" ht="16.5" customHeight="1">
      <c r="B63" s="54"/>
      <c r="C63" s="245"/>
      <c r="D63" s="246"/>
      <c r="E63" s="32"/>
      <c r="F63" s="34" t="str">
        <f>IF(P14="","",VLOOKUP(P14,AC15:AD22,2))</f>
        <v>R</v>
      </c>
      <c r="G63" s="44"/>
      <c r="H63" s="37"/>
      <c r="I63" s="262" t="s">
        <v>4124</v>
      </c>
      <c r="J63" s="263"/>
      <c r="K63" s="263"/>
      <c r="L63" s="263"/>
      <c r="M63" s="263"/>
      <c r="N63" s="263"/>
      <c r="O63" s="263"/>
      <c r="P63" s="263"/>
      <c r="Q63" s="264"/>
      <c r="R63" s="6"/>
      <c r="S63" s="6"/>
      <c r="Z63" s="8"/>
      <c r="AA63" s="8"/>
    </row>
    <row r="64" spans="2:27" s="4" customFormat="1" ht="16.5" customHeight="1">
      <c r="B64" s="54"/>
      <c r="C64" s="245"/>
      <c r="D64" s="246"/>
      <c r="E64" s="32"/>
      <c r="F64" s="34" t="str">
        <f>IF(P14="","",VLOOKUP(P14,AC15:AD22,2))</f>
        <v>R</v>
      </c>
      <c r="G64" s="44" t="s">
        <v>52</v>
      </c>
      <c r="H64" s="33"/>
      <c r="I64" s="265"/>
      <c r="J64" s="263"/>
      <c r="K64" s="263"/>
      <c r="L64" s="263"/>
      <c r="M64" s="263"/>
      <c r="N64" s="263"/>
      <c r="O64" s="263"/>
      <c r="P64" s="263"/>
      <c r="Q64" s="264"/>
      <c r="R64" s="6"/>
      <c r="S64" s="6"/>
      <c r="Z64" s="8"/>
      <c r="AA64" s="8"/>
    </row>
    <row r="65" spans="2:27" s="4" customFormat="1" ht="16.5" customHeight="1">
      <c r="B65" s="54"/>
      <c r="C65" s="251"/>
      <c r="D65" s="251"/>
      <c r="E65" s="32"/>
      <c r="F65" s="34" t="str">
        <f>IF(P14="","",VLOOKUP(P14,AC15:AD22,2))</f>
        <v>R</v>
      </c>
      <c r="G65" s="44"/>
      <c r="H65" s="33"/>
      <c r="I65" s="257"/>
      <c r="J65" s="257"/>
      <c r="K65" s="257"/>
      <c r="L65" s="257"/>
      <c r="M65" s="257"/>
      <c r="N65" s="257"/>
      <c r="O65" s="257"/>
      <c r="P65" s="257"/>
      <c r="Q65" s="257"/>
      <c r="R65" s="6"/>
      <c r="S65" s="6"/>
      <c r="Z65" s="8"/>
      <c r="AA65" s="8"/>
    </row>
    <row r="66" spans="2:27" s="4" customFormat="1" ht="16.5" customHeight="1">
      <c r="B66" s="54"/>
      <c r="C66" s="251"/>
      <c r="D66" s="251"/>
      <c r="E66" s="32"/>
      <c r="F66" s="34" t="str">
        <f>IF(P14="","",VLOOKUP(P14,AC15:AD22,2))</f>
        <v>R</v>
      </c>
      <c r="G66" s="44"/>
      <c r="H66" s="33"/>
      <c r="I66" s="257"/>
      <c r="J66" s="257"/>
      <c r="K66" s="257"/>
      <c r="L66" s="257"/>
      <c r="M66" s="257"/>
      <c r="N66" s="257"/>
      <c r="O66" s="257"/>
      <c r="P66" s="257"/>
      <c r="Q66" s="257"/>
      <c r="R66" s="6"/>
      <c r="S66" s="6"/>
      <c r="Z66" s="8"/>
      <c r="AA66" s="8"/>
    </row>
    <row r="67" spans="2:27" s="4" customFormat="1" ht="16.5" customHeight="1">
      <c r="B67" s="54"/>
      <c r="C67" s="251"/>
      <c r="D67" s="251"/>
      <c r="E67" s="32"/>
      <c r="F67" s="34" t="str">
        <f>IF(P14="","",VLOOKUP(P14,AC15:AD22,2))</f>
        <v>R</v>
      </c>
      <c r="G67" s="44"/>
      <c r="H67" s="33"/>
      <c r="I67" s="257"/>
      <c r="J67" s="257"/>
      <c r="K67" s="257"/>
      <c r="L67" s="257"/>
      <c r="M67" s="257"/>
      <c r="N67" s="257"/>
      <c r="O67" s="257"/>
      <c r="P67" s="257"/>
      <c r="Q67" s="257"/>
      <c r="R67" s="6"/>
      <c r="S67" s="6"/>
      <c r="Z67" s="8"/>
      <c r="AA67" s="8"/>
    </row>
    <row r="68" spans="2:27" s="4" customFormat="1" ht="16.5" customHeight="1">
      <c r="B68" s="54"/>
      <c r="C68" s="251"/>
      <c r="D68" s="251"/>
      <c r="E68" s="32"/>
      <c r="F68" s="34" t="str">
        <f>IF(P14="","",VLOOKUP(P14,AC15:AD22,2))</f>
        <v>R</v>
      </c>
      <c r="G68" s="44"/>
      <c r="H68" s="33"/>
      <c r="I68" s="257"/>
      <c r="J68" s="257"/>
      <c r="K68" s="257"/>
      <c r="L68" s="257"/>
      <c r="M68" s="257"/>
      <c r="N68" s="257"/>
      <c r="O68" s="257"/>
      <c r="P68" s="257"/>
      <c r="Q68" s="257"/>
      <c r="R68" s="6"/>
      <c r="S68" s="6"/>
      <c r="Z68" s="8"/>
      <c r="AA68" s="8"/>
    </row>
    <row r="69" spans="2:27" s="4" customFormat="1" ht="16.5" customHeight="1">
      <c r="B69" s="54"/>
      <c r="C69" s="251"/>
      <c r="D69" s="251"/>
      <c r="E69" s="32"/>
      <c r="F69" s="71" t="str">
        <f>IF(P14="","",VLOOKUP(P14,AC15:AD22,2))</f>
        <v>R</v>
      </c>
      <c r="G69" s="72"/>
      <c r="H69" s="33"/>
      <c r="I69" s="257"/>
      <c r="J69" s="257"/>
      <c r="K69" s="257"/>
      <c r="L69" s="257"/>
      <c r="M69" s="257"/>
      <c r="N69" s="257"/>
      <c r="O69" s="257"/>
      <c r="P69" s="257"/>
      <c r="Q69" s="257"/>
      <c r="R69" s="6"/>
      <c r="S69" s="6"/>
      <c r="Z69" s="8"/>
      <c r="AA69" s="8"/>
    </row>
    <row r="70" spans="2:27" s="4" customFormat="1" ht="16.5" customHeight="1">
      <c r="B70" s="54"/>
      <c r="C70" s="286" t="s">
        <v>31</v>
      </c>
      <c r="D70" s="286"/>
      <c r="E70" s="286"/>
      <c r="F70" s="43" t="str">
        <f>IF(P14="","",VLOOKUP(P14,AC15:AD22,2))</f>
        <v>R</v>
      </c>
      <c r="G70" s="73">
        <f>SUM(G58:G69)</f>
        <v>7419625.5600000052</v>
      </c>
      <c r="H70" s="38"/>
      <c r="I70" s="287"/>
      <c r="J70" s="288"/>
      <c r="K70" s="288"/>
      <c r="L70" s="288"/>
      <c r="M70" s="288"/>
      <c r="N70" s="288"/>
      <c r="O70" s="288"/>
      <c r="P70" s="288"/>
      <c r="Q70" s="289"/>
      <c r="R70" s="6"/>
      <c r="S70" s="6"/>
      <c r="Z70" s="8"/>
      <c r="AA70" s="8"/>
    </row>
    <row r="71" spans="2:27" s="4" customFormat="1" ht="16.5" customHeight="1">
      <c r="B71" s="54"/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6"/>
      <c r="S71" s="6"/>
      <c r="Z71" s="8"/>
      <c r="AA71" s="8"/>
    </row>
    <row r="72" spans="2:27" s="4" customFormat="1" ht="16.5" customHeight="1">
      <c r="B72" s="54"/>
      <c r="C72" s="57" t="s">
        <v>39</v>
      </c>
      <c r="D72" s="58"/>
      <c r="E72" s="59"/>
      <c r="F72" s="59"/>
      <c r="G72" s="59"/>
      <c r="H72" s="58"/>
      <c r="I72" s="60" t="s">
        <v>41</v>
      </c>
      <c r="J72" s="58"/>
      <c r="K72" s="58"/>
      <c r="L72" s="59"/>
      <c r="M72" s="59"/>
      <c r="N72" s="59"/>
      <c r="O72" s="59"/>
      <c r="P72" s="59"/>
      <c r="Q72" s="59"/>
      <c r="R72" s="6"/>
      <c r="S72" s="6"/>
      <c r="Z72" s="8"/>
      <c r="AA72" s="8"/>
    </row>
    <row r="73" spans="2:27" s="4" customFormat="1" ht="16.5" customHeight="1">
      <c r="B73" s="54"/>
      <c r="C73" s="57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6"/>
      <c r="S73" s="6"/>
      <c r="Z73" s="8"/>
      <c r="AA73" s="8"/>
    </row>
    <row r="74" spans="2:27" s="4" customFormat="1" ht="16.5" customHeight="1">
      <c r="B74" s="54"/>
      <c r="C74" s="57" t="s">
        <v>40</v>
      </c>
      <c r="D74" s="58"/>
      <c r="E74" s="59"/>
      <c r="F74" s="59"/>
      <c r="G74" s="59"/>
      <c r="H74" s="58"/>
      <c r="I74" s="60" t="s">
        <v>42</v>
      </c>
      <c r="J74" s="58"/>
      <c r="K74" s="58"/>
      <c r="L74" s="59"/>
      <c r="M74" s="59"/>
      <c r="N74" s="59"/>
      <c r="O74" s="59"/>
      <c r="P74" s="59"/>
      <c r="Q74" s="59"/>
      <c r="R74" s="6"/>
      <c r="S74" s="6"/>
      <c r="Z74" s="8"/>
      <c r="AA74" s="8"/>
    </row>
    <row r="75" spans="2:27" s="4" customFormat="1" ht="16.5" customHeight="1">
      <c r="B75" s="54"/>
      <c r="C75" s="55"/>
      <c r="D75" s="54"/>
      <c r="E75" s="54"/>
      <c r="F75" s="54"/>
      <c r="G75" s="54"/>
      <c r="H75" s="54"/>
      <c r="I75" s="56"/>
      <c r="J75" s="54"/>
      <c r="K75" s="54"/>
      <c r="L75" s="54"/>
      <c r="M75" s="54"/>
      <c r="N75" s="54"/>
      <c r="O75" s="54"/>
      <c r="P75" s="54"/>
      <c r="Q75" s="54"/>
      <c r="R75" s="6"/>
      <c r="S75" s="6"/>
      <c r="Z75" s="8"/>
      <c r="AA75" s="8"/>
    </row>
    <row r="76" spans="2:27" s="4" customFormat="1" ht="16.5" customHeight="1">
      <c r="B76" s="54"/>
      <c r="C76" s="60" t="s">
        <v>43</v>
      </c>
      <c r="D76" s="58"/>
      <c r="E76" s="59"/>
      <c r="F76" s="59"/>
      <c r="G76" s="59"/>
      <c r="H76" s="58"/>
      <c r="I76" s="60" t="s">
        <v>43</v>
      </c>
      <c r="J76" s="58"/>
      <c r="K76" s="58"/>
      <c r="L76" s="59"/>
      <c r="M76" s="59"/>
      <c r="N76" s="59"/>
      <c r="O76" s="59"/>
      <c r="P76" s="59"/>
      <c r="Q76" s="59"/>
      <c r="R76" s="6"/>
      <c r="S76" s="6"/>
      <c r="Z76" s="8"/>
      <c r="AA76" s="8"/>
    </row>
    <row r="77" spans="2:27" s="4" customFormat="1" ht="16.5" customHeight="1">
      <c r="B77" s="54"/>
      <c r="C77" s="55"/>
      <c r="D77" s="54"/>
      <c r="E77" s="54"/>
      <c r="F77" s="54"/>
      <c r="G77" s="54"/>
      <c r="H77" s="54"/>
      <c r="I77" s="56"/>
      <c r="J77" s="54"/>
      <c r="K77" s="54"/>
      <c r="L77" s="54"/>
      <c r="M77" s="54"/>
      <c r="N77" s="54"/>
      <c r="O77" s="54"/>
      <c r="P77" s="54"/>
      <c r="Q77" s="54"/>
      <c r="R77" s="6"/>
      <c r="S77" s="6"/>
      <c r="Z77" s="8"/>
      <c r="AA77" s="8"/>
    </row>
    <row r="78" spans="2:27" s="4" customFormat="1" ht="16.5" customHeight="1">
      <c r="B78" s="54"/>
      <c r="C78" s="55"/>
      <c r="D78" s="54"/>
      <c r="E78" s="54"/>
      <c r="F78" s="54"/>
      <c r="G78" s="54"/>
      <c r="H78" s="54"/>
      <c r="I78" s="56"/>
      <c r="J78" s="54"/>
      <c r="K78" s="54"/>
      <c r="L78" s="54"/>
      <c r="M78" s="54"/>
      <c r="N78" s="54"/>
      <c r="O78" s="54"/>
      <c r="P78" s="54"/>
      <c r="Q78" s="54"/>
      <c r="R78" s="6"/>
      <c r="S78" s="6"/>
      <c r="Z78" s="8"/>
      <c r="AA78" s="8"/>
    </row>
    <row r="79" spans="2:27" s="4" customFormat="1" ht="16.5" customHeight="1">
      <c r="B79" s="54"/>
      <c r="C79" s="55"/>
      <c r="D79" s="54"/>
      <c r="E79" s="54"/>
      <c r="F79" s="54"/>
      <c r="G79" s="54"/>
      <c r="H79" s="54"/>
      <c r="I79" s="56"/>
      <c r="J79" s="54"/>
      <c r="K79" s="54"/>
      <c r="L79" s="54"/>
      <c r="M79" s="54"/>
      <c r="N79" s="54"/>
      <c r="O79" s="54"/>
      <c r="P79" s="54"/>
      <c r="Q79" s="54"/>
      <c r="R79" s="6"/>
      <c r="S79" s="6"/>
      <c r="Z79" s="8"/>
      <c r="AA79" s="8"/>
    </row>
    <row r="80" spans="2:27" s="4" customFormat="1" ht="16.5" customHeight="1">
      <c r="B80" s="54"/>
      <c r="C80" s="55"/>
      <c r="D80" s="54"/>
      <c r="E80" s="54"/>
      <c r="F80" s="54"/>
      <c r="G80" s="54"/>
      <c r="H80" s="54"/>
      <c r="I80" s="56"/>
      <c r="J80" s="54"/>
      <c r="K80" s="54"/>
      <c r="L80" s="54"/>
      <c r="M80" s="54"/>
      <c r="N80" s="54"/>
      <c r="O80" s="54"/>
      <c r="P80" s="54"/>
      <c r="Q80" s="54"/>
      <c r="R80" s="6"/>
      <c r="S80" s="6"/>
      <c r="Z80" s="8"/>
      <c r="AA80" s="8"/>
    </row>
    <row r="81" spans="2:27" s="4" customFormat="1" ht="16.5" customHeight="1">
      <c r="B81" s="54"/>
      <c r="C81" s="55"/>
      <c r="D81" s="54"/>
      <c r="E81" s="54"/>
      <c r="F81" s="54"/>
      <c r="G81" s="54"/>
      <c r="H81" s="54"/>
      <c r="I81" s="56"/>
      <c r="J81" s="54"/>
      <c r="K81" s="54"/>
      <c r="L81" s="54"/>
      <c r="M81" s="54"/>
      <c r="N81" s="54"/>
      <c r="O81" s="54"/>
      <c r="P81" s="54"/>
      <c r="Q81" s="54"/>
      <c r="R81" s="6"/>
      <c r="S81" s="6"/>
      <c r="Z81" s="8"/>
      <c r="AA81" s="8"/>
    </row>
    <row r="82" spans="2:27" s="4" customFormat="1" ht="16.5" customHeight="1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6" t="s">
        <v>44</v>
      </c>
      <c r="P82" s="54"/>
      <c r="Q82" s="54"/>
      <c r="R82" s="6"/>
      <c r="S82" s="6"/>
      <c r="Z82" s="8"/>
      <c r="AA82" s="8"/>
    </row>
    <row r="83" spans="2:27" s="2" customFormat="1"/>
    <row r="84" spans="2:27" s="2" customFormat="1"/>
    <row r="85" spans="2:27" s="2" customFormat="1"/>
    <row r="86" spans="2:27" s="2" customFormat="1"/>
    <row r="87" spans="2:27" s="2" customFormat="1"/>
    <row r="88" spans="2:27" s="2" customFormat="1"/>
    <row r="89" spans="2:27" s="2" customFormat="1"/>
    <row r="90" spans="2:27" s="2" customFormat="1"/>
    <row r="91" spans="2:27" s="2" customFormat="1"/>
    <row r="92" spans="2:27" s="2" customFormat="1"/>
    <row r="93" spans="2:27" s="2" customFormat="1"/>
    <row r="94" spans="2:27" s="2" customFormat="1"/>
    <row r="95" spans="2:27" s="2" customFormat="1"/>
    <row r="96" spans="2:27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3:17" s="2" customFormat="1"/>
    <row r="130" spans="3:17" s="2" customFormat="1"/>
    <row r="131" spans="3:17" s="2" customFormat="1"/>
    <row r="132" spans="3:17" s="2" customFormat="1"/>
    <row r="133" spans="3:17" s="2" customFormat="1"/>
    <row r="134" spans="3:17" s="2" customFormat="1"/>
    <row r="135" spans="3:17" s="2" customFormat="1"/>
    <row r="136" spans="3:17" s="2" customFormat="1"/>
    <row r="137" spans="3:17" s="2" customFormat="1"/>
    <row r="138" spans="3:17" s="2" customFormat="1"/>
    <row r="139" spans="3:17" s="2" customFormat="1"/>
    <row r="140" spans="3:17" s="2" customFormat="1"/>
    <row r="141" spans="3:17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3:17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3:17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</sheetData>
  <sheetProtection password="A04E" sheet="1" objects="1" scenarios="1" selectLockedCells="1"/>
  <protectedRanges>
    <protectedRange password="E1EE" sqref="AB22 AA20 AA15:AA18" name="Company info"/>
  </protectedRanges>
  <dataConsolidate/>
  <mergeCells count="84">
    <mergeCell ref="F12:M12"/>
    <mergeCell ref="C19:G19"/>
    <mergeCell ref="C23:D23"/>
    <mergeCell ref="C28:Q28"/>
    <mergeCell ref="C29:M29"/>
    <mergeCell ref="C22:Q22"/>
    <mergeCell ref="C24:D24"/>
    <mergeCell ref="F23:G23"/>
    <mergeCell ref="C25:D25"/>
    <mergeCell ref="C27:D27"/>
    <mergeCell ref="O29:Q29"/>
    <mergeCell ref="C65:D65"/>
    <mergeCell ref="C70:E70"/>
    <mergeCell ref="C66:D66"/>
    <mergeCell ref="I66:Q66"/>
    <mergeCell ref="I70:Q70"/>
    <mergeCell ref="C67:D67"/>
    <mergeCell ref="C68:D68"/>
    <mergeCell ref="I69:Q69"/>
    <mergeCell ref="I65:Q65"/>
    <mergeCell ref="C69:D69"/>
    <mergeCell ref="I67:Q67"/>
    <mergeCell ref="I68:Q68"/>
    <mergeCell ref="O3:Q4"/>
    <mergeCell ref="C21:M21"/>
    <mergeCell ref="O19:Q19"/>
    <mergeCell ref="C26:D26"/>
    <mergeCell ref="C14:E14"/>
    <mergeCell ref="F10:M10"/>
    <mergeCell ref="J4:M4"/>
    <mergeCell ref="F14:M14"/>
    <mergeCell ref="I19:M19"/>
    <mergeCell ref="C10:E10"/>
    <mergeCell ref="O21:Q21"/>
    <mergeCell ref="C12:E12"/>
    <mergeCell ref="N14:O14"/>
    <mergeCell ref="P14:Q14"/>
    <mergeCell ref="C15:Q15"/>
    <mergeCell ref="O5:Q5"/>
    <mergeCell ref="C38:Q38"/>
    <mergeCell ref="I41:M41"/>
    <mergeCell ref="C44:Q44"/>
    <mergeCell ref="C49:M49"/>
    <mergeCell ref="C57:D57"/>
    <mergeCell ref="F57:G57"/>
    <mergeCell ref="I57:Q57"/>
    <mergeCell ref="C47:M47"/>
    <mergeCell ref="C46:Q46"/>
    <mergeCell ref="O45:Q45"/>
    <mergeCell ref="C64:D64"/>
    <mergeCell ref="I61:Q61"/>
    <mergeCell ref="I62:Q62"/>
    <mergeCell ref="I63:Q63"/>
    <mergeCell ref="C63:D63"/>
    <mergeCell ref="C62:D62"/>
    <mergeCell ref="I64:Q64"/>
    <mergeCell ref="C61:D61"/>
    <mergeCell ref="C60:D60"/>
    <mergeCell ref="C51:M51"/>
    <mergeCell ref="C55:Q55"/>
    <mergeCell ref="C59:D59"/>
    <mergeCell ref="I60:Q60"/>
    <mergeCell ref="C58:D58"/>
    <mergeCell ref="O51:Q51"/>
    <mergeCell ref="C54:Q54"/>
    <mergeCell ref="I59:Q59"/>
    <mergeCell ref="C56:Q56"/>
    <mergeCell ref="I58:Q58"/>
    <mergeCell ref="C31:M31"/>
    <mergeCell ref="O31:Q31"/>
    <mergeCell ref="C33:M33"/>
    <mergeCell ref="O33:Q33"/>
    <mergeCell ref="O49:Q49"/>
    <mergeCell ref="C48:Q48"/>
    <mergeCell ref="C45:M45"/>
    <mergeCell ref="C35:J35"/>
    <mergeCell ref="O43:Q43"/>
    <mergeCell ref="O47:Q47"/>
    <mergeCell ref="K35:M35"/>
    <mergeCell ref="C43:M43"/>
    <mergeCell ref="O35:Q35"/>
    <mergeCell ref="C42:Q42"/>
    <mergeCell ref="O37:Q37"/>
    <mergeCell ref="O41:Q41"/>
  </mergeCells>
  <phoneticPr fontId="0" type="noConversion"/>
  <conditionalFormatting sqref="F9:M11 F13:M13">
    <cfRule type="notContainsBlanks" dxfId="62" priority="39" stopIfTrue="1">
      <formula>LEN(TRIM(F9))&gt;0</formula>
    </cfRule>
  </conditionalFormatting>
  <conditionalFormatting sqref="F10 F12:F14">
    <cfRule type="notContainsBlanks" dxfId="61" priority="41" stopIfTrue="1">
      <formula>LEN(TRIM(F10))&gt;0</formula>
    </cfRule>
  </conditionalFormatting>
  <dataValidations xWindow="752" yWindow="306" count="2">
    <dataValidation type="list" allowBlank="1" showInputMessage="1" showErrorMessage="1" error="Please select relevant currency from 'drop down list'" prompt="Please select relevant currency. " sqref="P14:Q14">
      <formula1>$AC$15:$AC$18</formula1>
    </dataValidation>
    <dataValidation type="list" showInputMessage="1" showErrorMessage="1" error="Choose only Holdings, Aviation, I.T.C. or Aerospace" prompt="Select applicable company from 'drop down list'" sqref="J4:M4">
      <formula1>$AA$15:$AA$18</formula1>
    </dataValidation>
  </dataValidations>
  <pageMargins left="0" right="0.31496062992125984" top="0" bottom="0" header="0" footer="0"/>
  <pageSetup paperSize="9" scale="65" fitToHeight="2" orientation="portrait" horizontalDpi="300" verticalDpi="300" r:id="rId1"/>
  <headerFooter alignWithMargins="0"/>
  <ignoredErrors>
    <ignoredError sqref="C49 O49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80"/>
  <sheetViews>
    <sheetView workbookViewId="0">
      <selection activeCell="J57" sqref="J57"/>
    </sheetView>
  </sheetViews>
  <sheetFormatPr defaultRowHeight="12.5"/>
  <cols>
    <col min="1" max="1" width="27.1796875" customWidth="1"/>
    <col min="2" max="2" width="12.81640625" customWidth="1"/>
    <col min="3" max="3" width="11.7265625" style="89" customWidth="1"/>
    <col min="4" max="4" width="15.54296875" style="105" bestFit="1" customWidth="1"/>
    <col min="5" max="5" width="35.1796875" customWidth="1"/>
    <col min="6" max="6" width="14.453125" customWidth="1"/>
    <col min="7" max="7" width="12.54296875" style="298" bestFit="1" customWidth="1"/>
  </cols>
  <sheetData>
    <row r="1" spans="1:7" ht="22.5">
      <c r="A1" s="88" t="s">
        <v>45</v>
      </c>
    </row>
    <row r="3" spans="1:7" ht="22.5">
      <c r="A3" s="88" t="s">
        <v>1770</v>
      </c>
    </row>
    <row r="5" spans="1:7" s="85" customFormat="1" ht="13" thickBot="1">
      <c r="A5" s="166" t="s">
        <v>3504</v>
      </c>
      <c r="C5" s="167"/>
      <c r="D5" s="168"/>
      <c r="G5" s="299"/>
    </row>
    <row r="6" spans="1:7" s="85" customFormat="1" ht="13" thickBot="1">
      <c r="A6" s="169" t="s">
        <v>46</v>
      </c>
      <c r="B6" s="170" t="s">
        <v>47</v>
      </c>
      <c r="C6" s="171" t="s">
        <v>48</v>
      </c>
      <c r="D6" s="172" t="s">
        <v>53</v>
      </c>
      <c r="E6" s="169" t="s">
        <v>49</v>
      </c>
      <c r="F6" s="170" t="s">
        <v>50</v>
      </c>
      <c r="G6" s="299"/>
    </row>
    <row r="7" spans="1:7" s="85" customFormat="1" ht="13" thickBot="1">
      <c r="A7" s="300" t="s">
        <v>153</v>
      </c>
      <c r="B7" s="301">
        <v>42524</v>
      </c>
      <c r="C7" s="296">
        <v>34225.26</v>
      </c>
      <c r="D7" s="186">
        <v>34225.26</v>
      </c>
      <c r="E7" s="302" t="s">
        <v>945</v>
      </c>
      <c r="F7" s="301">
        <v>42524</v>
      </c>
      <c r="G7" s="299"/>
    </row>
    <row r="8" spans="1:7" s="85" customFormat="1" ht="13" thickBot="1">
      <c r="A8" s="300" t="s">
        <v>304</v>
      </c>
      <c r="B8" s="301">
        <v>42532</v>
      </c>
      <c r="C8" s="296">
        <v>5196.2</v>
      </c>
      <c r="D8" s="186">
        <v>5196.2</v>
      </c>
      <c r="E8" s="302" t="s">
        <v>1041</v>
      </c>
      <c r="F8" s="301">
        <v>42532</v>
      </c>
      <c r="G8" s="299"/>
    </row>
    <row r="9" spans="1:7" s="85" customFormat="1" ht="13" thickBot="1">
      <c r="A9" s="300" t="s">
        <v>417</v>
      </c>
      <c r="B9" s="301">
        <v>42537</v>
      </c>
      <c r="C9" s="296">
        <v>54.67</v>
      </c>
      <c r="D9" s="186">
        <v>54.67</v>
      </c>
      <c r="E9" s="302" t="s">
        <v>1085</v>
      </c>
      <c r="F9" s="301">
        <v>42537</v>
      </c>
      <c r="G9" s="299"/>
    </row>
    <row r="10" spans="1:7" s="85" customFormat="1" ht="13" thickBot="1">
      <c r="A10" s="300" t="s">
        <v>548</v>
      </c>
      <c r="B10" s="301">
        <v>42542</v>
      </c>
      <c r="C10" s="296">
        <v>2023.58</v>
      </c>
      <c r="D10" s="186">
        <v>2023.58</v>
      </c>
      <c r="E10" s="302" t="s">
        <v>1045</v>
      </c>
      <c r="F10" s="301">
        <v>42542</v>
      </c>
      <c r="G10" s="299"/>
    </row>
    <row r="11" spans="1:7" s="85" customFormat="1" ht="13" thickBot="1">
      <c r="A11" s="300" t="s">
        <v>562</v>
      </c>
      <c r="B11" s="301">
        <v>42542</v>
      </c>
      <c r="C11" s="296">
        <v>36845.449999999997</v>
      </c>
      <c r="D11" s="186">
        <v>36845.449999999997</v>
      </c>
      <c r="E11" s="302" t="s">
        <v>1163</v>
      </c>
      <c r="F11" s="301">
        <v>42542</v>
      </c>
      <c r="G11" s="299"/>
    </row>
    <row r="12" spans="1:7" s="85" customFormat="1" ht="13" thickBot="1">
      <c r="A12" s="300" t="s">
        <v>583</v>
      </c>
      <c r="B12" s="301">
        <v>42543</v>
      </c>
      <c r="C12" s="296">
        <v>4293.3500000000004</v>
      </c>
      <c r="D12" s="186">
        <v>4293.3500000000004</v>
      </c>
      <c r="E12" s="302" t="s">
        <v>1173</v>
      </c>
      <c r="F12" s="301">
        <v>42543</v>
      </c>
      <c r="G12" s="299"/>
    </row>
    <row r="13" spans="1:7" s="85" customFormat="1" ht="13" thickBot="1">
      <c r="A13" s="300" t="s">
        <v>713</v>
      </c>
      <c r="B13" s="301">
        <v>42546</v>
      </c>
      <c r="C13" s="296">
        <v>5058.53</v>
      </c>
      <c r="D13" s="186">
        <v>5058.53</v>
      </c>
      <c r="E13" s="302" t="s">
        <v>1163</v>
      </c>
      <c r="F13" s="301">
        <v>42546</v>
      </c>
      <c r="G13" s="299"/>
    </row>
    <row r="14" spans="1:7" s="85" customFormat="1" ht="13" thickBot="1">
      <c r="A14" s="300" t="s">
        <v>1313</v>
      </c>
      <c r="B14" s="301">
        <v>42550</v>
      </c>
      <c r="C14" s="296">
        <v>5832.31</v>
      </c>
      <c r="D14" s="186">
        <v>5832.31</v>
      </c>
      <c r="E14" s="302" t="s">
        <v>1212</v>
      </c>
      <c r="F14" s="301">
        <v>42550</v>
      </c>
      <c r="G14" s="299"/>
    </row>
    <row r="15" spans="1:7" s="85" customFormat="1" ht="13" thickBot="1">
      <c r="A15" s="300" t="s">
        <v>112</v>
      </c>
      <c r="B15" s="301">
        <v>42613</v>
      </c>
      <c r="C15" s="296">
        <v>22644.45</v>
      </c>
      <c r="D15" s="186">
        <v>22644.45</v>
      </c>
      <c r="E15" s="302" t="s">
        <v>916</v>
      </c>
      <c r="F15" s="301">
        <v>42523</v>
      </c>
      <c r="G15" s="299"/>
    </row>
    <row r="16" spans="1:7" s="85" customFormat="1" ht="13" thickBot="1">
      <c r="A16" s="300" t="s">
        <v>143</v>
      </c>
      <c r="B16" s="301">
        <v>42613</v>
      </c>
      <c r="C16" s="296">
        <v>5524.09</v>
      </c>
      <c r="D16" s="186">
        <v>5524.09</v>
      </c>
      <c r="E16" s="302" t="s">
        <v>936</v>
      </c>
      <c r="F16" s="301">
        <v>42524</v>
      </c>
      <c r="G16" s="299"/>
    </row>
    <row r="17" spans="1:7" s="85" customFormat="1" ht="13" thickBot="1">
      <c r="A17" s="300" t="s">
        <v>188</v>
      </c>
      <c r="B17" s="301">
        <v>42613</v>
      </c>
      <c r="C17" s="296">
        <v>6373.28</v>
      </c>
      <c r="D17" s="186">
        <v>6373.28</v>
      </c>
      <c r="E17" s="302" t="s">
        <v>965</v>
      </c>
      <c r="F17" s="301">
        <v>42528</v>
      </c>
      <c r="G17" s="299"/>
    </row>
    <row r="18" spans="1:7" s="85" customFormat="1" ht="13" thickBot="1">
      <c r="A18" s="300" t="s">
        <v>329</v>
      </c>
      <c r="B18" s="301">
        <v>42613</v>
      </c>
      <c r="C18" s="296">
        <v>120573.26</v>
      </c>
      <c r="D18" s="186">
        <v>120573.26</v>
      </c>
      <c r="E18" s="302" t="s">
        <v>1051</v>
      </c>
      <c r="F18" s="301">
        <v>42533</v>
      </c>
      <c r="G18" s="299"/>
    </row>
    <row r="19" spans="1:7" s="85" customFormat="1" ht="13" thickBot="1">
      <c r="A19" s="300" t="s">
        <v>331</v>
      </c>
      <c r="B19" s="301">
        <v>42613</v>
      </c>
      <c r="C19" s="296">
        <v>306.74</v>
      </c>
      <c r="D19" s="186">
        <v>306.74</v>
      </c>
      <c r="E19" s="302" t="s">
        <v>1049</v>
      </c>
      <c r="F19" s="301">
        <v>42533</v>
      </c>
      <c r="G19" s="299"/>
    </row>
    <row r="20" spans="1:7" s="85" customFormat="1" ht="13" thickBot="1">
      <c r="A20" s="300" t="s">
        <v>334</v>
      </c>
      <c r="B20" s="301">
        <v>42613</v>
      </c>
      <c r="C20" s="296">
        <v>4526.79</v>
      </c>
      <c r="D20" s="186">
        <v>4526.79</v>
      </c>
      <c r="E20" s="302" t="s">
        <v>1049</v>
      </c>
      <c r="F20" s="301">
        <v>42533</v>
      </c>
      <c r="G20" s="299"/>
    </row>
    <row r="21" spans="1:7" s="85" customFormat="1" ht="13" thickBot="1">
      <c r="A21" s="300" t="s">
        <v>336</v>
      </c>
      <c r="B21" s="301">
        <v>42613</v>
      </c>
      <c r="C21" s="296">
        <v>9599.61</v>
      </c>
      <c r="D21" s="186">
        <v>9599.61</v>
      </c>
      <c r="E21" s="302" t="s">
        <v>1049</v>
      </c>
      <c r="F21" s="301">
        <v>42533</v>
      </c>
      <c r="G21" s="299"/>
    </row>
    <row r="22" spans="1:7" s="85" customFormat="1" ht="13" thickBot="1">
      <c r="A22" s="300" t="s">
        <v>423</v>
      </c>
      <c r="B22" s="301">
        <v>42613</v>
      </c>
      <c r="C22" s="296">
        <v>5076.71</v>
      </c>
      <c r="D22" s="186">
        <v>5076.71</v>
      </c>
      <c r="E22" s="302" t="s">
        <v>1086</v>
      </c>
      <c r="F22" s="301">
        <v>42537</v>
      </c>
      <c r="G22" s="299"/>
    </row>
    <row r="23" spans="1:7" s="85" customFormat="1" ht="13" thickBot="1">
      <c r="A23" s="300" t="s">
        <v>439</v>
      </c>
      <c r="B23" s="301">
        <v>42613</v>
      </c>
      <c r="C23" s="296">
        <v>7616.83</v>
      </c>
      <c r="D23" s="186">
        <v>7616.83</v>
      </c>
      <c r="E23" s="302" t="s">
        <v>1099</v>
      </c>
      <c r="F23" s="301">
        <v>42538</v>
      </c>
      <c r="G23" s="299"/>
    </row>
    <row r="24" spans="1:7" s="85" customFormat="1" ht="13" thickBot="1">
      <c r="A24" s="300" t="s">
        <v>449</v>
      </c>
      <c r="B24" s="301">
        <v>42613</v>
      </c>
      <c r="C24" s="296">
        <v>478.71</v>
      </c>
      <c r="D24" s="186">
        <v>478.71</v>
      </c>
      <c r="E24" s="302" t="s">
        <v>1106</v>
      </c>
      <c r="F24" s="301">
        <v>42538</v>
      </c>
      <c r="G24" s="299"/>
    </row>
    <row r="25" spans="1:7" s="85" customFormat="1" ht="13" thickBot="1">
      <c r="A25" s="300" t="s">
        <v>452</v>
      </c>
      <c r="B25" s="301">
        <v>42613</v>
      </c>
      <c r="C25" s="296">
        <v>50003.37</v>
      </c>
      <c r="D25" s="186">
        <v>50003.37</v>
      </c>
      <c r="E25" s="302" t="s">
        <v>1049</v>
      </c>
      <c r="F25" s="301">
        <v>42538</v>
      </c>
      <c r="G25" s="299"/>
    </row>
    <row r="26" spans="1:7" s="85" customFormat="1" ht="13" thickBot="1">
      <c r="A26" s="300" t="s">
        <v>488</v>
      </c>
      <c r="B26" s="301">
        <v>42613</v>
      </c>
      <c r="C26" s="296">
        <v>55439.61</v>
      </c>
      <c r="D26" s="186">
        <v>55439.61</v>
      </c>
      <c r="E26" s="302" t="s">
        <v>1117</v>
      </c>
      <c r="F26" s="301">
        <v>42540</v>
      </c>
      <c r="G26" s="299"/>
    </row>
    <row r="27" spans="1:7" s="85" customFormat="1" ht="13" thickBot="1">
      <c r="A27" s="300" t="s">
        <v>496</v>
      </c>
      <c r="B27" s="301">
        <v>42613</v>
      </c>
      <c r="C27" s="296">
        <v>17804</v>
      </c>
      <c r="D27" s="186">
        <v>17804</v>
      </c>
      <c r="E27" s="302" t="s">
        <v>1123</v>
      </c>
      <c r="F27" s="301">
        <v>42540</v>
      </c>
      <c r="G27" s="299"/>
    </row>
    <row r="28" spans="1:7" s="85" customFormat="1" ht="13" thickBot="1">
      <c r="A28" s="300" t="s">
        <v>502</v>
      </c>
      <c r="B28" s="301">
        <v>42613</v>
      </c>
      <c r="C28" s="296">
        <v>8440.02</v>
      </c>
      <c r="D28" s="186">
        <v>8440.02</v>
      </c>
      <c r="E28" s="302" t="s">
        <v>1126</v>
      </c>
      <c r="F28" s="301">
        <v>42541</v>
      </c>
      <c r="G28" s="299"/>
    </row>
    <row r="29" spans="1:7" s="85" customFormat="1" ht="13" thickBot="1">
      <c r="A29" s="300" t="s">
        <v>516</v>
      </c>
      <c r="B29" s="301">
        <v>42613</v>
      </c>
      <c r="C29" s="296">
        <v>4540.1499999999996</v>
      </c>
      <c r="D29" s="186">
        <v>4540.1499999999996</v>
      </c>
      <c r="E29" s="302" t="s">
        <v>1137</v>
      </c>
      <c r="F29" s="301">
        <v>42541</v>
      </c>
      <c r="G29" s="299"/>
    </row>
    <row r="30" spans="1:7" s="85" customFormat="1" ht="13" thickBot="1">
      <c r="A30" s="300" t="s">
        <v>521</v>
      </c>
      <c r="B30" s="301">
        <v>42613</v>
      </c>
      <c r="C30" s="296">
        <v>10117.719999999999</v>
      </c>
      <c r="D30" s="186">
        <v>10117.719999999999</v>
      </c>
      <c r="E30" s="302" t="s">
        <v>1141</v>
      </c>
      <c r="F30" s="301">
        <v>42541</v>
      </c>
      <c r="G30" s="299"/>
    </row>
    <row r="31" spans="1:7" s="85" customFormat="1" ht="13" thickBot="1">
      <c r="A31" s="300" t="s">
        <v>553</v>
      </c>
      <c r="B31" s="301">
        <v>42613</v>
      </c>
      <c r="C31" s="296">
        <v>9641.42</v>
      </c>
      <c r="D31" s="186">
        <v>9641.42</v>
      </c>
      <c r="E31" s="302" t="s">
        <v>1158</v>
      </c>
      <c r="F31" s="301">
        <v>42542</v>
      </c>
      <c r="G31" s="299"/>
    </row>
    <row r="32" spans="1:7" s="85" customFormat="1" ht="13" thickBot="1">
      <c r="A32" s="300" t="s">
        <v>578</v>
      </c>
      <c r="B32" s="301">
        <v>42613</v>
      </c>
      <c r="C32" s="296">
        <v>1499.53</v>
      </c>
      <c r="D32" s="186">
        <v>1499.53</v>
      </c>
      <c r="E32" s="302" t="s">
        <v>1171</v>
      </c>
      <c r="F32" s="301">
        <v>42542</v>
      </c>
      <c r="G32" s="299"/>
    </row>
    <row r="33" spans="1:7" s="85" customFormat="1" ht="13" thickBot="1">
      <c r="A33" s="300" t="s">
        <v>593</v>
      </c>
      <c r="B33" s="301">
        <v>42613</v>
      </c>
      <c r="C33" s="296">
        <v>5452.35</v>
      </c>
      <c r="D33" s="186">
        <v>5452.35</v>
      </c>
      <c r="E33" s="302" t="s">
        <v>1177</v>
      </c>
      <c r="F33" s="301">
        <v>42543</v>
      </c>
      <c r="G33" s="299"/>
    </row>
    <row r="34" spans="1:7" s="85" customFormat="1" ht="13" thickBot="1">
      <c r="A34" s="300" t="s">
        <v>603</v>
      </c>
      <c r="B34" s="301">
        <v>42613</v>
      </c>
      <c r="C34" s="296">
        <v>6367.44</v>
      </c>
      <c r="D34" s="186">
        <v>6367.44</v>
      </c>
      <c r="E34" s="302" t="s">
        <v>1183</v>
      </c>
      <c r="F34" s="301">
        <v>42543</v>
      </c>
      <c r="G34" s="299"/>
    </row>
    <row r="35" spans="1:7" s="85" customFormat="1" ht="13" thickBot="1">
      <c r="A35" s="300" t="s">
        <v>655</v>
      </c>
      <c r="B35" s="301">
        <v>42613</v>
      </c>
      <c r="C35" s="296">
        <v>26632.080000000002</v>
      </c>
      <c r="D35" s="186">
        <v>26632.080000000002</v>
      </c>
      <c r="E35" s="302" t="s">
        <v>1206</v>
      </c>
      <c r="F35" s="301">
        <v>42544</v>
      </c>
      <c r="G35" s="299"/>
    </row>
    <row r="36" spans="1:7" s="85" customFormat="1" ht="13" thickBot="1">
      <c r="A36" s="300" t="s">
        <v>683</v>
      </c>
      <c r="B36" s="301">
        <v>42613</v>
      </c>
      <c r="C36" s="296">
        <v>5108.57</v>
      </c>
      <c r="D36" s="186">
        <v>5108.57</v>
      </c>
      <c r="E36" s="302" t="s">
        <v>1219</v>
      </c>
      <c r="F36" s="301">
        <v>42545</v>
      </c>
      <c r="G36" s="299"/>
    </row>
    <row r="37" spans="1:7" s="85" customFormat="1" ht="13" thickBot="1">
      <c r="A37" s="300" t="s">
        <v>1251</v>
      </c>
      <c r="B37" s="301">
        <v>42613</v>
      </c>
      <c r="C37" s="296">
        <v>13032.33</v>
      </c>
      <c r="D37" s="186">
        <v>13032.33</v>
      </c>
      <c r="E37" s="302" t="s">
        <v>1252</v>
      </c>
      <c r="F37" s="301">
        <v>42548</v>
      </c>
      <c r="G37" s="299"/>
    </row>
    <row r="38" spans="1:7" s="85" customFormat="1" ht="13" thickBot="1">
      <c r="A38" s="300" t="s">
        <v>1255</v>
      </c>
      <c r="B38" s="301">
        <v>42613</v>
      </c>
      <c r="C38" s="296">
        <v>1898.37</v>
      </c>
      <c r="D38" s="186">
        <v>1898.37</v>
      </c>
      <c r="E38" s="302" t="s">
        <v>1256</v>
      </c>
      <c r="F38" s="301">
        <v>42548</v>
      </c>
      <c r="G38" s="299"/>
    </row>
    <row r="39" spans="1:7" s="85" customFormat="1" ht="13" thickBot="1">
      <c r="A39" s="300" t="s">
        <v>1257</v>
      </c>
      <c r="B39" s="301">
        <v>42613</v>
      </c>
      <c r="C39" s="296">
        <v>4281.3</v>
      </c>
      <c r="D39" s="186">
        <v>4281.3</v>
      </c>
      <c r="E39" s="302" t="s">
        <v>1258</v>
      </c>
      <c r="F39" s="301">
        <v>42548</v>
      </c>
      <c r="G39" s="299"/>
    </row>
    <row r="40" spans="1:7" s="85" customFormat="1" ht="13" thickBot="1">
      <c r="A40" s="300" t="s">
        <v>1259</v>
      </c>
      <c r="B40" s="301">
        <v>42613</v>
      </c>
      <c r="C40" s="296">
        <v>6738.6</v>
      </c>
      <c r="D40" s="186">
        <v>6738.6</v>
      </c>
      <c r="E40" s="302" t="s">
        <v>1260</v>
      </c>
      <c r="F40" s="301">
        <v>42548</v>
      </c>
      <c r="G40" s="299"/>
    </row>
    <row r="41" spans="1:7" s="85" customFormat="1" ht="13" thickBot="1">
      <c r="A41" s="300" t="s">
        <v>1261</v>
      </c>
      <c r="B41" s="301">
        <v>42613</v>
      </c>
      <c r="C41" s="296">
        <v>2141.25</v>
      </c>
      <c r="D41" s="186">
        <v>2141.25</v>
      </c>
      <c r="E41" s="302" t="s">
        <v>1262</v>
      </c>
      <c r="F41" s="301">
        <v>42548</v>
      </c>
      <c r="G41" s="299"/>
    </row>
    <row r="42" spans="1:7" s="85" customFormat="1" ht="13" thickBot="1">
      <c r="A42" s="300" t="s">
        <v>1298</v>
      </c>
      <c r="B42" s="301">
        <v>42613</v>
      </c>
      <c r="C42" s="296">
        <v>4850.1899999999996</v>
      </c>
      <c r="D42" s="186">
        <v>4850.1899999999996</v>
      </c>
      <c r="E42" s="302" t="s">
        <v>1299</v>
      </c>
      <c r="F42" s="301">
        <v>42549</v>
      </c>
      <c r="G42" s="299"/>
    </row>
    <row r="43" spans="1:7" s="85" customFormat="1" ht="13" thickBot="1">
      <c r="A43" s="300" t="s">
        <v>1304</v>
      </c>
      <c r="B43" s="301">
        <v>42613</v>
      </c>
      <c r="C43" s="296">
        <v>5428.15</v>
      </c>
      <c r="D43" s="186">
        <v>5428.15</v>
      </c>
      <c r="E43" s="302" t="s">
        <v>1305</v>
      </c>
      <c r="F43" s="301">
        <v>42549</v>
      </c>
      <c r="G43" s="299"/>
    </row>
    <row r="44" spans="1:7" s="85" customFormat="1" ht="13" thickBot="1">
      <c r="A44" s="300" t="s">
        <v>1347</v>
      </c>
      <c r="B44" s="301">
        <v>42613</v>
      </c>
      <c r="C44" s="296">
        <v>10474.19</v>
      </c>
      <c r="D44" s="186">
        <v>10474.19</v>
      </c>
      <c r="E44" s="302" t="s">
        <v>1348</v>
      </c>
      <c r="F44" s="301">
        <v>42550</v>
      </c>
      <c r="G44" s="299"/>
    </row>
    <row r="45" spans="1:7" s="85" customFormat="1" ht="13" thickBot="1">
      <c r="A45" s="300" t="s">
        <v>1359</v>
      </c>
      <c r="B45" s="301">
        <v>42613</v>
      </c>
      <c r="C45" s="296">
        <v>5860.82</v>
      </c>
      <c r="D45" s="186">
        <v>5860.82</v>
      </c>
      <c r="E45" s="302" t="s">
        <v>1360</v>
      </c>
      <c r="F45" s="301">
        <v>42550</v>
      </c>
      <c r="G45" s="299"/>
    </row>
    <row r="46" spans="1:7" s="85" customFormat="1" ht="13" thickBot="1">
      <c r="A46" s="300" t="s">
        <v>1369</v>
      </c>
      <c r="B46" s="301">
        <v>42613</v>
      </c>
      <c r="C46" s="296">
        <v>5948.21</v>
      </c>
      <c r="D46" s="186">
        <v>5948.21</v>
      </c>
      <c r="E46" s="302" t="s">
        <v>1370</v>
      </c>
      <c r="F46" s="301">
        <v>42550</v>
      </c>
      <c r="G46" s="299"/>
    </row>
    <row r="47" spans="1:7" s="85" customFormat="1" ht="13" thickBot="1">
      <c r="A47" s="300" t="s">
        <v>1384</v>
      </c>
      <c r="B47" s="301">
        <v>42613</v>
      </c>
      <c r="C47" s="296">
        <v>3981.07</v>
      </c>
      <c r="D47" s="186">
        <v>3981.07</v>
      </c>
      <c r="E47" s="302" t="s">
        <v>1385</v>
      </c>
      <c r="F47" s="301">
        <v>42551</v>
      </c>
      <c r="G47" s="299"/>
    </row>
    <row r="48" spans="1:7" s="85" customFormat="1" ht="13" thickBot="1">
      <c r="A48" s="300" t="s">
        <v>1392</v>
      </c>
      <c r="B48" s="301">
        <v>42613</v>
      </c>
      <c r="C48" s="296">
        <v>5369.19</v>
      </c>
      <c r="D48" s="186">
        <v>5369.19</v>
      </c>
      <c r="E48" s="302" t="s">
        <v>1393</v>
      </c>
      <c r="F48" s="301">
        <v>42551</v>
      </c>
      <c r="G48" s="299"/>
    </row>
    <row r="49" spans="1:7" s="85" customFormat="1" ht="13" thickBot="1">
      <c r="A49" s="300" t="s">
        <v>1408</v>
      </c>
      <c r="B49" s="301">
        <v>42613</v>
      </c>
      <c r="C49" s="296">
        <v>7536.22</v>
      </c>
      <c r="D49" s="186">
        <v>7536.22</v>
      </c>
      <c r="E49" s="302" t="s">
        <v>1409</v>
      </c>
      <c r="F49" s="301">
        <v>42551</v>
      </c>
      <c r="G49" s="299"/>
    </row>
    <row r="50" spans="1:7" s="85" customFormat="1" ht="13" thickBot="1">
      <c r="A50" s="300" t="s">
        <v>1412</v>
      </c>
      <c r="B50" s="301">
        <v>42613</v>
      </c>
      <c r="C50" s="296">
        <v>11664.39</v>
      </c>
      <c r="D50" s="186">
        <v>11664.39</v>
      </c>
      <c r="E50" s="302" t="s">
        <v>1413</v>
      </c>
      <c r="F50" s="301">
        <v>42551</v>
      </c>
      <c r="G50" s="299"/>
    </row>
    <row r="51" spans="1:7" s="85" customFormat="1" ht="13" thickBot="1">
      <c r="A51" s="300" t="s">
        <v>1414</v>
      </c>
      <c r="B51" s="301">
        <v>42613</v>
      </c>
      <c r="C51" s="296">
        <v>42781.83</v>
      </c>
      <c r="D51" s="186">
        <v>42781.83</v>
      </c>
      <c r="E51" s="302" t="s">
        <v>1415</v>
      </c>
      <c r="F51" s="301">
        <v>42551</v>
      </c>
      <c r="G51" s="299"/>
    </row>
    <row r="52" spans="1:7" s="85" customFormat="1" ht="13" thickBot="1">
      <c r="A52" s="300" t="s">
        <v>1424</v>
      </c>
      <c r="B52" s="301">
        <v>42613</v>
      </c>
      <c r="C52" s="296">
        <v>6830.87</v>
      </c>
      <c r="D52" s="186">
        <v>6830.87</v>
      </c>
      <c r="E52" s="302" t="s">
        <v>1425</v>
      </c>
      <c r="F52" s="301">
        <v>42551</v>
      </c>
      <c r="G52" s="299"/>
    </row>
    <row r="53" spans="1:7" s="85" customFormat="1" ht="13" thickBot="1">
      <c r="A53" s="300" t="s">
        <v>1426</v>
      </c>
      <c r="B53" s="301">
        <v>42613</v>
      </c>
      <c r="C53" s="296">
        <v>13192.98</v>
      </c>
      <c r="D53" s="186">
        <v>13192.98</v>
      </c>
      <c r="E53" s="302" t="s">
        <v>1427</v>
      </c>
      <c r="F53" s="301">
        <v>42551</v>
      </c>
      <c r="G53" s="299"/>
    </row>
    <row r="54" spans="1:7" s="85" customFormat="1" ht="13" thickBot="1">
      <c r="A54" s="300" t="s">
        <v>1428</v>
      </c>
      <c r="B54" s="301">
        <v>42613</v>
      </c>
      <c r="C54" s="296">
        <v>19532.45</v>
      </c>
      <c r="D54" s="186">
        <v>19532.45</v>
      </c>
      <c r="E54" s="302" t="s">
        <v>1429</v>
      </c>
      <c r="F54" s="301">
        <v>42551</v>
      </c>
      <c r="G54" s="299"/>
    </row>
    <row r="55" spans="1:7" s="85" customFormat="1" ht="13" thickBot="1">
      <c r="A55" s="300" t="s">
        <v>1434</v>
      </c>
      <c r="B55" s="301">
        <v>42613</v>
      </c>
      <c r="C55" s="296">
        <v>11718.13</v>
      </c>
      <c r="D55" s="186">
        <v>11718.13</v>
      </c>
      <c r="E55" s="302" t="s">
        <v>1435</v>
      </c>
      <c r="F55" s="301">
        <v>42551</v>
      </c>
      <c r="G55" s="299"/>
    </row>
    <row r="56" spans="1:7" s="85" customFormat="1" ht="13" thickBot="1">
      <c r="A56" s="300" t="s">
        <v>1438</v>
      </c>
      <c r="B56" s="301">
        <v>42613</v>
      </c>
      <c r="C56" s="296">
        <v>6716.76</v>
      </c>
      <c r="D56" s="186">
        <v>6716.76</v>
      </c>
      <c r="E56" s="302" t="s">
        <v>1439</v>
      </c>
      <c r="F56" s="301">
        <v>42551</v>
      </c>
      <c r="G56" s="299"/>
    </row>
    <row r="57" spans="1:7" s="85" customFormat="1" ht="13" thickBot="1">
      <c r="A57" s="300" t="s">
        <v>1469</v>
      </c>
      <c r="B57" s="301">
        <v>42613</v>
      </c>
      <c r="C57" s="296">
        <v>24648.16</v>
      </c>
      <c r="D57" s="186">
        <v>24648.16</v>
      </c>
      <c r="E57" s="302" t="s">
        <v>1470</v>
      </c>
      <c r="F57" s="301">
        <v>42551</v>
      </c>
      <c r="G57" s="299"/>
    </row>
    <row r="58" spans="1:7" s="85" customFormat="1" ht="13" thickBot="1">
      <c r="A58" s="300" t="s">
        <v>1773</v>
      </c>
      <c r="B58" s="301">
        <v>42581</v>
      </c>
      <c r="C58" s="296">
        <v>1840.02</v>
      </c>
      <c r="D58" s="296">
        <v>1840.02</v>
      </c>
      <c r="E58" s="302" t="s">
        <v>758</v>
      </c>
      <c r="F58" s="301">
        <v>42496</v>
      </c>
      <c r="G58" s="299"/>
    </row>
    <row r="59" spans="1:7" s="85" customFormat="1" ht="13" thickBot="1">
      <c r="A59" s="303">
        <v>280555926</v>
      </c>
      <c r="B59" s="304">
        <v>42581</v>
      </c>
      <c r="C59" s="297">
        <v>18641.68</v>
      </c>
      <c r="D59" s="297">
        <v>18641.68</v>
      </c>
      <c r="E59" s="303" t="s">
        <v>779</v>
      </c>
      <c r="F59" s="304">
        <v>42493</v>
      </c>
      <c r="G59" s="299"/>
    </row>
    <row r="60" spans="1:7" s="85" customFormat="1" ht="13" thickBot="1">
      <c r="A60" s="303">
        <v>280555180</v>
      </c>
      <c r="B60" s="304">
        <v>42612</v>
      </c>
      <c r="C60" s="305">
        <v>51780.91</v>
      </c>
      <c r="D60" s="297">
        <v>51780.91</v>
      </c>
      <c r="E60" s="303" t="s">
        <v>3809</v>
      </c>
      <c r="F60" s="304">
        <v>42522</v>
      </c>
      <c r="G60" s="299"/>
    </row>
    <row r="61" spans="1:7" s="85" customFormat="1" ht="13" thickBot="1">
      <c r="A61" s="303">
        <v>280555210</v>
      </c>
      <c r="B61" s="304">
        <v>42612</v>
      </c>
      <c r="C61" s="305">
        <v>42524.42</v>
      </c>
      <c r="D61" s="297">
        <v>42582.15</v>
      </c>
      <c r="E61" s="303" t="s">
        <v>3810</v>
      </c>
      <c r="F61" s="304">
        <v>42522</v>
      </c>
      <c r="G61" s="299"/>
    </row>
    <row r="62" spans="1:7" s="85" customFormat="1" ht="13" thickBot="1">
      <c r="A62" s="303">
        <v>280555107</v>
      </c>
      <c r="B62" s="304">
        <v>42612</v>
      </c>
      <c r="C62" s="297">
        <v>7988.56</v>
      </c>
      <c r="D62" s="297">
        <v>7988.56</v>
      </c>
      <c r="E62" s="303" t="s">
        <v>833</v>
      </c>
      <c r="F62" s="304">
        <v>42522</v>
      </c>
      <c r="G62" s="299"/>
    </row>
    <row r="63" spans="1:7" s="85" customFormat="1" ht="13" thickBot="1">
      <c r="A63" s="303">
        <v>280555334</v>
      </c>
      <c r="B63" s="304">
        <v>42612</v>
      </c>
      <c r="C63" s="297">
        <v>13579.93</v>
      </c>
      <c r="D63" s="297">
        <v>13579.93</v>
      </c>
      <c r="E63" s="303" t="s">
        <v>834</v>
      </c>
      <c r="F63" s="304">
        <v>42523</v>
      </c>
      <c r="G63" s="299"/>
    </row>
    <row r="64" spans="1:7" s="85" customFormat="1" ht="13" thickBot="1">
      <c r="A64" s="306" t="s">
        <v>1886</v>
      </c>
      <c r="B64" s="304">
        <v>42612</v>
      </c>
      <c r="C64" s="297">
        <v>12673.23</v>
      </c>
      <c r="D64" s="297">
        <v>12673.23</v>
      </c>
      <c r="E64" s="303" t="s">
        <v>1887</v>
      </c>
      <c r="F64" s="304">
        <v>42523</v>
      </c>
      <c r="G64" s="299"/>
    </row>
    <row r="65" spans="1:7" s="85" customFormat="1" ht="13" thickBot="1">
      <c r="A65" s="306" t="s">
        <v>1888</v>
      </c>
      <c r="B65" s="304">
        <v>42612</v>
      </c>
      <c r="C65" s="297">
        <v>19859.86</v>
      </c>
      <c r="D65" s="297">
        <v>19859.86</v>
      </c>
      <c r="E65" s="303" t="s">
        <v>1887</v>
      </c>
      <c r="F65" s="304">
        <v>42523</v>
      </c>
      <c r="G65" s="299"/>
    </row>
    <row r="66" spans="1:7" s="85" customFormat="1" ht="13" thickBot="1">
      <c r="A66" s="306" t="s">
        <v>1969</v>
      </c>
      <c r="B66" s="304">
        <v>42612</v>
      </c>
      <c r="C66" s="297">
        <v>27516.04</v>
      </c>
      <c r="D66" s="297">
        <v>27516.04</v>
      </c>
      <c r="E66" s="303" t="s">
        <v>2694</v>
      </c>
      <c r="F66" s="304">
        <v>42523</v>
      </c>
      <c r="G66" s="299"/>
    </row>
    <row r="67" spans="1:7" s="85" customFormat="1" ht="13" thickBot="1">
      <c r="A67" s="306" t="s">
        <v>1889</v>
      </c>
      <c r="B67" s="304">
        <v>42612</v>
      </c>
      <c r="C67" s="297">
        <v>12217.44</v>
      </c>
      <c r="D67" s="297">
        <v>12217.44</v>
      </c>
      <c r="E67" s="303" t="s">
        <v>769</v>
      </c>
      <c r="F67" s="304">
        <v>42523</v>
      </c>
      <c r="G67" s="299"/>
    </row>
    <row r="68" spans="1:7" s="85" customFormat="1" ht="13" thickBot="1">
      <c r="A68" s="306" t="s">
        <v>1890</v>
      </c>
      <c r="B68" s="304">
        <v>42612</v>
      </c>
      <c r="C68" s="297">
        <v>4802.55</v>
      </c>
      <c r="D68" s="297">
        <v>4802.55</v>
      </c>
      <c r="E68" s="303" t="s">
        <v>1891</v>
      </c>
      <c r="F68" s="304">
        <v>42523</v>
      </c>
      <c r="G68" s="299"/>
    </row>
    <row r="69" spans="1:7" s="85" customFormat="1" ht="13" thickBot="1">
      <c r="A69" s="306" t="s">
        <v>1892</v>
      </c>
      <c r="B69" s="304">
        <v>42612</v>
      </c>
      <c r="C69" s="297">
        <v>3809.79</v>
      </c>
      <c r="D69" s="297">
        <v>3809.79</v>
      </c>
      <c r="E69" s="303" t="s">
        <v>896</v>
      </c>
      <c r="F69" s="304">
        <v>42523</v>
      </c>
      <c r="G69" s="299"/>
    </row>
    <row r="70" spans="1:7" s="85" customFormat="1" ht="13" thickBot="1">
      <c r="A70" s="303">
        <v>280555481</v>
      </c>
      <c r="B70" s="304">
        <v>42612</v>
      </c>
      <c r="C70" s="297">
        <v>71821.63</v>
      </c>
      <c r="D70" s="297">
        <v>57007.81</v>
      </c>
      <c r="E70" s="303" t="s">
        <v>835</v>
      </c>
      <c r="F70" s="304">
        <v>42523</v>
      </c>
      <c r="G70" s="299"/>
    </row>
    <row r="71" spans="1:7" s="85" customFormat="1" ht="13" thickBot="1">
      <c r="A71" s="306" t="s">
        <v>1379</v>
      </c>
      <c r="B71" s="304">
        <v>42612</v>
      </c>
      <c r="C71" s="305">
        <v>21693.759999999998</v>
      </c>
      <c r="D71" s="297">
        <v>21290</v>
      </c>
      <c r="E71" s="303" t="s">
        <v>3797</v>
      </c>
      <c r="F71" s="304">
        <v>42524</v>
      </c>
      <c r="G71" s="299"/>
    </row>
    <row r="72" spans="1:7" s="85" customFormat="1" ht="13" thickBot="1">
      <c r="A72" s="306" t="s">
        <v>115</v>
      </c>
      <c r="B72" s="304">
        <v>42612</v>
      </c>
      <c r="C72" s="297">
        <v>16032.79</v>
      </c>
      <c r="D72" s="297">
        <v>16032.79</v>
      </c>
      <c r="E72" s="303" t="s">
        <v>1776</v>
      </c>
      <c r="F72" s="304">
        <v>42524</v>
      </c>
      <c r="G72" s="299"/>
    </row>
    <row r="73" spans="1:7" s="85" customFormat="1" ht="13" thickBot="1">
      <c r="A73" s="306" t="s">
        <v>117</v>
      </c>
      <c r="B73" s="304">
        <v>42612</v>
      </c>
      <c r="C73" s="297">
        <v>53124.46</v>
      </c>
      <c r="D73" s="297">
        <v>53124.46</v>
      </c>
      <c r="E73" s="303" t="s">
        <v>1777</v>
      </c>
      <c r="F73" s="304">
        <v>42524</v>
      </c>
      <c r="G73" s="299"/>
    </row>
    <row r="74" spans="1:7" s="85" customFormat="1" ht="13" thickBot="1">
      <c r="A74" s="306" t="s">
        <v>1893</v>
      </c>
      <c r="B74" s="304">
        <v>42612</v>
      </c>
      <c r="C74" s="297">
        <v>2034.65</v>
      </c>
      <c r="D74" s="297">
        <v>2034.65</v>
      </c>
      <c r="E74" s="303" t="s">
        <v>1772</v>
      </c>
      <c r="F74" s="304">
        <v>42524</v>
      </c>
      <c r="G74" s="299"/>
    </row>
    <row r="75" spans="1:7" s="85" customFormat="1" ht="13" thickBot="1">
      <c r="A75" s="306" t="s">
        <v>1894</v>
      </c>
      <c r="B75" s="304">
        <v>42612</v>
      </c>
      <c r="C75" s="297">
        <v>2034.65</v>
      </c>
      <c r="D75" s="297">
        <v>2034.65</v>
      </c>
      <c r="E75" s="303" t="s">
        <v>1772</v>
      </c>
      <c r="F75" s="304">
        <v>42524</v>
      </c>
      <c r="G75" s="299"/>
    </row>
    <row r="76" spans="1:7" s="85" customFormat="1" ht="13" thickBot="1">
      <c r="A76" s="306" t="s">
        <v>1895</v>
      </c>
      <c r="B76" s="304">
        <v>42612</v>
      </c>
      <c r="C76" s="297">
        <v>4500.6400000000003</v>
      </c>
      <c r="D76" s="297">
        <v>4500.6400000000003</v>
      </c>
      <c r="E76" s="303" t="s">
        <v>1772</v>
      </c>
      <c r="F76" s="304">
        <v>42524</v>
      </c>
      <c r="G76" s="299"/>
    </row>
    <row r="77" spans="1:7" s="85" customFormat="1" ht="13" thickBot="1">
      <c r="A77" s="306" t="s">
        <v>1896</v>
      </c>
      <c r="B77" s="304">
        <v>42612</v>
      </c>
      <c r="C77" s="297">
        <v>1685.85</v>
      </c>
      <c r="D77" s="297">
        <v>1685.85</v>
      </c>
      <c r="E77" s="303" t="s">
        <v>1771</v>
      </c>
      <c r="F77" s="304">
        <v>42524</v>
      </c>
      <c r="G77" s="299"/>
    </row>
    <row r="78" spans="1:7" s="85" customFormat="1" ht="13" thickBot="1">
      <c r="A78" s="306" t="s">
        <v>1897</v>
      </c>
      <c r="B78" s="304">
        <v>42612</v>
      </c>
      <c r="C78" s="297">
        <v>1685.85</v>
      </c>
      <c r="D78" s="297">
        <v>1685.85</v>
      </c>
      <c r="E78" s="303" t="s">
        <v>1771</v>
      </c>
      <c r="F78" s="304">
        <v>42524</v>
      </c>
      <c r="G78" s="299"/>
    </row>
    <row r="79" spans="1:7" s="85" customFormat="1" ht="13" thickBot="1">
      <c r="A79" s="306" t="s">
        <v>1898</v>
      </c>
      <c r="B79" s="304">
        <v>42612</v>
      </c>
      <c r="C79" s="297">
        <v>1685.85</v>
      </c>
      <c r="D79" s="297">
        <v>1685.85</v>
      </c>
      <c r="E79" s="303" t="s">
        <v>1772</v>
      </c>
      <c r="F79" s="304">
        <v>42524</v>
      </c>
      <c r="G79" s="299"/>
    </row>
    <row r="80" spans="1:7" s="85" customFormat="1" ht="13" thickBot="1">
      <c r="A80" s="306" t="s">
        <v>1899</v>
      </c>
      <c r="B80" s="304">
        <v>42612</v>
      </c>
      <c r="C80" s="297">
        <v>1685.85</v>
      </c>
      <c r="D80" s="297">
        <v>1685.85</v>
      </c>
      <c r="E80" s="303" t="s">
        <v>1771</v>
      </c>
      <c r="F80" s="304">
        <v>42524</v>
      </c>
      <c r="G80" s="299"/>
    </row>
    <row r="81" spans="1:7" s="85" customFormat="1" ht="13" thickBot="1">
      <c r="A81" s="306" t="s">
        <v>1900</v>
      </c>
      <c r="B81" s="304">
        <v>42612</v>
      </c>
      <c r="C81" s="297">
        <v>3197.3</v>
      </c>
      <c r="D81" s="297">
        <v>3197.3</v>
      </c>
      <c r="E81" s="303" t="s">
        <v>1772</v>
      </c>
      <c r="F81" s="304">
        <v>42524</v>
      </c>
      <c r="G81" s="299"/>
    </row>
    <row r="82" spans="1:7" s="85" customFormat="1" ht="13" thickBot="1">
      <c r="A82" s="306" t="s">
        <v>1901</v>
      </c>
      <c r="B82" s="304">
        <v>42612</v>
      </c>
      <c r="C82" s="297">
        <v>5663.29</v>
      </c>
      <c r="D82" s="297">
        <v>5663.29</v>
      </c>
      <c r="E82" s="303" t="s">
        <v>1772</v>
      </c>
      <c r="F82" s="304">
        <v>42524</v>
      </c>
      <c r="G82" s="299"/>
    </row>
    <row r="83" spans="1:7" s="85" customFormat="1" ht="13" thickBot="1">
      <c r="A83" s="306" t="s">
        <v>1902</v>
      </c>
      <c r="B83" s="304">
        <v>42612</v>
      </c>
      <c r="C83" s="297">
        <v>1685.85</v>
      </c>
      <c r="D83" s="297">
        <v>1685.85</v>
      </c>
      <c r="E83" s="303" t="s">
        <v>1771</v>
      </c>
      <c r="F83" s="304">
        <v>42524</v>
      </c>
      <c r="G83" s="299"/>
    </row>
    <row r="84" spans="1:7" s="85" customFormat="1" ht="13" thickBot="1">
      <c r="A84" s="306" t="s">
        <v>1903</v>
      </c>
      <c r="B84" s="304">
        <v>42612</v>
      </c>
      <c r="C84" s="297">
        <v>2034.65</v>
      </c>
      <c r="D84" s="297">
        <v>2034.65</v>
      </c>
      <c r="E84" s="303" t="s">
        <v>1771</v>
      </c>
      <c r="F84" s="304">
        <v>42524</v>
      </c>
      <c r="G84" s="299"/>
    </row>
    <row r="85" spans="1:7" s="85" customFormat="1" ht="13" thickBot="1">
      <c r="A85" s="306" t="s">
        <v>1904</v>
      </c>
      <c r="B85" s="304">
        <v>42612</v>
      </c>
      <c r="C85" s="297">
        <v>1685.85</v>
      </c>
      <c r="D85" s="297">
        <v>1685.85</v>
      </c>
      <c r="E85" s="303" t="s">
        <v>1772</v>
      </c>
      <c r="F85" s="304">
        <v>42524</v>
      </c>
      <c r="G85" s="299"/>
    </row>
    <row r="86" spans="1:7" s="85" customFormat="1" ht="13" thickBot="1">
      <c r="A86" s="303">
        <v>280555681</v>
      </c>
      <c r="B86" s="304">
        <v>42612</v>
      </c>
      <c r="C86" s="297">
        <v>14761.69</v>
      </c>
      <c r="D86" s="297">
        <v>14761.69</v>
      </c>
      <c r="E86" s="303" t="s">
        <v>836</v>
      </c>
      <c r="F86" s="304">
        <v>42524</v>
      </c>
      <c r="G86" s="299"/>
    </row>
    <row r="87" spans="1:7" s="85" customFormat="1" ht="13" thickBot="1">
      <c r="A87" s="303">
        <v>280555682</v>
      </c>
      <c r="B87" s="304">
        <v>42612</v>
      </c>
      <c r="C87" s="297">
        <v>38150.36</v>
      </c>
      <c r="D87" s="297">
        <v>38150.36</v>
      </c>
      <c r="E87" s="303" t="s">
        <v>837</v>
      </c>
      <c r="F87" s="304">
        <v>42524</v>
      </c>
      <c r="G87" s="299"/>
    </row>
    <row r="88" spans="1:7" s="85" customFormat="1" ht="13" thickBot="1">
      <c r="A88" s="303">
        <v>280555683</v>
      </c>
      <c r="B88" s="304">
        <v>42612</v>
      </c>
      <c r="C88" s="297">
        <v>13512.15</v>
      </c>
      <c r="D88" s="297">
        <v>13512.15</v>
      </c>
      <c r="E88" s="303" t="s">
        <v>838</v>
      </c>
      <c r="F88" s="304">
        <v>42524</v>
      </c>
      <c r="G88" s="299"/>
    </row>
    <row r="89" spans="1:7" s="85" customFormat="1" ht="13" thickBot="1">
      <c r="A89" s="306" t="s">
        <v>1905</v>
      </c>
      <c r="B89" s="304">
        <v>42612</v>
      </c>
      <c r="C89" s="297">
        <v>3368</v>
      </c>
      <c r="D89" s="297">
        <v>3368</v>
      </c>
      <c r="E89" s="303" t="s">
        <v>778</v>
      </c>
      <c r="F89" s="304">
        <v>42524</v>
      </c>
      <c r="G89" s="299"/>
    </row>
    <row r="90" spans="1:7" s="85" customFormat="1" ht="13" thickBot="1">
      <c r="A90" s="303">
        <v>280555758</v>
      </c>
      <c r="B90" s="304">
        <v>42612</v>
      </c>
      <c r="C90" s="297">
        <v>9685.75</v>
      </c>
      <c r="D90" s="297">
        <v>9685.75</v>
      </c>
      <c r="E90" s="303" t="s">
        <v>839</v>
      </c>
      <c r="F90" s="304">
        <v>42524</v>
      </c>
      <c r="G90" s="299"/>
    </row>
    <row r="91" spans="1:7" s="85" customFormat="1" ht="13" thickBot="1">
      <c r="A91" s="303">
        <v>280555833</v>
      </c>
      <c r="B91" s="304">
        <v>42612</v>
      </c>
      <c r="C91" s="297">
        <v>21175.41</v>
      </c>
      <c r="D91" s="297">
        <v>21175.41</v>
      </c>
      <c r="E91" s="303" t="s">
        <v>840</v>
      </c>
      <c r="F91" s="304">
        <v>42524</v>
      </c>
      <c r="G91" s="299"/>
    </row>
    <row r="92" spans="1:7" s="85" customFormat="1" ht="13" thickBot="1">
      <c r="A92" s="303">
        <v>280555834</v>
      </c>
      <c r="B92" s="304">
        <v>42612</v>
      </c>
      <c r="C92" s="297">
        <v>7033.3</v>
      </c>
      <c r="D92" s="297">
        <v>6337.36</v>
      </c>
      <c r="E92" s="303" t="s">
        <v>841</v>
      </c>
      <c r="F92" s="304">
        <v>42524</v>
      </c>
      <c r="G92" s="299"/>
    </row>
    <row r="93" spans="1:7" s="85" customFormat="1" ht="13" thickBot="1">
      <c r="A93" s="303">
        <v>280555836</v>
      </c>
      <c r="B93" s="304">
        <v>42612</v>
      </c>
      <c r="C93" s="297">
        <v>5334.26</v>
      </c>
      <c r="D93" s="297">
        <v>5334.26</v>
      </c>
      <c r="E93" s="303" t="s">
        <v>842</v>
      </c>
      <c r="F93" s="304">
        <v>42524</v>
      </c>
      <c r="G93" s="299"/>
    </row>
    <row r="94" spans="1:7" s="85" customFormat="1" ht="13" thickBot="1">
      <c r="A94" s="303">
        <v>280555837</v>
      </c>
      <c r="B94" s="304">
        <v>42612</v>
      </c>
      <c r="C94" s="297">
        <v>6456.91</v>
      </c>
      <c r="D94" s="297">
        <v>6456.91</v>
      </c>
      <c r="E94" s="303" t="s">
        <v>843</v>
      </c>
      <c r="F94" s="304">
        <v>42524</v>
      </c>
      <c r="G94" s="299"/>
    </row>
    <row r="95" spans="1:7" s="85" customFormat="1" ht="13" thickBot="1">
      <c r="A95" s="303">
        <v>280555908</v>
      </c>
      <c r="B95" s="304">
        <v>42612</v>
      </c>
      <c r="C95" s="297">
        <v>5153.25</v>
      </c>
      <c r="D95" s="297">
        <v>5153.25</v>
      </c>
      <c r="E95" s="303" t="s">
        <v>844</v>
      </c>
      <c r="F95" s="304">
        <v>42524</v>
      </c>
      <c r="G95" s="299"/>
    </row>
    <row r="96" spans="1:7" s="85" customFormat="1" ht="13" thickBot="1">
      <c r="A96" s="303">
        <v>280555928</v>
      </c>
      <c r="B96" s="304">
        <v>42612</v>
      </c>
      <c r="C96" s="297">
        <v>5382.63</v>
      </c>
      <c r="D96" s="297">
        <v>5382.63</v>
      </c>
      <c r="E96" s="303" t="s">
        <v>845</v>
      </c>
      <c r="F96" s="304">
        <v>42524</v>
      </c>
      <c r="G96" s="299"/>
    </row>
    <row r="97" spans="1:7" s="85" customFormat="1" ht="13" thickBot="1">
      <c r="A97" s="303">
        <v>280555929</v>
      </c>
      <c r="B97" s="304">
        <v>42612</v>
      </c>
      <c r="C97" s="297">
        <v>18818.87</v>
      </c>
      <c r="D97" s="297">
        <v>18818.87</v>
      </c>
      <c r="E97" s="303" t="s">
        <v>846</v>
      </c>
      <c r="F97" s="304">
        <v>42524</v>
      </c>
      <c r="G97" s="299"/>
    </row>
    <row r="98" spans="1:7" s="85" customFormat="1" ht="13" thickBot="1">
      <c r="A98" s="303">
        <v>280556045</v>
      </c>
      <c r="B98" s="304">
        <v>42612</v>
      </c>
      <c r="C98" s="297">
        <v>11161.18</v>
      </c>
      <c r="D98" s="297">
        <v>7669.72</v>
      </c>
      <c r="E98" s="303" t="s">
        <v>847</v>
      </c>
      <c r="F98" s="304">
        <v>42526</v>
      </c>
      <c r="G98" s="299"/>
    </row>
    <row r="99" spans="1:7" s="85" customFormat="1" ht="13" thickBot="1">
      <c r="A99" s="303">
        <v>280556122</v>
      </c>
      <c r="B99" s="304">
        <v>42612</v>
      </c>
      <c r="C99" s="297">
        <v>5463.94</v>
      </c>
      <c r="D99" s="297">
        <v>5463.94</v>
      </c>
      <c r="E99" s="303" t="s">
        <v>848</v>
      </c>
      <c r="F99" s="304">
        <v>42526</v>
      </c>
      <c r="G99" s="299"/>
    </row>
    <row r="100" spans="1:7" s="85" customFormat="1" ht="13" thickBot="1">
      <c r="A100" s="303">
        <v>280556124</v>
      </c>
      <c r="B100" s="304">
        <v>42612</v>
      </c>
      <c r="C100" s="297">
        <v>5403.43</v>
      </c>
      <c r="D100" s="297">
        <v>5403.43</v>
      </c>
      <c r="E100" s="303" t="s">
        <v>849</v>
      </c>
      <c r="F100" s="304">
        <v>42526</v>
      </c>
      <c r="G100" s="299"/>
    </row>
    <row r="101" spans="1:7" s="85" customFormat="1" ht="13" thickBot="1">
      <c r="A101" s="303">
        <v>280556128</v>
      </c>
      <c r="B101" s="304">
        <v>42612</v>
      </c>
      <c r="C101" s="297">
        <v>6053.59</v>
      </c>
      <c r="D101" s="297">
        <v>6053.59</v>
      </c>
      <c r="E101" s="303" t="s">
        <v>850</v>
      </c>
      <c r="F101" s="304">
        <v>42526</v>
      </c>
      <c r="G101" s="299"/>
    </row>
    <row r="102" spans="1:7" s="85" customFormat="1" ht="13" thickBot="1">
      <c r="A102" s="303">
        <v>280556129</v>
      </c>
      <c r="B102" s="304">
        <v>42612</v>
      </c>
      <c r="C102" s="297">
        <v>28301.86</v>
      </c>
      <c r="D102" s="297">
        <v>28301.86</v>
      </c>
      <c r="E102" s="303" t="s">
        <v>851</v>
      </c>
      <c r="F102" s="304">
        <v>42526</v>
      </c>
      <c r="G102" s="299"/>
    </row>
    <row r="103" spans="1:7" s="85" customFormat="1" ht="13" thickBot="1">
      <c r="A103" s="306" t="s">
        <v>161</v>
      </c>
      <c r="B103" s="304">
        <v>42612</v>
      </c>
      <c r="C103" s="297">
        <v>10784.11</v>
      </c>
      <c r="D103" s="297">
        <v>10784.11</v>
      </c>
      <c r="E103" s="303" t="s">
        <v>1778</v>
      </c>
      <c r="F103" s="304">
        <v>42527</v>
      </c>
      <c r="G103" s="299"/>
    </row>
    <row r="104" spans="1:7" s="85" customFormat="1" ht="13" thickBot="1">
      <c r="A104" s="306" t="s">
        <v>163</v>
      </c>
      <c r="B104" s="304">
        <v>42612</v>
      </c>
      <c r="C104" s="297">
        <v>25587.59</v>
      </c>
      <c r="D104" s="297">
        <v>25587.59</v>
      </c>
      <c r="E104" s="303" t="s">
        <v>1779</v>
      </c>
      <c r="F104" s="304">
        <v>42527</v>
      </c>
      <c r="G104" s="299"/>
    </row>
    <row r="105" spans="1:7" s="85" customFormat="1" ht="13" thickBot="1">
      <c r="A105" s="306" t="s">
        <v>165</v>
      </c>
      <c r="B105" s="304">
        <v>42612</v>
      </c>
      <c r="C105" s="297">
        <v>2845.39</v>
      </c>
      <c r="D105" s="297">
        <v>2845.39</v>
      </c>
      <c r="E105" s="303" t="s">
        <v>1780</v>
      </c>
      <c r="F105" s="304">
        <v>42527</v>
      </c>
      <c r="G105" s="299"/>
    </row>
    <row r="106" spans="1:7" s="85" customFormat="1" ht="13" thickBot="1">
      <c r="A106" s="306" t="s">
        <v>169</v>
      </c>
      <c r="B106" s="304">
        <v>42612</v>
      </c>
      <c r="C106" s="297">
        <v>6198.72</v>
      </c>
      <c r="D106" s="297">
        <v>6198.72</v>
      </c>
      <c r="E106" s="303" t="s">
        <v>1781</v>
      </c>
      <c r="F106" s="304">
        <v>42527</v>
      </c>
      <c r="G106" s="299"/>
    </row>
    <row r="107" spans="1:7" s="85" customFormat="1" ht="13" thickBot="1">
      <c r="A107" s="306" t="s">
        <v>1906</v>
      </c>
      <c r="B107" s="304">
        <v>42612</v>
      </c>
      <c r="C107" s="297">
        <v>6166.68</v>
      </c>
      <c r="D107" s="297">
        <v>6166.68</v>
      </c>
      <c r="E107" s="303" t="s">
        <v>770</v>
      </c>
      <c r="F107" s="304">
        <v>42527</v>
      </c>
      <c r="G107" s="299"/>
    </row>
    <row r="108" spans="1:7" s="85" customFormat="1" ht="13" thickBot="1">
      <c r="A108" s="306" t="s">
        <v>1907</v>
      </c>
      <c r="B108" s="304">
        <v>42612</v>
      </c>
      <c r="C108" s="297">
        <v>6166.68</v>
      </c>
      <c r="D108" s="297">
        <v>6166.68</v>
      </c>
      <c r="E108" s="303" t="s">
        <v>770</v>
      </c>
      <c r="F108" s="304">
        <v>42527</v>
      </c>
      <c r="G108" s="299"/>
    </row>
    <row r="109" spans="1:7" s="85" customFormat="1" ht="13" thickBot="1">
      <c r="A109" s="300" t="s">
        <v>167</v>
      </c>
      <c r="B109" s="301">
        <v>42612</v>
      </c>
      <c r="C109" s="296">
        <v>2560.58</v>
      </c>
      <c r="D109" s="296">
        <v>2560.58</v>
      </c>
      <c r="E109" s="302" t="s">
        <v>1782</v>
      </c>
      <c r="F109" s="301">
        <v>42527</v>
      </c>
      <c r="G109" s="299"/>
    </row>
    <row r="110" spans="1:7" s="85" customFormat="1" ht="13" thickBot="1">
      <c r="A110" s="303">
        <v>280556419</v>
      </c>
      <c r="B110" s="304">
        <v>42612</v>
      </c>
      <c r="C110" s="305">
        <v>50003.37</v>
      </c>
      <c r="D110" s="297">
        <v>12150</v>
      </c>
      <c r="E110" s="303" t="s">
        <v>3811</v>
      </c>
      <c r="F110" s="304">
        <v>42528</v>
      </c>
      <c r="G110" s="299"/>
    </row>
    <row r="111" spans="1:7" s="85" customFormat="1" ht="13" thickBot="1">
      <c r="A111" s="306" t="s">
        <v>175</v>
      </c>
      <c r="B111" s="304">
        <v>42612</v>
      </c>
      <c r="C111" s="297">
        <v>10274.59</v>
      </c>
      <c r="D111" s="297">
        <v>10274.59</v>
      </c>
      <c r="E111" s="303" t="s">
        <v>1782</v>
      </c>
      <c r="F111" s="304">
        <v>42528</v>
      </c>
      <c r="G111" s="299"/>
    </row>
    <row r="112" spans="1:7" s="85" customFormat="1" ht="13" thickBot="1">
      <c r="A112" s="306" t="s">
        <v>177</v>
      </c>
      <c r="B112" s="304">
        <v>42612</v>
      </c>
      <c r="C112" s="297">
        <v>2794.39</v>
      </c>
      <c r="D112" s="297">
        <v>2794.39</v>
      </c>
      <c r="E112" s="303" t="s">
        <v>1783</v>
      </c>
      <c r="F112" s="304">
        <v>42528</v>
      </c>
      <c r="G112" s="299"/>
    </row>
    <row r="113" spans="1:7" s="85" customFormat="1" ht="13" thickBot="1">
      <c r="A113" s="306" t="s">
        <v>179</v>
      </c>
      <c r="B113" s="304">
        <v>42612</v>
      </c>
      <c r="C113" s="297">
        <v>9583.42</v>
      </c>
      <c r="D113" s="297">
        <v>9583.42</v>
      </c>
      <c r="E113" s="303" t="s">
        <v>1784</v>
      </c>
      <c r="F113" s="304">
        <v>42528</v>
      </c>
      <c r="G113" s="299"/>
    </row>
    <row r="114" spans="1:7" s="85" customFormat="1" ht="13" thickBot="1">
      <c r="A114" s="306" t="s">
        <v>181</v>
      </c>
      <c r="B114" s="304">
        <v>42612</v>
      </c>
      <c r="C114" s="297">
        <v>2333.63</v>
      </c>
      <c r="D114" s="297">
        <v>2333.63</v>
      </c>
      <c r="E114" s="303" t="s">
        <v>1785</v>
      </c>
      <c r="F114" s="304">
        <v>42528</v>
      </c>
      <c r="G114" s="299"/>
    </row>
    <row r="115" spans="1:7" s="85" customFormat="1" ht="13" thickBot="1">
      <c r="A115" s="303">
        <v>280556499</v>
      </c>
      <c r="B115" s="304">
        <v>42612</v>
      </c>
      <c r="C115" s="297">
        <v>4927.16</v>
      </c>
      <c r="D115" s="297">
        <v>4927.16</v>
      </c>
      <c r="E115" s="303" t="s">
        <v>852</v>
      </c>
      <c r="F115" s="304">
        <v>42528</v>
      </c>
      <c r="G115" s="299"/>
    </row>
    <row r="116" spans="1:7" s="85" customFormat="1" ht="13" thickBot="1">
      <c r="A116" s="303">
        <v>280556501</v>
      </c>
      <c r="B116" s="304">
        <v>42612</v>
      </c>
      <c r="C116" s="297">
        <v>41734.46</v>
      </c>
      <c r="D116" s="297">
        <v>28888.48</v>
      </c>
      <c r="E116" s="303" t="s">
        <v>853</v>
      </c>
      <c r="F116" s="304">
        <v>42528</v>
      </c>
      <c r="G116" s="299"/>
    </row>
    <row r="117" spans="1:7" s="85" customFormat="1" ht="13" thickBot="1">
      <c r="A117" s="303">
        <v>280556502</v>
      </c>
      <c r="B117" s="304">
        <v>42612</v>
      </c>
      <c r="C117" s="297">
        <v>32601.200000000001</v>
      </c>
      <c r="D117" s="297">
        <v>33307.15</v>
      </c>
      <c r="E117" s="303" t="s">
        <v>854</v>
      </c>
      <c r="F117" s="304">
        <v>42528</v>
      </c>
      <c r="G117" s="299"/>
    </row>
    <row r="118" spans="1:7" s="85" customFormat="1" ht="13" thickBot="1">
      <c r="A118" s="303">
        <v>280556503</v>
      </c>
      <c r="B118" s="304">
        <v>42612</v>
      </c>
      <c r="C118" s="297">
        <v>14256.31</v>
      </c>
      <c r="D118" s="297">
        <v>14256.31</v>
      </c>
      <c r="E118" s="303" t="s">
        <v>855</v>
      </c>
      <c r="F118" s="304">
        <v>42528</v>
      </c>
      <c r="G118" s="299"/>
    </row>
    <row r="119" spans="1:7" s="85" customFormat="1" ht="13" thickBot="1">
      <c r="A119" s="303">
        <v>280556567</v>
      </c>
      <c r="B119" s="304">
        <v>42612</v>
      </c>
      <c r="C119" s="297">
        <v>4859.3999999999996</v>
      </c>
      <c r="D119" s="297">
        <v>5627.96</v>
      </c>
      <c r="E119" s="303" t="s">
        <v>856</v>
      </c>
      <c r="F119" s="304">
        <v>42528</v>
      </c>
      <c r="G119" s="299"/>
    </row>
    <row r="120" spans="1:7" s="85" customFormat="1" ht="13" thickBot="1">
      <c r="A120" s="303">
        <v>280556568</v>
      </c>
      <c r="B120" s="304">
        <v>42612</v>
      </c>
      <c r="C120" s="297">
        <v>14138.09</v>
      </c>
      <c r="D120" s="297">
        <v>14138.09</v>
      </c>
      <c r="E120" s="303" t="s">
        <v>857</v>
      </c>
      <c r="F120" s="304">
        <v>42528</v>
      </c>
      <c r="G120" s="299"/>
    </row>
    <row r="121" spans="1:7" s="85" customFormat="1" ht="13" thickBot="1">
      <c r="A121" s="303">
        <v>280556569</v>
      </c>
      <c r="B121" s="304">
        <v>42612</v>
      </c>
      <c r="C121" s="297">
        <v>3664.38</v>
      </c>
      <c r="D121" s="297">
        <v>35112.81</v>
      </c>
      <c r="E121" s="303" t="s">
        <v>858</v>
      </c>
      <c r="F121" s="304">
        <v>42528</v>
      </c>
      <c r="G121" s="299"/>
    </row>
    <row r="122" spans="1:7" s="85" customFormat="1" ht="13" thickBot="1">
      <c r="A122" s="303">
        <v>280556571</v>
      </c>
      <c r="B122" s="304">
        <v>42612</v>
      </c>
      <c r="C122" s="297">
        <v>18130.28</v>
      </c>
      <c r="D122" s="297">
        <v>18130.28</v>
      </c>
      <c r="E122" s="303" t="s">
        <v>859</v>
      </c>
      <c r="F122" s="304">
        <v>42528</v>
      </c>
      <c r="G122" s="299"/>
    </row>
    <row r="123" spans="1:7" s="85" customFormat="1" ht="13" thickBot="1">
      <c r="A123" s="302" t="s">
        <v>4032</v>
      </c>
      <c r="B123" s="301">
        <v>42612</v>
      </c>
      <c r="C123" s="296">
        <v>2438</v>
      </c>
      <c r="D123" s="296">
        <v>2438</v>
      </c>
      <c r="E123" s="302" t="s">
        <v>4054</v>
      </c>
      <c r="F123" s="301">
        <v>42528</v>
      </c>
      <c r="G123" s="299"/>
    </row>
    <row r="124" spans="1:7" s="85" customFormat="1" ht="13" thickBot="1">
      <c r="A124" s="300" t="s">
        <v>4033</v>
      </c>
      <c r="B124" s="301">
        <v>42612</v>
      </c>
      <c r="C124" s="296">
        <v>4901.25</v>
      </c>
      <c r="D124" s="296">
        <v>4901.25</v>
      </c>
      <c r="E124" s="302" t="s">
        <v>4055</v>
      </c>
      <c r="F124" s="301">
        <v>42528</v>
      </c>
      <c r="G124" s="299"/>
    </row>
    <row r="125" spans="1:7" s="85" customFormat="1" ht="13" thickBot="1">
      <c r="A125" s="306" t="s">
        <v>197</v>
      </c>
      <c r="B125" s="304">
        <v>42612</v>
      </c>
      <c r="C125" s="297">
        <v>2838.55</v>
      </c>
      <c r="D125" s="297">
        <v>2838.55</v>
      </c>
      <c r="E125" s="303" t="s">
        <v>1786</v>
      </c>
      <c r="F125" s="304">
        <v>42529</v>
      </c>
      <c r="G125" s="299"/>
    </row>
    <row r="126" spans="1:7" s="85" customFormat="1" ht="13" thickBot="1">
      <c r="A126" s="306" t="s">
        <v>199</v>
      </c>
      <c r="B126" s="304">
        <v>42612</v>
      </c>
      <c r="C126" s="297">
        <v>53061.17</v>
      </c>
      <c r="D126" s="297">
        <v>53061.17</v>
      </c>
      <c r="E126" s="303" t="s">
        <v>1787</v>
      </c>
      <c r="F126" s="304">
        <v>42529</v>
      </c>
      <c r="G126" s="299"/>
    </row>
    <row r="127" spans="1:7" s="85" customFormat="1" ht="13" thickBot="1">
      <c r="A127" s="306" t="s">
        <v>201</v>
      </c>
      <c r="B127" s="304">
        <v>42612</v>
      </c>
      <c r="C127" s="297">
        <v>17240.38</v>
      </c>
      <c r="D127" s="297">
        <v>17240.38</v>
      </c>
      <c r="E127" s="303" t="s">
        <v>1788</v>
      </c>
      <c r="F127" s="304">
        <v>42529</v>
      </c>
      <c r="G127" s="299"/>
    </row>
    <row r="128" spans="1:7" s="85" customFormat="1" ht="13" thickBot="1">
      <c r="A128" s="306" t="s">
        <v>203</v>
      </c>
      <c r="B128" s="304">
        <v>42612</v>
      </c>
      <c r="C128" s="297">
        <v>6292.45</v>
      </c>
      <c r="D128" s="297">
        <v>6292.45</v>
      </c>
      <c r="E128" s="303" t="s">
        <v>1789</v>
      </c>
      <c r="F128" s="304">
        <v>42529</v>
      </c>
      <c r="G128" s="299"/>
    </row>
    <row r="129" spans="1:7" s="85" customFormat="1" ht="13" thickBot="1">
      <c r="A129" s="306" t="s">
        <v>205</v>
      </c>
      <c r="B129" s="304">
        <v>42612</v>
      </c>
      <c r="C129" s="297">
        <v>5248.36</v>
      </c>
      <c r="D129" s="297">
        <v>5248.36</v>
      </c>
      <c r="E129" s="303" t="s">
        <v>1790</v>
      </c>
      <c r="F129" s="304">
        <v>42529</v>
      </c>
      <c r="G129" s="299"/>
    </row>
    <row r="130" spans="1:7" s="85" customFormat="1" ht="13" thickBot="1">
      <c r="A130" s="306" t="s">
        <v>207</v>
      </c>
      <c r="B130" s="304">
        <v>42612</v>
      </c>
      <c r="C130" s="297">
        <v>5035.88</v>
      </c>
      <c r="D130" s="297">
        <v>5035.88</v>
      </c>
      <c r="E130" s="303" t="s">
        <v>1791</v>
      </c>
      <c r="F130" s="304">
        <v>42529</v>
      </c>
      <c r="G130" s="299"/>
    </row>
    <row r="131" spans="1:7" s="85" customFormat="1" ht="13" thickBot="1">
      <c r="A131" s="306" t="s">
        <v>209</v>
      </c>
      <c r="B131" s="304">
        <v>42612</v>
      </c>
      <c r="C131" s="297">
        <v>27487.85</v>
      </c>
      <c r="D131" s="297">
        <v>27487.85</v>
      </c>
      <c r="E131" s="303" t="s">
        <v>1792</v>
      </c>
      <c r="F131" s="304">
        <v>42529</v>
      </c>
      <c r="G131" s="299"/>
    </row>
    <row r="132" spans="1:7" s="85" customFormat="1" ht="13" thickBot="1">
      <c r="A132" s="306" t="s">
        <v>89</v>
      </c>
      <c r="B132" s="304">
        <v>42612</v>
      </c>
      <c r="C132" s="297">
        <v>27508.66</v>
      </c>
      <c r="D132" s="297">
        <v>27508.66</v>
      </c>
      <c r="E132" s="303" t="s">
        <v>1793</v>
      </c>
      <c r="F132" s="304">
        <v>42529</v>
      </c>
      <c r="G132" s="299"/>
    </row>
    <row r="133" spans="1:7" s="85" customFormat="1" ht="13.5" thickBot="1">
      <c r="A133" s="306" t="s">
        <v>211</v>
      </c>
      <c r="B133" s="304">
        <v>42612</v>
      </c>
      <c r="C133" s="297">
        <v>50393.84</v>
      </c>
      <c r="D133" s="297">
        <v>50393.84</v>
      </c>
      <c r="E133" s="303" t="s">
        <v>1794</v>
      </c>
      <c r="F133" s="304">
        <v>42529</v>
      </c>
      <c r="G133" s="307">
        <f>SUM(D7:D133)</f>
        <v>1741558.63</v>
      </c>
    </row>
    <row r="134" spans="1:7" s="85" customFormat="1" ht="13" thickBot="1">
      <c r="A134" s="176"/>
      <c r="B134" s="87"/>
      <c r="C134" s="177"/>
      <c r="D134" s="128"/>
      <c r="E134" s="86"/>
      <c r="F134" s="87"/>
      <c r="G134" s="299"/>
    </row>
    <row r="135" spans="1:7" s="85" customFormat="1" ht="13" thickBot="1">
      <c r="A135" s="176"/>
      <c r="B135" s="141"/>
      <c r="C135" s="178"/>
      <c r="D135" s="128"/>
      <c r="E135" s="143"/>
      <c r="F135" s="141"/>
      <c r="G135" s="299"/>
    </row>
    <row r="136" spans="1:7" s="85" customFormat="1" ht="13" thickBot="1">
      <c r="A136" s="176"/>
      <c r="B136" s="87"/>
      <c r="C136" s="177"/>
      <c r="D136" s="128"/>
      <c r="E136" s="86"/>
      <c r="F136" s="87"/>
      <c r="G136" s="299"/>
    </row>
    <row r="137" spans="1:7" s="85" customFormat="1" ht="13" thickBot="1">
      <c r="A137" s="140"/>
      <c r="B137" s="141"/>
      <c r="C137" s="142"/>
      <c r="D137" s="128"/>
      <c r="E137" s="143"/>
      <c r="F137" s="141"/>
      <c r="G137" s="299"/>
    </row>
    <row r="138" spans="1:7" s="85" customFormat="1" ht="13" thickBot="1">
      <c r="A138" s="139"/>
      <c r="B138" s="87"/>
      <c r="C138" s="84"/>
      <c r="D138" s="128"/>
      <c r="E138" s="86"/>
      <c r="F138" s="87"/>
      <c r="G138" s="299"/>
    </row>
    <row r="139" spans="1:7" s="85" customFormat="1" ht="13" thickBot="1">
      <c r="A139" s="140"/>
      <c r="B139" s="141"/>
      <c r="C139" s="142"/>
      <c r="D139" s="128"/>
      <c r="E139" s="143"/>
      <c r="F139" s="141"/>
      <c r="G139" s="299"/>
    </row>
    <row r="140" spans="1:7" s="85" customFormat="1" ht="13" thickBot="1">
      <c r="A140" s="139"/>
      <c r="B140" s="87"/>
      <c r="C140" s="84"/>
      <c r="D140" s="128"/>
      <c r="E140" s="86"/>
      <c r="F140" s="87"/>
      <c r="G140" s="299"/>
    </row>
    <row r="141" spans="1:7" s="85" customFormat="1" ht="13" thickBot="1">
      <c r="A141" s="140"/>
      <c r="B141" s="141"/>
      <c r="C141" s="142"/>
      <c r="D141" s="128"/>
      <c r="E141" s="143"/>
      <c r="F141" s="141"/>
      <c r="G141" s="299"/>
    </row>
    <row r="142" spans="1:7" s="85" customFormat="1" ht="13" thickBot="1">
      <c r="A142" s="139"/>
      <c r="B142" s="87"/>
      <c r="C142" s="84"/>
      <c r="D142" s="128"/>
      <c r="E142" s="86"/>
      <c r="F142" s="87"/>
      <c r="G142" s="299"/>
    </row>
    <row r="143" spans="1:7" s="85" customFormat="1" ht="13" thickBot="1">
      <c r="A143" s="140"/>
      <c r="B143" s="141"/>
      <c r="C143" s="142"/>
      <c r="D143" s="128"/>
      <c r="E143" s="143"/>
      <c r="F143" s="141"/>
      <c r="G143" s="299"/>
    </row>
    <row r="144" spans="1:7" s="85" customFormat="1" ht="13" thickBot="1">
      <c r="A144" s="139"/>
      <c r="B144" s="87"/>
      <c r="C144" s="84"/>
      <c r="D144" s="128"/>
      <c r="E144" s="86"/>
      <c r="F144" s="87"/>
      <c r="G144" s="299"/>
    </row>
    <row r="145" spans="1:7" s="85" customFormat="1" ht="13" thickBot="1">
      <c r="A145" s="140"/>
      <c r="B145" s="141"/>
      <c r="C145" s="142"/>
      <c r="D145" s="128"/>
      <c r="E145" s="143"/>
      <c r="F145" s="141"/>
      <c r="G145" s="299"/>
    </row>
    <row r="146" spans="1:7" s="85" customFormat="1" ht="13" thickBot="1">
      <c r="A146" s="139"/>
      <c r="B146" s="87"/>
      <c r="C146" s="84"/>
      <c r="D146" s="128"/>
      <c r="E146" s="86"/>
      <c r="F146" s="87"/>
      <c r="G146" s="299"/>
    </row>
    <row r="147" spans="1:7" s="85" customFormat="1" ht="13" thickBot="1">
      <c r="A147" s="140"/>
      <c r="B147" s="141"/>
      <c r="C147" s="142"/>
      <c r="D147" s="128"/>
      <c r="E147" s="143"/>
      <c r="F147" s="141"/>
      <c r="G147" s="299"/>
    </row>
    <row r="148" spans="1:7" s="85" customFormat="1" ht="13" thickBot="1">
      <c r="A148" s="139"/>
      <c r="B148" s="87"/>
      <c r="C148" s="84"/>
      <c r="D148" s="128"/>
      <c r="E148" s="86"/>
      <c r="F148" s="87"/>
      <c r="G148" s="299"/>
    </row>
    <row r="149" spans="1:7" s="85" customFormat="1" ht="13" thickBot="1">
      <c r="A149" s="176"/>
      <c r="B149" s="87"/>
      <c r="C149" s="177"/>
      <c r="D149" s="128"/>
      <c r="E149" s="86"/>
      <c r="F149" s="87"/>
      <c r="G149" s="299"/>
    </row>
    <row r="150" spans="1:7" s="85" customFormat="1" ht="13" thickBot="1">
      <c r="A150" s="176"/>
      <c r="B150" s="141"/>
      <c r="C150" s="178"/>
      <c r="D150" s="128"/>
      <c r="E150" s="143"/>
      <c r="F150" s="141"/>
      <c r="G150" s="299"/>
    </row>
    <row r="151" spans="1:7" s="85" customFormat="1" ht="13" thickBot="1">
      <c r="A151" s="176"/>
      <c r="B151" s="87"/>
      <c r="C151" s="177"/>
      <c r="D151" s="128"/>
      <c r="E151" s="86"/>
      <c r="F151" s="87"/>
      <c r="G151" s="299"/>
    </row>
    <row r="152" spans="1:7" s="85" customFormat="1" ht="13" thickBot="1">
      <c r="A152" s="176"/>
      <c r="B152" s="141"/>
      <c r="C152" s="178"/>
      <c r="D152" s="128"/>
      <c r="E152" s="143"/>
      <c r="F152" s="141"/>
      <c r="G152" s="299"/>
    </row>
    <row r="153" spans="1:7" s="85" customFormat="1" ht="13" thickBot="1">
      <c r="A153" s="176"/>
      <c r="B153" s="87"/>
      <c r="C153" s="177"/>
      <c r="D153" s="128"/>
      <c r="E153" s="86"/>
      <c r="F153" s="87"/>
      <c r="G153" s="299"/>
    </row>
    <row r="154" spans="1:7" s="85" customFormat="1" ht="13" thickBot="1">
      <c r="A154" s="176"/>
      <c r="B154" s="141"/>
      <c r="C154" s="178"/>
      <c r="D154" s="128"/>
      <c r="E154" s="143"/>
      <c r="F154" s="141"/>
      <c r="G154" s="299"/>
    </row>
    <row r="155" spans="1:7" s="85" customFormat="1" ht="13" thickBot="1">
      <c r="A155" s="176"/>
      <c r="B155" s="87"/>
      <c r="C155" s="177"/>
      <c r="D155" s="128"/>
      <c r="E155" s="86"/>
      <c r="F155" s="87"/>
      <c r="G155" s="299"/>
    </row>
    <row r="156" spans="1:7" s="85" customFormat="1" ht="13" thickBot="1">
      <c r="A156" s="176"/>
      <c r="B156" s="141"/>
      <c r="C156" s="178"/>
      <c r="D156" s="128"/>
      <c r="E156" s="143"/>
      <c r="F156" s="141"/>
      <c r="G156" s="299"/>
    </row>
    <row r="157" spans="1:7" s="85" customFormat="1" ht="13" thickBot="1">
      <c r="A157" s="176"/>
      <c r="B157" s="87"/>
      <c r="C157" s="177"/>
      <c r="D157" s="128"/>
      <c r="E157" s="86"/>
      <c r="F157" s="87"/>
      <c r="G157" s="299"/>
    </row>
    <row r="158" spans="1:7" s="85" customFormat="1" ht="13" thickBot="1">
      <c r="A158" s="176"/>
      <c r="B158" s="141"/>
      <c r="C158" s="178"/>
      <c r="D158" s="128"/>
      <c r="E158" s="143"/>
      <c r="F158" s="141"/>
      <c r="G158" s="299"/>
    </row>
    <row r="159" spans="1:7" s="85" customFormat="1" ht="13" thickBot="1">
      <c r="A159" s="127"/>
      <c r="B159" s="126"/>
      <c r="C159" s="186"/>
      <c r="D159" s="186"/>
      <c r="E159" s="125"/>
      <c r="F159" s="126"/>
      <c r="G159" s="299"/>
    </row>
    <row r="160" spans="1:7" s="85" customFormat="1" ht="13" thickBot="1">
      <c r="A160" s="176"/>
      <c r="B160" s="141"/>
      <c r="C160" s="178"/>
      <c r="D160" s="128"/>
      <c r="E160" s="143"/>
      <c r="F160" s="141"/>
      <c r="G160" s="299"/>
    </row>
    <row r="161" spans="1:7" s="85" customFormat="1" ht="13" thickBot="1">
      <c r="A161" s="176"/>
      <c r="B161" s="87"/>
      <c r="C161" s="177"/>
      <c r="D161" s="128"/>
      <c r="E161" s="86"/>
      <c r="F161" s="87"/>
      <c r="G161" s="299"/>
    </row>
    <row r="162" spans="1:7" s="85" customFormat="1" ht="13" thickBot="1">
      <c r="A162" s="176"/>
      <c r="B162" s="141"/>
      <c r="C162" s="178"/>
      <c r="D162" s="128"/>
      <c r="E162" s="143"/>
      <c r="F162" s="141"/>
      <c r="G162" s="299"/>
    </row>
    <row r="163" spans="1:7" s="85" customFormat="1" ht="13" thickBot="1">
      <c r="A163" s="176"/>
      <c r="B163" s="87"/>
      <c r="C163" s="177"/>
      <c r="D163" s="128"/>
      <c r="E163" s="86"/>
      <c r="F163" s="87"/>
      <c r="G163" s="299"/>
    </row>
    <row r="164" spans="1:7" s="85" customFormat="1" ht="13" thickBot="1">
      <c r="A164" s="176"/>
      <c r="B164" s="141"/>
      <c r="C164" s="178"/>
      <c r="D164" s="128"/>
      <c r="E164" s="143"/>
      <c r="F164" s="141"/>
      <c r="G164" s="299"/>
    </row>
    <row r="165" spans="1:7" s="85" customFormat="1" ht="13" thickBot="1">
      <c r="A165" s="176"/>
      <c r="B165" s="87"/>
      <c r="C165" s="177"/>
      <c r="D165" s="128"/>
      <c r="E165" s="86"/>
      <c r="F165" s="87"/>
      <c r="G165" s="299"/>
    </row>
    <row r="166" spans="1:7" s="85" customFormat="1" ht="13" thickBot="1">
      <c r="A166" s="176"/>
      <c r="B166" s="141"/>
      <c r="C166" s="178"/>
      <c r="D166" s="128"/>
      <c r="E166" s="143"/>
      <c r="F166" s="141"/>
      <c r="G166" s="299"/>
    </row>
    <row r="167" spans="1:7" s="85" customFormat="1" ht="13" thickBot="1">
      <c r="A167" s="176"/>
      <c r="B167" s="87"/>
      <c r="C167" s="177"/>
      <c r="D167" s="128"/>
      <c r="E167" s="86"/>
      <c r="F167" s="87"/>
      <c r="G167" s="299"/>
    </row>
    <row r="168" spans="1:7" s="85" customFormat="1" ht="13" thickBot="1">
      <c r="A168" s="176"/>
      <c r="B168" s="141"/>
      <c r="C168" s="178"/>
      <c r="D168" s="128"/>
      <c r="E168" s="143"/>
      <c r="F168" s="141"/>
      <c r="G168" s="299"/>
    </row>
    <row r="169" spans="1:7" s="85" customFormat="1" ht="13" thickBot="1">
      <c r="A169" s="176"/>
      <c r="B169" s="87"/>
      <c r="C169" s="177"/>
      <c r="D169" s="128"/>
      <c r="E169" s="86"/>
      <c r="F169" s="87"/>
      <c r="G169" s="299"/>
    </row>
    <row r="170" spans="1:7" s="85" customFormat="1" ht="13" thickBot="1">
      <c r="A170" s="140"/>
      <c r="B170" s="141"/>
      <c r="C170" s="142"/>
      <c r="D170" s="128"/>
      <c r="E170" s="143"/>
      <c r="F170" s="141"/>
      <c r="G170" s="299"/>
    </row>
    <row r="171" spans="1:7" s="85" customFormat="1" ht="13" thickBot="1">
      <c r="A171" s="139"/>
      <c r="B171" s="87"/>
      <c r="C171" s="84"/>
      <c r="D171" s="128"/>
      <c r="E171" s="86"/>
      <c r="F171" s="87"/>
      <c r="G171" s="299"/>
    </row>
    <row r="172" spans="1:7" s="85" customFormat="1" ht="13" thickBot="1">
      <c r="A172" s="140"/>
      <c r="B172" s="141"/>
      <c r="C172" s="142"/>
      <c r="D172" s="128"/>
      <c r="E172" s="143"/>
      <c r="F172" s="141"/>
      <c r="G172" s="299"/>
    </row>
    <row r="173" spans="1:7" s="85" customFormat="1" ht="13" thickBot="1">
      <c r="A173" s="139"/>
      <c r="B173" s="87"/>
      <c r="C173" s="84"/>
      <c r="D173" s="128"/>
      <c r="E173" s="86"/>
      <c r="F173" s="87"/>
      <c r="G173" s="299"/>
    </row>
    <row r="174" spans="1:7" s="85" customFormat="1" ht="13" thickBot="1">
      <c r="A174" s="140"/>
      <c r="B174" s="141"/>
      <c r="C174" s="142"/>
      <c r="D174" s="128"/>
      <c r="E174" s="143"/>
      <c r="F174" s="141"/>
      <c r="G174" s="299"/>
    </row>
    <row r="175" spans="1:7" s="85" customFormat="1" ht="13" thickBot="1">
      <c r="A175" s="139"/>
      <c r="B175" s="87"/>
      <c r="C175" s="84"/>
      <c r="D175" s="128"/>
      <c r="E175" s="86"/>
      <c r="F175" s="87"/>
      <c r="G175" s="299"/>
    </row>
    <row r="176" spans="1:7" s="85" customFormat="1" ht="13" thickBot="1">
      <c r="A176" s="140"/>
      <c r="B176" s="141"/>
      <c r="C176" s="142"/>
      <c r="D176" s="128"/>
      <c r="E176" s="143"/>
      <c r="F176" s="141"/>
      <c r="G176" s="299"/>
    </row>
    <row r="177" spans="1:7" s="85" customFormat="1" ht="13" thickBot="1">
      <c r="A177" s="139"/>
      <c r="B177" s="87"/>
      <c r="C177" s="84"/>
      <c r="D177" s="128"/>
      <c r="E177" s="86"/>
      <c r="F177" s="87"/>
      <c r="G177" s="299"/>
    </row>
    <row r="178" spans="1:7" s="85" customFormat="1" ht="13" thickBot="1">
      <c r="A178" s="140"/>
      <c r="B178" s="141"/>
      <c r="C178" s="142"/>
      <c r="D178" s="128"/>
      <c r="E178" s="143"/>
      <c r="F178" s="141"/>
      <c r="G178" s="299"/>
    </row>
    <row r="179" spans="1:7" s="85" customFormat="1" ht="13" thickBot="1">
      <c r="A179" s="139"/>
      <c r="B179" s="87"/>
      <c r="C179" s="84"/>
      <c r="D179" s="128"/>
      <c r="E179" s="86"/>
      <c r="F179" s="87"/>
      <c r="G179" s="299"/>
    </row>
    <row r="180" spans="1:7" s="85" customFormat="1" ht="13" thickBot="1">
      <c r="A180" s="176"/>
      <c r="B180" s="141"/>
      <c r="C180" s="178"/>
      <c r="D180" s="128"/>
      <c r="E180" s="143"/>
      <c r="F180" s="141"/>
      <c r="G180" s="299"/>
    </row>
    <row r="181" spans="1:7" s="85" customFormat="1" ht="13" thickBot="1">
      <c r="A181" s="176"/>
      <c r="B181" s="141"/>
      <c r="C181" s="178"/>
      <c r="D181" s="128"/>
      <c r="E181" s="143"/>
      <c r="F181" s="141"/>
      <c r="G181" s="299"/>
    </row>
    <row r="182" spans="1:7" s="85" customFormat="1" ht="13" thickBot="1">
      <c r="A182" s="176"/>
      <c r="B182" s="87"/>
      <c r="C182" s="177"/>
      <c r="D182" s="128"/>
      <c r="E182" s="86"/>
      <c r="F182" s="87"/>
      <c r="G182" s="299"/>
    </row>
    <row r="183" spans="1:7" s="85" customFormat="1" ht="13" thickBot="1">
      <c r="A183" s="176"/>
      <c r="B183" s="141"/>
      <c r="C183" s="178"/>
      <c r="D183" s="128"/>
      <c r="E183" s="143"/>
      <c r="F183" s="141"/>
      <c r="G183" s="299"/>
    </row>
    <row r="184" spans="1:7" s="85" customFormat="1" ht="13" thickBot="1">
      <c r="A184" s="176"/>
      <c r="B184" s="87"/>
      <c r="C184" s="177"/>
      <c r="D184" s="128"/>
      <c r="E184" s="86"/>
      <c r="F184" s="87"/>
      <c r="G184" s="299"/>
    </row>
    <row r="185" spans="1:7" s="85" customFormat="1" ht="13" thickBot="1">
      <c r="A185" s="176"/>
      <c r="B185" s="141"/>
      <c r="C185" s="178"/>
      <c r="D185" s="128"/>
      <c r="E185" s="143"/>
      <c r="F185" s="141"/>
      <c r="G185" s="299"/>
    </row>
    <row r="186" spans="1:7" s="85" customFormat="1" ht="13" thickBot="1">
      <c r="A186" s="176"/>
      <c r="B186" s="87"/>
      <c r="C186" s="177"/>
      <c r="D186" s="128"/>
      <c r="E186" s="86"/>
      <c r="F186" s="87"/>
      <c r="G186" s="299"/>
    </row>
    <row r="187" spans="1:7" s="85" customFormat="1" ht="13" thickBot="1">
      <c r="A187" s="176"/>
      <c r="B187" s="141"/>
      <c r="C187" s="178"/>
      <c r="D187" s="128"/>
      <c r="E187" s="143"/>
      <c r="F187" s="141"/>
      <c r="G187" s="299"/>
    </row>
    <row r="188" spans="1:7" s="85" customFormat="1" ht="13" thickBot="1">
      <c r="A188" s="140"/>
      <c r="B188" s="141"/>
      <c r="C188" s="142"/>
      <c r="D188" s="128"/>
      <c r="E188" s="143"/>
      <c r="F188" s="141"/>
      <c r="G188" s="299"/>
    </row>
    <row r="189" spans="1:7" s="85" customFormat="1" ht="13" thickBot="1">
      <c r="A189" s="140"/>
      <c r="B189" s="141"/>
      <c r="C189" s="142"/>
      <c r="D189" s="128"/>
      <c r="E189" s="143"/>
      <c r="F189" s="141"/>
      <c r="G189" s="299"/>
    </row>
    <row r="190" spans="1:7" s="85" customFormat="1" ht="13" thickBot="1">
      <c r="A190" s="139"/>
      <c r="B190" s="87"/>
      <c r="C190" s="84"/>
      <c r="D190" s="128"/>
      <c r="E190" s="86"/>
      <c r="F190" s="87"/>
      <c r="G190" s="299"/>
    </row>
    <row r="191" spans="1:7" s="85" customFormat="1" ht="13" thickBot="1">
      <c r="A191" s="140"/>
      <c r="B191" s="141"/>
      <c r="C191" s="142"/>
      <c r="D191" s="128"/>
      <c r="E191" s="143"/>
      <c r="F191" s="141"/>
      <c r="G191" s="299"/>
    </row>
    <row r="192" spans="1:7" s="85" customFormat="1" ht="13" thickBot="1">
      <c r="A192" s="139"/>
      <c r="B192" s="87"/>
      <c r="C192" s="84"/>
      <c r="D192" s="128"/>
      <c r="E192" s="86"/>
      <c r="F192" s="87"/>
      <c r="G192" s="299"/>
    </row>
    <row r="193" spans="1:7" s="85" customFormat="1" ht="13" thickBot="1">
      <c r="A193" s="140"/>
      <c r="B193" s="141"/>
      <c r="C193" s="142"/>
      <c r="D193" s="128"/>
      <c r="E193" s="143"/>
      <c r="F193" s="141"/>
      <c r="G193" s="299"/>
    </row>
    <row r="194" spans="1:7" s="85" customFormat="1" ht="13" thickBot="1">
      <c r="A194" s="139"/>
      <c r="B194" s="87"/>
      <c r="C194" s="84"/>
      <c r="D194" s="128"/>
      <c r="E194" s="86"/>
      <c r="F194" s="87"/>
      <c r="G194" s="299"/>
    </row>
    <row r="195" spans="1:7" s="85" customFormat="1" ht="13" thickBot="1">
      <c r="A195" s="140"/>
      <c r="B195" s="141"/>
      <c r="C195" s="142"/>
      <c r="D195" s="128"/>
      <c r="E195" s="143"/>
      <c r="F195" s="141"/>
      <c r="G195" s="299"/>
    </row>
    <row r="196" spans="1:7" s="85" customFormat="1" ht="13" thickBot="1">
      <c r="A196" s="139"/>
      <c r="B196" s="87"/>
      <c r="C196" s="84"/>
      <c r="D196" s="128"/>
      <c r="E196" s="86"/>
      <c r="F196" s="87"/>
      <c r="G196" s="299"/>
    </row>
    <row r="197" spans="1:7" s="85" customFormat="1" ht="13" thickBot="1">
      <c r="A197" s="140"/>
      <c r="B197" s="141"/>
      <c r="C197" s="142"/>
      <c r="D197" s="128"/>
      <c r="E197" s="143"/>
      <c r="F197" s="141"/>
      <c r="G197" s="299"/>
    </row>
    <row r="198" spans="1:7" s="85" customFormat="1" ht="13" thickBot="1">
      <c r="A198" s="127"/>
      <c r="B198" s="99"/>
      <c r="C198" s="155"/>
      <c r="D198" s="155"/>
      <c r="E198" s="98"/>
      <c r="F198" s="99"/>
      <c r="G198" s="299"/>
    </row>
    <row r="199" spans="1:7" s="85" customFormat="1" ht="13" thickBot="1">
      <c r="A199" s="127"/>
      <c r="B199" s="99"/>
      <c r="C199" s="155"/>
      <c r="D199" s="155"/>
      <c r="E199" s="98"/>
      <c r="F199" s="99"/>
      <c r="G199" s="299"/>
    </row>
    <row r="200" spans="1:7" s="85" customFormat="1" ht="13" thickBot="1">
      <c r="A200" s="176"/>
      <c r="B200" s="87"/>
      <c r="C200" s="177"/>
      <c r="D200" s="128"/>
      <c r="E200" s="86"/>
      <c r="F200" s="87"/>
      <c r="G200" s="299"/>
    </row>
    <row r="201" spans="1:7" s="85" customFormat="1" ht="13" thickBot="1">
      <c r="A201" s="176"/>
      <c r="B201" s="141"/>
      <c r="C201" s="178"/>
      <c r="D201" s="128"/>
      <c r="E201" s="143"/>
      <c r="F201" s="141"/>
      <c r="G201" s="299"/>
    </row>
    <row r="202" spans="1:7" s="85" customFormat="1" ht="13" thickBot="1">
      <c r="A202" s="176"/>
      <c r="B202" s="87"/>
      <c r="C202" s="177"/>
      <c r="D202" s="128"/>
      <c r="E202" s="86"/>
      <c r="F202" s="87"/>
      <c r="G202" s="299"/>
    </row>
    <row r="203" spans="1:7" s="85" customFormat="1" ht="13" thickBot="1">
      <c r="A203" s="176"/>
      <c r="B203" s="141"/>
      <c r="C203" s="178"/>
      <c r="D203" s="128"/>
      <c r="E203" s="143"/>
      <c r="F203" s="141"/>
      <c r="G203" s="299"/>
    </row>
    <row r="204" spans="1:7" s="85" customFormat="1" ht="13" thickBot="1">
      <c r="A204" s="176"/>
      <c r="B204" s="87"/>
      <c r="C204" s="177"/>
      <c r="D204" s="128"/>
      <c r="E204" s="86"/>
      <c r="F204" s="87"/>
      <c r="G204" s="299"/>
    </row>
    <row r="205" spans="1:7" s="85" customFormat="1" ht="13" thickBot="1">
      <c r="A205" s="176"/>
      <c r="B205" s="141"/>
      <c r="C205" s="178"/>
      <c r="D205" s="128"/>
      <c r="E205" s="143"/>
      <c r="F205" s="141"/>
      <c r="G205" s="299"/>
    </row>
    <row r="206" spans="1:7" s="85" customFormat="1" ht="13" thickBot="1">
      <c r="A206" s="176"/>
      <c r="B206" s="87"/>
      <c r="C206" s="177"/>
      <c r="D206" s="128"/>
      <c r="E206" s="86"/>
      <c r="F206" s="87"/>
      <c r="G206" s="299"/>
    </row>
    <row r="207" spans="1:7" s="85" customFormat="1" ht="13" thickBot="1">
      <c r="A207" s="176"/>
      <c r="B207" s="87"/>
      <c r="C207" s="177"/>
      <c r="D207" s="128"/>
      <c r="E207" s="86"/>
      <c r="F207" s="87"/>
      <c r="G207" s="299"/>
    </row>
    <row r="208" spans="1:7" s="85" customFormat="1" ht="13" thickBot="1">
      <c r="A208" s="140"/>
      <c r="B208" s="141"/>
      <c r="C208" s="142"/>
      <c r="D208" s="128"/>
      <c r="E208" s="143"/>
      <c r="F208" s="141"/>
      <c r="G208" s="299"/>
    </row>
    <row r="209" spans="1:7" s="85" customFormat="1" ht="13" thickBot="1">
      <c r="A209" s="139"/>
      <c r="B209" s="87"/>
      <c r="C209" s="84"/>
      <c r="D209" s="128"/>
      <c r="E209" s="86"/>
      <c r="F209" s="87"/>
      <c r="G209" s="299"/>
    </row>
    <row r="210" spans="1:7" s="85" customFormat="1" ht="13" thickBot="1">
      <c r="A210" s="140"/>
      <c r="B210" s="141"/>
      <c r="C210" s="142"/>
      <c r="D210" s="128"/>
      <c r="E210" s="143"/>
      <c r="F210" s="141"/>
      <c r="G210" s="299"/>
    </row>
    <row r="211" spans="1:7" s="85" customFormat="1" ht="13" thickBot="1">
      <c r="A211" s="139"/>
      <c r="B211" s="87"/>
      <c r="C211" s="84"/>
      <c r="D211" s="128"/>
      <c r="E211" s="86"/>
      <c r="F211" s="87"/>
      <c r="G211" s="299"/>
    </row>
    <row r="212" spans="1:7" s="85" customFormat="1" ht="13" thickBot="1">
      <c r="A212" s="140"/>
      <c r="B212" s="141"/>
      <c r="C212" s="142"/>
      <c r="D212" s="128"/>
      <c r="E212" s="143"/>
      <c r="F212" s="141"/>
      <c r="G212" s="299"/>
    </row>
    <row r="213" spans="1:7" s="85" customFormat="1" ht="13" thickBot="1">
      <c r="A213" s="139"/>
      <c r="B213" s="87"/>
      <c r="C213" s="84"/>
      <c r="D213" s="128"/>
      <c r="E213" s="86"/>
      <c r="F213" s="87"/>
      <c r="G213" s="299"/>
    </row>
    <row r="214" spans="1:7" s="85" customFormat="1" ht="13" thickBot="1">
      <c r="A214" s="140"/>
      <c r="B214" s="141"/>
      <c r="C214" s="142"/>
      <c r="D214" s="128"/>
      <c r="E214" s="143"/>
      <c r="F214" s="141"/>
      <c r="G214" s="299"/>
    </row>
    <row r="215" spans="1:7" s="85" customFormat="1" ht="13" thickBot="1">
      <c r="A215" s="139"/>
      <c r="B215" s="87"/>
      <c r="C215" s="84"/>
      <c r="D215" s="128"/>
      <c r="E215" s="86"/>
      <c r="F215" s="87"/>
      <c r="G215" s="299"/>
    </row>
    <row r="216" spans="1:7" s="85" customFormat="1" ht="13" thickBot="1">
      <c r="A216" s="140"/>
      <c r="B216" s="141"/>
      <c r="C216" s="142"/>
      <c r="D216" s="128"/>
      <c r="E216" s="143"/>
      <c r="F216" s="141"/>
      <c r="G216" s="299"/>
    </row>
    <row r="217" spans="1:7" s="85" customFormat="1" ht="13" thickBot="1">
      <c r="A217" s="139"/>
      <c r="B217" s="87"/>
      <c r="C217" s="84"/>
      <c r="D217" s="128"/>
      <c r="E217" s="86"/>
      <c r="F217" s="87"/>
      <c r="G217" s="299"/>
    </row>
    <row r="218" spans="1:7" s="85" customFormat="1" ht="13" thickBot="1">
      <c r="A218" s="140"/>
      <c r="B218" s="141"/>
      <c r="C218" s="142"/>
      <c r="D218" s="128"/>
      <c r="E218" s="143"/>
      <c r="F218" s="141"/>
      <c r="G218" s="299"/>
    </row>
    <row r="219" spans="1:7" s="85" customFormat="1" ht="13" thickBot="1">
      <c r="A219" s="139"/>
      <c r="B219" s="87"/>
      <c r="C219" s="84"/>
      <c r="D219" s="128"/>
      <c r="E219" s="86"/>
      <c r="F219" s="87"/>
      <c r="G219" s="299"/>
    </row>
    <row r="220" spans="1:7" s="85" customFormat="1" ht="13" thickBot="1">
      <c r="A220" s="140"/>
      <c r="B220" s="141"/>
      <c r="C220" s="142"/>
      <c r="D220" s="128"/>
      <c r="E220" s="143"/>
      <c r="F220" s="141"/>
      <c r="G220" s="299"/>
    </row>
    <row r="221" spans="1:7" s="85" customFormat="1" ht="13" thickBot="1">
      <c r="A221" s="139"/>
      <c r="B221" s="87"/>
      <c r="C221" s="84"/>
      <c r="D221" s="128"/>
      <c r="E221" s="86"/>
      <c r="F221" s="87"/>
      <c r="G221" s="299"/>
    </row>
    <row r="222" spans="1:7" s="85" customFormat="1" ht="13" thickBot="1">
      <c r="A222" s="140"/>
      <c r="B222" s="141"/>
      <c r="C222" s="142"/>
      <c r="D222" s="128"/>
      <c r="E222" s="143"/>
      <c r="F222" s="141"/>
      <c r="G222" s="299"/>
    </row>
    <row r="223" spans="1:7" s="85" customFormat="1" ht="13" thickBot="1">
      <c r="A223" s="139"/>
      <c r="B223" s="87"/>
      <c r="C223" s="84"/>
      <c r="D223" s="128"/>
      <c r="E223" s="86"/>
      <c r="F223" s="87"/>
      <c r="G223" s="299"/>
    </row>
    <row r="224" spans="1:7" s="85" customFormat="1" ht="13" thickBot="1">
      <c r="A224" s="176"/>
      <c r="B224" s="87"/>
      <c r="C224" s="177"/>
      <c r="D224" s="128"/>
      <c r="E224" s="86"/>
      <c r="F224" s="87"/>
      <c r="G224" s="299"/>
    </row>
    <row r="225" spans="1:7" s="85" customFormat="1" ht="13" thickBot="1">
      <c r="A225" s="176"/>
      <c r="B225" s="87"/>
      <c r="C225" s="177"/>
      <c r="D225" s="128"/>
      <c r="E225" s="86"/>
      <c r="F225" s="87"/>
      <c r="G225" s="299"/>
    </row>
    <row r="226" spans="1:7" s="85" customFormat="1" ht="13" thickBot="1">
      <c r="A226" s="176"/>
      <c r="B226" s="87"/>
      <c r="C226" s="177"/>
      <c r="D226" s="128"/>
      <c r="E226" s="86"/>
      <c r="F226" s="87"/>
      <c r="G226" s="299"/>
    </row>
    <row r="227" spans="1:7" s="85" customFormat="1" ht="13" thickBot="1">
      <c r="A227" s="176"/>
      <c r="B227" s="141"/>
      <c r="C227" s="178"/>
      <c r="D227" s="128"/>
      <c r="E227" s="143"/>
      <c r="F227" s="141"/>
      <c r="G227" s="299"/>
    </row>
    <row r="228" spans="1:7" s="85" customFormat="1" ht="13" thickBot="1">
      <c r="A228" s="176"/>
      <c r="B228" s="141"/>
      <c r="C228" s="178"/>
      <c r="D228" s="128"/>
      <c r="E228" s="143"/>
      <c r="F228" s="141"/>
      <c r="G228" s="299"/>
    </row>
    <row r="229" spans="1:7" s="85" customFormat="1" ht="13" thickBot="1">
      <c r="A229" s="176"/>
      <c r="B229" s="87"/>
      <c r="C229" s="177"/>
      <c r="D229" s="128"/>
      <c r="E229" s="86"/>
      <c r="F229" s="87"/>
      <c r="G229" s="299"/>
    </row>
    <row r="230" spans="1:7" s="85" customFormat="1" ht="13" thickBot="1">
      <c r="A230" s="176"/>
      <c r="B230" s="141"/>
      <c r="C230" s="178"/>
      <c r="D230" s="128"/>
      <c r="E230" s="143"/>
      <c r="F230" s="141"/>
      <c r="G230" s="299"/>
    </row>
    <row r="231" spans="1:7" s="85" customFormat="1" ht="13" thickBot="1">
      <c r="A231" s="139"/>
      <c r="B231" s="87"/>
      <c r="C231" s="84"/>
      <c r="D231" s="128"/>
      <c r="E231" s="86"/>
      <c r="F231" s="87"/>
      <c r="G231" s="299"/>
    </row>
    <row r="232" spans="1:7" s="85" customFormat="1" ht="13" thickBot="1">
      <c r="A232" s="140"/>
      <c r="B232" s="141"/>
      <c r="C232" s="142"/>
      <c r="D232" s="128"/>
      <c r="E232" s="143"/>
      <c r="F232" s="141"/>
      <c r="G232" s="299"/>
    </row>
    <row r="233" spans="1:7" s="85" customFormat="1" ht="13" thickBot="1">
      <c r="A233" s="139"/>
      <c r="B233" s="87"/>
      <c r="C233" s="84"/>
      <c r="D233" s="128"/>
      <c r="E233" s="86"/>
      <c r="F233" s="87"/>
      <c r="G233" s="299"/>
    </row>
    <row r="234" spans="1:7" s="85" customFormat="1" ht="13" thickBot="1">
      <c r="A234" s="140"/>
      <c r="B234" s="141"/>
      <c r="C234" s="142"/>
      <c r="D234" s="128"/>
      <c r="E234" s="143"/>
      <c r="F234" s="141"/>
      <c r="G234" s="299"/>
    </row>
    <row r="235" spans="1:7" s="85" customFormat="1" ht="13" thickBot="1">
      <c r="A235" s="139"/>
      <c r="B235" s="87"/>
      <c r="C235" s="84"/>
      <c r="D235" s="128"/>
      <c r="E235" s="86"/>
      <c r="F235" s="87"/>
      <c r="G235" s="299"/>
    </row>
    <row r="236" spans="1:7" s="85" customFormat="1" ht="13" thickBot="1">
      <c r="A236" s="140"/>
      <c r="B236" s="141"/>
      <c r="C236" s="142"/>
      <c r="D236" s="128"/>
      <c r="E236" s="143"/>
      <c r="F236" s="141"/>
      <c r="G236" s="299"/>
    </row>
    <row r="237" spans="1:7" s="85" customFormat="1" ht="13" thickBot="1">
      <c r="A237" s="139"/>
      <c r="B237" s="87"/>
      <c r="C237" s="84"/>
      <c r="D237" s="128"/>
      <c r="E237" s="86"/>
      <c r="F237" s="87"/>
      <c r="G237" s="299"/>
    </row>
    <row r="238" spans="1:7" s="85" customFormat="1" ht="13" thickBot="1">
      <c r="A238" s="140"/>
      <c r="B238" s="141"/>
      <c r="C238" s="142"/>
      <c r="D238" s="128"/>
      <c r="E238" s="143"/>
      <c r="F238" s="141"/>
      <c r="G238" s="299"/>
    </row>
    <row r="239" spans="1:7" s="85" customFormat="1" ht="13" thickBot="1">
      <c r="A239" s="139"/>
      <c r="B239" s="87"/>
      <c r="C239" s="84"/>
      <c r="D239" s="128"/>
      <c r="E239" s="86"/>
      <c r="F239" s="87"/>
      <c r="G239" s="299"/>
    </row>
    <row r="240" spans="1:7" s="85" customFormat="1" ht="13" thickBot="1">
      <c r="A240" s="140"/>
      <c r="B240" s="141"/>
      <c r="C240" s="142"/>
      <c r="D240" s="128"/>
      <c r="E240" s="143"/>
      <c r="F240" s="141"/>
      <c r="G240" s="299"/>
    </row>
    <row r="241" spans="1:7" s="85" customFormat="1" ht="13" thickBot="1">
      <c r="A241" s="139"/>
      <c r="B241" s="87"/>
      <c r="C241" s="84"/>
      <c r="D241" s="128"/>
      <c r="E241" s="86"/>
      <c r="F241" s="87"/>
      <c r="G241" s="299"/>
    </row>
    <row r="242" spans="1:7" s="85" customFormat="1" ht="13" thickBot="1">
      <c r="A242" s="176"/>
      <c r="B242" s="141"/>
      <c r="C242" s="178"/>
      <c r="D242" s="128"/>
      <c r="E242" s="143"/>
      <c r="F242" s="141"/>
      <c r="G242" s="299"/>
    </row>
    <row r="243" spans="1:7" s="85" customFormat="1" ht="13" thickBot="1">
      <c r="A243" s="176"/>
      <c r="B243" s="141"/>
      <c r="C243" s="178"/>
      <c r="D243" s="128"/>
      <c r="E243" s="143"/>
      <c r="F243" s="141"/>
      <c r="G243" s="299"/>
    </row>
    <row r="244" spans="1:7" s="85" customFormat="1" ht="13" thickBot="1">
      <c r="A244" s="176"/>
      <c r="B244" s="87"/>
      <c r="C244" s="177"/>
      <c r="D244" s="128"/>
      <c r="E244" s="86"/>
      <c r="F244" s="87"/>
      <c r="G244" s="299"/>
    </row>
    <row r="245" spans="1:7" s="85" customFormat="1" ht="13" thickBot="1">
      <c r="A245" s="176"/>
      <c r="B245" s="141"/>
      <c r="C245" s="178"/>
      <c r="D245" s="128"/>
      <c r="E245" s="143"/>
      <c r="F245" s="141"/>
      <c r="G245" s="299"/>
    </row>
    <row r="246" spans="1:7" s="85" customFormat="1" ht="13" thickBot="1">
      <c r="A246" s="176"/>
      <c r="B246" s="87"/>
      <c r="C246" s="177"/>
      <c r="D246" s="128"/>
      <c r="E246" s="86"/>
      <c r="F246" s="87"/>
      <c r="G246" s="299"/>
    </row>
    <row r="247" spans="1:7" s="85" customFormat="1" ht="13" thickBot="1">
      <c r="A247" s="176"/>
      <c r="B247" s="141"/>
      <c r="C247" s="178"/>
      <c r="D247" s="128"/>
      <c r="E247" s="143"/>
      <c r="F247" s="141"/>
      <c r="G247" s="299"/>
    </row>
    <row r="248" spans="1:7" s="85" customFormat="1" ht="13" thickBot="1">
      <c r="A248" s="176"/>
      <c r="B248" s="87"/>
      <c r="C248" s="177"/>
      <c r="D248" s="128"/>
      <c r="E248" s="86"/>
      <c r="F248" s="87"/>
      <c r="G248" s="299"/>
    </row>
    <row r="249" spans="1:7" s="85" customFormat="1" ht="13" thickBot="1">
      <c r="A249" s="176"/>
      <c r="B249" s="141"/>
      <c r="C249" s="178"/>
      <c r="D249" s="128"/>
      <c r="E249" s="143"/>
      <c r="F249" s="141"/>
      <c r="G249" s="299"/>
    </row>
    <row r="250" spans="1:7" s="85" customFormat="1" ht="13" thickBot="1">
      <c r="A250" s="176"/>
      <c r="B250" s="87"/>
      <c r="C250" s="177"/>
      <c r="D250" s="128"/>
      <c r="E250" s="86"/>
      <c r="F250" s="87"/>
      <c r="G250" s="299"/>
    </row>
    <row r="251" spans="1:7" s="85" customFormat="1" ht="13" thickBot="1">
      <c r="A251" s="176"/>
      <c r="B251" s="141"/>
      <c r="C251" s="178"/>
      <c r="D251" s="128"/>
      <c r="E251" s="143"/>
      <c r="F251" s="141"/>
      <c r="G251" s="299"/>
    </row>
    <row r="252" spans="1:7" s="85" customFormat="1" ht="13" thickBot="1">
      <c r="A252" s="176"/>
      <c r="B252" s="87"/>
      <c r="C252" s="177"/>
      <c r="D252" s="128"/>
      <c r="E252" s="86"/>
      <c r="F252" s="87"/>
      <c r="G252" s="299"/>
    </row>
    <row r="253" spans="1:7" s="85" customFormat="1" ht="13" thickBot="1">
      <c r="A253" s="176"/>
      <c r="B253" s="141"/>
      <c r="C253" s="178"/>
      <c r="D253" s="128"/>
      <c r="E253" s="143"/>
      <c r="F253" s="141"/>
      <c r="G253" s="299"/>
    </row>
    <row r="254" spans="1:7" s="85" customFormat="1" ht="13" thickBot="1">
      <c r="A254" s="176"/>
      <c r="B254" s="87"/>
      <c r="C254" s="177"/>
      <c r="D254" s="128"/>
      <c r="E254" s="86"/>
      <c r="F254" s="87"/>
      <c r="G254" s="299"/>
    </row>
    <row r="255" spans="1:7" s="85" customFormat="1" ht="13" thickBot="1">
      <c r="A255" s="140"/>
      <c r="B255" s="141"/>
      <c r="C255" s="142"/>
      <c r="D255" s="128"/>
      <c r="E255" s="143"/>
      <c r="F255" s="141"/>
      <c r="G255" s="299"/>
    </row>
    <row r="256" spans="1:7" s="85" customFormat="1" ht="13" thickBot="1">
      <c r="A256" s="176"/>
      <c r="B256" s="141"/>
      <c r="C256" s="178"/>
      <c r="D256" s="128"/>
      <c r="E256" s="143"/>
      <c r="F256" s="141"/>
      <c r="G256" s="299"/>
    </row>
    <row r="257" spans="1:7" s="85" customFormat="1" ht="13" thickBot="1">
      <c r="A257" s="176"/>
      <c r="B257" s="87"/>
      <c r="C257" s="177"/>
      <c r="D257" s="128"/>
      <c r="E257" s="86"/>
      <c r="F257" s="87"/>
      <c r="G257" s="299"/>
    </row>
    <row r="258" spans="1:7" s="85" customFormat="1" ht="13" thickBot="1">
      <c r="A258" s="176"/>
      <c r="B258" s="141"/>
      <c r="C258" s="178"/>
      <c r="D258" s="128"/>
      <c r="E258" s="143"/>
      <c r="F258" s="141"/>
      <c r="G258" s="299"/>
    </row>
    <row r="259" spans="1:7" s="85" customFormat="1" ht="13" thickBot="1">
      <c r="A259" s="176"/>
      <c r="B259" s="87"/>
      <c r="C259" s="177"/>
      <c r="D259" s="128"/>
      <c r="E259" s="86"/>
      <c r="F259" s="87"/>
      <c r="G259" s="299"/>
    </row>
    <row r="260" spans="1:7" s="85" customFormat="1" ht="13" thickBot="1">
      <c r="A260" s="176"/>
      <c r="B260" s="141"/>
      <c r="C260" s="178"/>
      <c r="D260" s="128"/>
      <c r="E260" s="143"/>
      <c r="F260" s="141"/>
      <c r="G260" s="299"/>
    </row>
    <row r="261" spans="1:7" s="85" customFormat="1" ht="13" thickBot="1">
      <c r="A261" s="176"/>
      <c r="B261" s="87"/>
      <c r="C261" s="177"/>
      <c r="D261" s="128"/>
      <c r="E261" s="86"/>
      <c r="F261" s="87"/>
      <c r="G261" s="299"/>
    </row>
    <row r="262" spans="1:7" s="85" customFormat="1" ht="13" thickBot="1">
      <c r="A262" s="176"/>
      <c r="B262" s="141"/>
      <c r="C262" s="178"/>
      <c r="D262" s="128"/>
      <c r="E262" s="143"/>
      <c r="F262" s="141"/>
      <c r="G262" s="299"/>
    </row>
    <row r="263" spans="1:7" s="85" customFormat="1" ht="13" thickBot="1">
      <c r="A263" s="176"/>
      <c r="B263" s="87"/>
      <c r="C263" s="177"/>
      <c r="D263" s="128"/>
      <c r="E263" s="86"/>
      <c r="F263" s="87"/>
      <c r="G263" s="299"/>
    </row>
    <row r="264" spans="1:7" s="85" customFormat="1" ht="13" thickBot="1">
      <c r="A264" s="176"/>
      <c r="B264" s="141"/>
      <c r="C264" s="178"/>
      <c r="D264" s="128"/>
      <c r="E264" s="143"/>
      <c r="F264" s="141"/>
      <c r="G264" s="299"/>
    </row>
    <row r="265" spans="1:7" s="85" customFormat="1" ht="13" thickBot="1">
      <c r="A265" s="176"/>
      <c r="B265" s="87"/>
      <c r="C265" s="177"/>
      <c r="D265" s="128"/>
      <c r="E265" s="86"/>
      <c r="F265" s="87"/>
      <c r="G265" s="299"/>
    </row>
    <row r="266" spans="1:7" s="85" customFormat="1" ht="13" thickBot="1">
      <c r="A266" s="176"/>
      <c r="B266" s="141"/>
      <c r="C266" s="178"/>
      <c r="D266" s="128"/>
      <c r="E266" s="143"/>
      <c r="F266" s="141"/>
      <c r="G266" s="299"/>
    </row>
    <row r="267" spans="1:7" s="85" customFormat="1" ht="13" thickBot="1">
      <c r="A267" s="176"/>
      <c r="B267" s="87"/>
      <c r="C267" s="177"/>
      <c r="D267" s="128"/>
      <c r="E267" s="86"/>
      <c r="F267" s="87"/>
      <c r="G267" s="299"/>
    </row>
    <row r="268" spans="1:7" s="85" customFormat="1" ht="13" thickBot="1">
      <c r="A268" s="176"/>
      <c r="B268" s="87"/>
      <c r="C268" s="177"/>
      <c r="D268" s="128"/>
      <c r="E268" s="86"/>
      <c r="F268" s="87"/>
      <c r="G268" s="299"/>
    </row>
    <row r="269" spans="1:7" s="85" customFormat="1" ht="13" thickBot="1">
      <c r="A269" s="176"/>
      <c r="B269" s="141"/>
      <c r="C269" s="178"/>
      <c r="D269" s="128"/>
      <c r="E269" s="143"/>
      <c r="F269" s="141"/>
      <c r="G269" s="299"/>
    </row>
    <row r="270" spans="1:7" s="85" customFormat="1" ht="13" thickBot="1">
      <c r="A270" s="176"/>
      <c r="B270" s="87"/>
      <c r="C270" s="177"/>
      <c r="D270" s="128"/>
      <c r="E270" s="86"/>
      <c r="F270" s="87"/>
      <c r="G270" s="299"/>
    </row>
    <row r="271" spans="1:7" s="85" customFormat="1" ht="13" thickBot="1">
      <c r="A271" s="176"/>
      <c r="B271" s="87"/>
      <c r="C271" s="177"/>
      <c r="D271" s="128"/>
      <c r="E271" s="86"/>
      <c r="F271" s="87"/>
      <c r="G271" s="299"/>
    </row>
    <row r="272" spans="1:7" s="85" customFormat="1" ht="13" thickBot="1">
      <c r="A272" s="176"/>
      <c r="B272" s="87"/>
      <c r="C272" s="177"/>
      <c r="D272" s="128"/>
      <c r="E272" s="86"/>
      <c r="F272" s="87"/>
      <c r="G272" s="299"/>
    </row>
    <row r="273" spans="1:7" s="85" customFormat="1" ht="13" thickBot="1">
      <c r="A273" s="139"/>
      <c r="B273" s="87"/>
      <c r="C273" s="84"/>
      <c r="D273" s="128"/>
      <c r="E273" s="86"/>
      <c r="F273" s="87"/>
      <c r="G273" s="299"/>
    </row>
    <row r="274" spans="1:7" s="85" customFormat="1" ht="13" thickBot="1">
      <c r="A274" s="140"/>
      <c r="B274" s="141"/>
      <c r="C274" s="142"/>
      <c r="D274" s="128"/>
      <c r="E274" s="143"/>
      <c r="F274" s="141"/>
      <c r="G274" s="299"/>
    </row>
    <row r="275" spans="1:7" s="85" customFormat="1" ht="13" thickBot="1">
      <c r="A275" s="139"/>
      <c r="B275" s="87"/>
      <c r="C275" s="84"/>
      <c r="D275" s="128"/>
      <c r="E275" s="86"/>
      <c r="F275" s="87"/>
      <c r="G275" s="299"/>
    </row>
    <row r="276" spans="1:7" s="85" customFormat="1" ht="13" thickBot="1">
      <c r="A276" s="140"/>
      <c r="B276" s="141"/>
      <c r="C276" s="142"/>
      <c r="D276" s="128"/>
      <c r="E276" s="143"/>
      <c r="F276" s="141"/>
      <c r="G276" s="299"/>
    </row>
    <row r="277" spans="1:7" s="85" customFormat="1" ht="13" thickBot="1">
      <c r="A277" s="139"/>
      <c r="B277" s="87"/>
      <c r="C277" s="84"/>
      <c r="D277" s="128"/>
      <c r="E277" s="86"/>
      <c r="F277" s="87"/>
      <c r="G277" s="299"/>
    </row>
    <row r="278" spans="1:7" s="85" customFormat="1" ht="13" thickBot="1">
      <c r="A278" s="140"/>
      <c r="B278" s="141"/>
      <c r="C278" s="142"/>
      <c r="D278" s="128"/>
      <c r="E278" s="143"/>
      <c r="F278" s="141"/>
      <c r="G278" s="299"/>
    </row>
    <row r="279" spans="1:7" s="85" customFormat="1" ht="13" thickBot="1">
      <c r="A279" s="139"/>
      <c r="B279" s="87"/>
      <c r="C279" s="84"/>
      <c r="D279" s="128"/>
      <c r="E279" s="86"/>
      <c r="F279" s="87"/>
      <c r="G279" s="299"/>
    </row>
    <row r="280" spans="1:7" s="85" customFormat="1" ht="13" thickBot="1">
      <c r="A280" s="140"/>
      <c r="B280" s="141"/>
      <c r="C280" s="142"/>
      <c r="D280" s="128"/>
      <c r="E280" s="143"/>
      <c r="F280" s="141"/>
      <c r="G280" s="299"/>
    </row>
    <row r="281" spans="1:7" s="85" customFormat="1" ht="13" thickBot="1">
      <c r="A281" s="139"/>
      <c r="B281" s="87"/>
      <c r="C281" s="84"/>
      <c r="D281" s="128"/>
      <c r="E281" s="86"/>
      <c r="F281" s="87"/>
      <c r="G281" s="299"/>
    </row>
    <row r="282" spans="1:7" s="85" customFormat="1" ht="13" thickBot="1">
      <c r="A282" s="140"/>
      <c r="B282" s="141"/>
      <c r="C282" s="142"/>
      <c r="D282" s="128"/>
      <c r="E282" s="143"/>
      <c r="F282" s="141"/>
      <c r="G282" s="299"/>
    </row>
    <row r="283" spans="1:7" s="85" customFormat="1" ht="13" thickBot="1">
      <c r="A283" s="139"/>
      <c r="B283" s="87"/>
      <c r="C283" s="84"/>
      <c r="D283" s="128"/>
      <c r="E283" s="86"/>
      <c r="F283" s="87"/>
      <c r="G283" s="299"/>
    </row>
    <row r="284" spans="1:7" s="85" customFormat="1" ht="13" thickBot="1">
      <c r="A284" s="140"/>
      <c r="B284" s="141"/>
      <c r="C284" s="142"/>
      <c r="D284" s="128"/>
      <c r="E284" s="143"/>
      <c r="F284" s="141"/>
      <c r="G284" s="299"/>
    </row>
    <row r="285" spans="1:7" s="85" customFormat="1" ht="13" thickBot="1">
      <c r="A285" s="176"/>
      <c r="B285" s="141"/>
      <c r="C285" s="178"/>
      <c r="D285" s="128"/>
      <c r="E285" s="143"/>
      <c r="F285" s="141"/>
      <c r="G285" s="299"/>
    </row>
    <row r="286" spans="1:7" s="85" customFormat="1" ht="13" thickBot="1">
      <c r="A286" s="176"/>
      <c r="B286" s="141"/>
      <c r="C286" s="178"/>
      <c r="D286" s="128"/>
      <c r="E286" s="143"/>
      <c r="F286" s="141"/>
      <c r="G286" s="299"/>
    </row>
    <row r="287" spans="1:7" s="85" customFormat="1" ht="13" thickBot="1">
      <c r="A287" s="176"/>
      <c r="B287" s="87"/>
      <c r="C287" s="177"/>
      <c r="D287" s="128"/>
      <c r="E287" s="86"/>
      <c r="F287" s="87"/>
      <c r="G287" s="299"/>
    </row>
    <row r="288" spans="1:7" s="85" customFormat="1" ht="13" thickBot="1">
      <c r="A288" s="176"/>
      <c r="B288" s="141"/>
      <c r="C288" s="178"/>
      <c r="D288" s="128"/>
      <c r="E288" s="143"/>
      <c r="F288" s="141"/>
      <c r="G288" s="299"/>
    </row>
    <row r="289" spans="1:7" s="85" customFormat="1" ht="13" thickBot="1">
      <c r="A289" s="176"/>
      <c r="B289" s="141"/>
      <c r="C289" s="178"/>
      <c r="D289" s="128"/>
      <c r="E289" s="143"/>
      <c r="F289" s="141"/>
      <c r="G289" s="299"/>
    </row>
    <row r="290" spans="1:7" s="85" customFormat="1" ht="13" thickBot="1">
      <c r="A290" s="176"/>
      <c r="B290" s="87"/>
      <c r="C290" s="177"/>
      <c r="D290" s="128"/>
      <c r="E290" s="86"/>
      <c r="F290" s="87"/>
      <c r="G290" s="299"/>
    </row>
    <row r="291" spans="1:7" s="85" customFormat="1" ht="13" thickBot="1">
      <c r="A291" s="176"/>
      <c r="B291" s="141"/>
      <c r="C291" s="178"/>
      <c r="D291" s="128"/>
      <c r="E291" s="143"/>
      <c r="F291" s="141"/>
      <c r="G291" s="299"/>
    </row>
    <row r="292" spans="1:7" s="85" customFormat="1" ht="13" thickBot="1">
      <c r="A292" s="176"/>
      <c r="B292" s="87"/>
      <c r="C292" s="177"/>
      <c r="D292" s="128"/>
      <c r="E292" s="86"/>
      <c r="F292" s="87"/>
      <c r="G292" s="299"/>
    </row>
    <row r="293" spans="1:7" s="85" customFormat="1" ht="13" thickBot="1">
      <c r="A293" s="176"/>
      <c r="B293" s="87"/>
      <c r="C293" s="177"/>
      <c r="D293" s="128"/>
      <c r="E293" s="86"/>
      <c r="F293" s="87"/>
      <c r="G293" s="299"/>
    </row>
    <row r="294" spans="1:7" s="85" customFormat="1" ht="13" thickBot="1">
      <c r="A294" s="176"/>
      <c r="B294" s="87"/>
      <c r="C294" s="177"/>
      <c r="D294" s="128"/>
      <c r="E294" s="86"/>
      <c r="F294" s="87"/>
      <c r="G294" s="299"/>
    </row>
    <row r="295" spans="1:7" s="85" customFormat="1" ht="13" thickBot="1">
      <c r="A295" s="139"/>
      <c r="B295" s="87"/>
      <c r="C295" s="84"/>
      <c r="D295" s="128"/>
      <c r="E295" s="86"/>
      <c r="F295" s="87"/>
      <c r="G295" s="299"/>
    </row>
    <row r="296" spans="1:7" s="85" customFormat="1" ht="13" thickBot="1">
      <c r="A296" s="140"/>
      <c r="B296" s="141"/>
      <c r="C296" s="142"/>
      <c r="D296" s="128"/>
      <c r="E296" s="143"/>
      <c r="F296" s="141"/>
      <c r="G296" s="299"/>
    </row>
    <row r="297" spans="1:7" s="85" customFormat="1" ht="13" thickBot="1">
      <c r="A297" s="139"/>
      <c r="B297" s="87"/>
      <c r="C297" s="84"/>
      <c r="D297" s="128"/>
      <c r="E297" s="86"/>
      <c r="F297" s="87"/>
      <c r="G297" s="299"/>
    </row>
    <row r="298" spans="1:7" s="85" customFormat="1" ht="13" thickBot="1">
      <c r="A298" s="176"/>
      <c r="B298" s="141"/>
      <c r="C298" s="178"/>
      <c r="D298" s="128"/>
      <c r="E298" s="143"/>
      <c r="F298" s="141"/>
      <c r="G298" s="299"/>
    </row>
    <row r="299" spans="1:7" s="85" customFormat="1" ht="13" thickBot="1">
      <c r="A299" s="176"/>
      <c r="B299" s="141"/>
      <c r="C299" s="178"/>
      <c r="D299" s="128"/>
      <c r="E299" s="143"/>
      <c r="F299" s="141"/>
      <c r="G299" s="299"/>
    </row>
    <row r="300" spans="1:7" s="85" customFormat="1" ht="13" thickBot="1">
      <c r="A300" s="176"/>
      <c r="B300" s="87"/>
      <c r="C300" s="177"/>
      <c r="D300" s="128"/>
      <c r="E300" s="86"/>
      <c r="F300" s="87"/>
      <c r="G300" s="299"/>
    </row>
    <row r="301" spans="1:7" s="85" customFormat="1" ht="13" thickBot="1">
      <c r="A301" s="176"/>
      <c r="B301" s="141"/>
      <c r="C301" s="178"/>
      <c r="D301" s="128"/>
      <c r="E301" s="143"/>
      <c r="F301" s="141"/>
      <c r="G301" s="299"/>
    </row>
    <row r="302" spans="1:7" s="85" customFormat="1" ht="13" thickBot="1">
      <c r="A302" s="176"/>
      <c r="B302" s="87"/>
      <c r="C302" s="177"/>
      <c r="D302" s="128"/>
      <c r="E302" s="86"/>
      <c r="F302" s="87"/>
      <c r="G302" s="299"/>
    </row>
    <row r="303" spans="1:7" s="85" customFormat="1" ht="13" thickBot="1">
      <c r="A303" s="176"/>
      <c r="B303" s="141"/>
      <c r="C303" s="178"/>
      <c r="D303" s="128"/>
      <c r="E303" s="143"/>
      <c r="F303" s="141"/>
      <c r="G303" s="299"/>
    </row>
    <row r="304" spans="1:7" s="85" customFormat="1" ht="13" thickBot="1">
      <c r="A304" s="176"/>
      <c r="B304" s="141"/>
      <c r="C304" s="178"/>
      <c r="D304" s="128"/>
      <c r="E304" s="143"/>
      <c r="F304" s="141"/>
      <c r="G304" s="299"/>
    </row>
    <row r="305" spans="1:7" s="85" customFormat="1" ht="13" thickBot="1">
      <c r="A305" s="176"/>
      <c r="B305" s="87"/>
      <c r="C305" s="177"/>
      <c r="D305" s="128"/>
      <c r="E305" s="86"/>
      <c r="F305" s="87"/>
      <c r="G305" s="299"/>
    </row>
    <row r="306" spans="1:7" s="85" customFormat="1" ht="13" thickBot="1">
      <c r="A306" s="176"/>
      <c r="B306" s="141"/>
      <c r="C306" s="178"/>
      <c r="D306" s="128"/>
      <c r="E306" s="143"/>
      <c r="F306" s="141"/>
      <c r="G306" s="299"/>
    </row>
    <row r="307" spans="1:7" s="85" customFormat="1" ht="13" thickBot="1">
      <c r="A307" s="176"/>
      <c r="B307" s="87"/>
      <c r="C307" s="177"/>
      <c r="D307" s="128"/>
      <c r="E307" s="86"/>
      <c r="F307" s="87"/>
      <c r="G307" s="299"/>
    </row>
    <row r="308" spans="1:7" s="85" customFormat="1" ht="13" thickBot="1">
      <c r="A308" s="176"/>
      <c r="B308" s="141"/>
      <c r="C308" s="178"/>
      <c r="D308" s="128"/>
      <c r="E308" s="143"/>
      <c r="F308" s="141"/>
      <c r="G308" s="299"/>
    </row>
    <row r="309" spans="1:7" s="85" customFormat="1" ht="13" thickBot="1">
      <c r="A309" s="176"/>
      <c r="B309" s="141"/>
      <c r="C309" s="178"/>
      <c r="D309" s="128"/>
      <c r="E309" s="143"/>
      <c r="F309" s="141"/>
      <c r="G309" s="299"/>
    </row>
    <row r="310" spans="1:7" s="85" customFormat="1" ht="13" thickBot="1">
      <c r="A310" s="176"/>
      <c r="B310" s="87"/>
      <c r="C310" s="177"/>
      <c r="D310" s="128"/>
      <c r="E310" s="86"/>
      <c r="F310" s="87"/>
      <c r="G310" s="299"/>
    </row>
    <row r="311" spans="1:7" s="85" customFormat="1" ht="13" thickBot="1">
      <c r="A311" s="176"/>
      <c r="B311" s="141"/>
      <c r="C311" s="178"/>
      <c r="D311" s="128"/>
      <c r="E311" s="143"/>
      <c r="F311" s="141"/>
      <c r="G311" s="299"/>
    </row>
    <row r="312" spans="1:7" s="85" customFormat="1" ht="13" thickBot="1">
      <c r="A312" s="140"/>
      <c r="B312" s="141"/>
      <c r="C312" s="142"/>
      <c r="D312" s="128"/>
      <c r="E312" s="143"/>
      <c r="F312" s="141"/>
      <c r="G312" s="299"/>
    </row>
    <row r="313" spans="1:7" s="85" customFormat="1" ht="13" thickBot="1">
      <c r="A313" s="139"/>
      <c r="B313" s="87"/>
      <c r="C313" s="84"/>
      <c r="D313" s="128"/>
      <c r="E313" s="86"/>
      <c r="F313" s="87"/>
      <c r="G313" s="299"/>
    </row>
    <row r="314" spans="1:7" s="85" customFormat="1" ht="13" thickBot="1">
      <c r="A314" s="140"/>
      <c r="B314" s="141"/>
      <c r="C314" s="142"/>
      <c r="D314" s="128"/>
      <c r="E314" s="143"/>
      <c r="F314" s="141"/>
      <c r="G314" s="299"/>
    </row>
    <row r="315" spans="1:7" s="85" customFormat="1" ht="13" thickBot="1">
      <c r="A315" s="139"/>
      <c r="B315" s="87"/>
      <c r="C315" s="84"/>
      <c r="D315" s="128"/>
      <c r="E315" s="86"/>
      <c r="F315" s="87"/>
      <c r="G315" s="299"/>
    </row>
    <row r="316" spans="1:7" s="85" customFormat="1" ht="13" thickBot="1">
      <c r="A316" s="140"/>
      <c r="B316" s="141"/>
      <c r="C316" s="142"/>
      <c r="D316" s="128"/>
      <c r="E316" s="143"/>
      <c r="F316" s="141"/>
      <c r="G316" s="299"/>
    </row>
    <row r="317" spans="1:7" s="85" customFormat="1" ht="13" thickBot="1">
      <c r="A317" s="139"/>
      <c r="B317" s="87"/>
      <c r="C317" s="84"/>
      <c r="D317" s="128"/>
      <c r="E317" s="86"/>
      <c r="F317" s="87"/>
      <c r="G317" s="299"/>
    </row>
    <row r="318" spans="1:7" s="85" customFormat="1" ht="13" thickBot="1">
      <c r="A318" s="140"/>
      <c r="B318" s="141"/>
      <c r="C318" s="142"/>
      <c r="D318" s="128"/>
      <c r="E318" s="143"/>
      <c r="F318" s="141"/>
      <c r="G318" s="299"/>
    </row>
    <row r="319" spans="1:7" s="85" customFormat="1" ht="13" thickBot="1">
      <c r="A319" s="176"/>
      <c r="B319" s="141"/>
      <c r="C319" s="178"/>
      <c r="D319" s="128"/>
      <c r="E319" s="143"/>
      <c r="F319" s="141"/>
      <c r="G319" s="299"/>
    </row>
    <row r="320" spans="1:7" s="85" customFormat="1" ht="13" thickBot="1">
      <c r="A320" s="176"/>
      <c r="B320" s="87"/>
      <c r="C320" s="177"/>
      <c r="D320" s="128"/>
      <c r="E320" s="86"/>
      <c r="F320" s="87"/>
      <c r="G320" s="299"/>
    </row>
    <row r="321" spans="1:7" s="85" customFormat="1" ht="13" thickBot="1">
      <c r="A321" s="176"/>
      <c r="B321" s="141"/>
      <c r="C321" s="178"/>
      <c r="D321" s="128"/>
      <c r="E321" s="143"/>
      <c r="F321" s="141"/>
      <c r="G321" s="299"/>
    </row>
    <row r="322" spans="1:7" s="85" customFormat="1" ht="13" thickBot="1">
      <c r="A322" s="176"/>
      <c r="B322" s="87"/>
      <c r="C322" s="177"/>
      <c r="D322" s="128"/>
      <c r="E322" s="86"/>
      <c r="F322" s="87"/>
      <c r="G322" s="299"/>
    </row>
    <row r="323" spans="1:7" s="85" customFormat="1" ht="13" thickBot="1">
      <c r="A323" s="176"/>
      <c r="B323" s="141"/>
      <c r="C323" s="178"/>
      <c r="D323" s="128"/>
      <c r="E323" s="143"/>
      <c r="F323" s="141"/>
      <c r="G323" s="299"/>
    </row>
    <row r="324" spans="1:7" s="85" customFormat="1" ht="13" thickBot="1">
      <c r="A324" s="176"/>
      <c r="B324" s="87"/>
      <c r="C324" s="177"/>
      <c r="D324" s="128"/>
      <c r="E324" s="86"/>
      <c r="F324" s="87"/>
      <c r="G324" s="299"/>
    </row>
    <row r="325" spans="1:7" s="85" customFormat="1" ht="13" thickBot="1">
      <c r="A325" s="176"/>
      <c r="B325" s="87"/>
      <c r="C325" s="177"/>
      <c r="D325" s="128"/>
      <c r="E325" s="86"/>
      <c r="F325" s="87"/>
      <c r="G325" s="299"/>
    </row>
    <row r="326" spans="1:7" s="85" customFormat="1" ht="13" thickBot="1">
      <c r="A326" s="176"/>
      <c r="B326" s="87"/>
      <c r="C326" s="177"/>
      <c r="D326" s="128"/>
      <c r="E326" s="86"/>
      <c r="F326" s="87"/>
      <c r="G326" s="299"/>
    </row>
    <row r="327" spans="1:7" s="85" customFormat="1" ht="13" thickBot="1">
      <c r="A327" s="139"/>
      <c r="B327" s="87"/>
      <c r="C327" s="84"/>
      <c r="D327" s="128"/>
      <c r="E327" s="86"/>
      <c r="F327" s="87"/>
      <c r="G327" s="299"/>
    </row>
    <row r="328" spans="1:7" s="85" customFormat="1" ht="13" thickBot="1">
      <c r="A328" s="140"/>
      <c r="B328" s="141"/>
      <c r="C328" s="142"/>
      <c r="D328" s="128"/>
      <c r="E328" s="143"/>
      <c r="F328" s="141"/>
      <c r="G328" s="299"/>
    </row>
    <row r="329" spans="1:7" s="85" customFormat="1" ht="13" thickBot="1">
      <c r="A329" s="139"/>
      <c r="B329" s="87"/>
      <c r="C329" s="84"/>
      <c r="D329" s="128"/>
      <c r="E329" s="86"/>
      <c r="F329" s="87"/>
      <c r="G329" s="299"/>
    </row>
    <row r="330" spans="1:7" s="85" customFormat="1" ht="13" thickBot="1">
      <c r="A330" s="176"/>
      <c r="B330" s="87"/>
      <c r="C330" s="177"/>
      <c r="D330" s="128"/>
      <c r="E330" s="86"/>
      <c r="F330" s="87"/>
      <c r="G330" s="299"/>
    </row>
    <row r="331" spans="1:7" s="85" customFormat="1" ht="13" thickBot="1">
      <c r="A331" s="176"/>
      <c r="B331" s="141"/>
      <c r="C331" s="178"/>
      <c r="D331" s="128"/>
      <c r="E331" s="143"/>
      <c r="F331" s="141"/>
      <c r="G331" s="299"/>
    </row>
    <row r="332" spans="1:7" s="85" customFormat="1" ht="13" thickBot="1">
      <c r="A332" s="176"/>
      <c r="B332" s="87"/>
      <c r="C332" s="177"/>
      <c r="D332" s="128"/>
      <c r="E332" s="86"/>
      <c r="F332" s="87"/>
      <c r="G332" s="299"/>
    </row>
    <row r="333" spans="1:7" s="85" customFormat="1" ht="13" thickBot="1">
      <c r="A333" s="176"/>
      <c r="B333" s="141"/>
      <c r="C333" s="178"/>
      <c r="D333" s="128"/>
      <c r="E333" s="143"/>
      <c r="F333" s="141"/>
      <c r="G333" s="299"/>
    </row>
    <row r="334" spans="1:7" s="85" customFormat="1" ht="13" thickBot="1">
      <c r="A334" s="176"/>
      <c r="B334" s="141"/>
      <c r="C334" s="178"/>
      <c r="D334" s="128"/>
      <c r="E334" s="143"/>
      <c r="F334" s="141"/>
      <c r="G334" s="299"/>
    </row>
    <row r="335" spans="1:7" s="85" customFormat="1" ht="13" thickBot="1">
      <c r="A335" s="176"/>
      <c r="B335" s="87"/>
      <c r="C335" s="177"/>
      <c r="D335" s="128"/>
      <c r="E335" s="86"/>
      <c r="F335" s="87"/>
      <c r="G335" s="299"/>
    </row>
    <row r="336" spans="1:7" s="85" customFormat="1" ht="13" thickBot="1">
      <c r="A336" s="176"/>
      <c r="B336" s="87"/>
      <c r="C336" s="177"/>
      <c r="D336" s="128"/>
      <c r="E336" s="86"/>
      <c r="F336" s="87"/>
      <c r="G336" s="299"/>
    </row>
    <row r="337" spans="1:7" s="85" customFormat="1" ht="13" thickBot="1">
      <c r="A337" s="176"/>
      <c r="B337" s="87"/>
      <c r="C337" s="177"/>
      <c r="D337" s="128"/>
      <c r="E337" s="86"/>
      <c r="F337" s="87"/>
      <c r="G337" s="299"/>
    </row>
    <row r="338" spans="1:7" s="85" customFormat="1" ht="13" thickBot="1">
      <c r="A338" s="176"/>
      <c r="B338" s="141"/>
      <c r="C338" s="178"/>
      <c r="D338" s="128"/>
      <c r="E338" s="143"/>
      <c r="F338" s="141"/>
      <c r="G338" s="299"/>
    </row>
    <row r="339" spans="1:7" s="85" customFormat="1" ht="13" thickBot="1">
      <c r="A339" s="176"/>
      <c r="B339" s="87"/>
      <c r="C339" s="177"/>
      <c r="D339" s="128"/>
      <c r="E339" s="86"/>
      <c r="F339" s="87"/>
      <c r="G339" s="299"/>
    </row>
    <row r="340" spans="1:7" s="85" customFormat="1" ht="13" thickBot="1">
      <c r="A340" s="176"/>
      <c r="B340" s="141"/>
      <c r="C340" s="178"/>
      <c r="D340" s="128"/>
      <c r="E340" s="143"/>
      <c r="F340" s="141"/>
      <c r="G340" s="299"/>
    </row>
    <row r="341" spans="1:7" s="85" customFormat="1" ht="13" thickBot="1">
      <c r="A341" s="176"/>
      <c r="B341" s="87"/>
      <c r="C341" s="177"/>
      <c r="D341" s="128"/>
      <c r="E341" s="86"/>
      <c r="F341" s="87"/>
      <c r="G341" s="299"/>
    </row>
    <row r="342" spans="1:7" s="85" customFormat="1" ht="13" thickBot="1">
      <c r="A342" s="176"/>
      <c r="B342" s="87"/>
      <c r="C342" s="177"/>
      <c r="D342" s="128"/>
      <c r="E342" s="86"/>
      <c r="F342" s="87"/>
      <c r="G342" s="299"/>
    </row>
    <row r="343" spans="1:7" s="85" customFormat="1" ht="13" thickBot="1">
      <c r="A343" s="140"/>
      <c r="B343" s="141"/>
      <c r="C343" s="142"/>
      <c r="D343" s="128"/>
      <c r="E343" s="143"/>
      <c r="F343" s="141"/>
      <c r="G343" s="299"/>
    </row>
    <row r="344" spans="1:7" s="85" customFormat="1" ht="13" thickBot="1">
      <c r="A344" s="139"/>
      <c r="B344" s="87"/>
      <c r="C344" s="84"/>
      <c r="D344" s="128"/>
      <c r="E344" s="86"/>
      <c r="F344" s="87"/>
      <c r="G344" s="299"/>
    </row>
    <row r="345" spans="1:7" s="85" customFormat="1" ht="13" thickBot="1">
      <c r="A345" s="140"/>
      <c r="B345" s="141"/>
      <c r="C345" s="142"/>
      <c r="D345" s="128"/>
      <c r="E345" s="143"/>
      <c r="F345" s="141"/>
      <c r="G345" s="299"/>
    </row>
    <row r="346" spans="1:7" s="85" customFormat="1" ht="13" thickBot="1">
      <c r="A346" s="139"/>
      <c r="B346" s="87"/>
      <c r="C346" s="84"/>
      <c r="D346" s="128"/>
      <c r="E346" s="86"/>
      <c r="F346" s="87"/>
      <c r="G346" s="299"/>
    </row>
    <row r="347" spans="1:7" s="85" customFormat="1" ht="13" thickBot="1">
      <c r="A347" s="140"/>
      <c r="B347" s="141"/>
      <c r="C347" s="142"/>
      <c r="D347" s="128"/>
      <c r="E347" s="143"/>
      <c r="F347" s="141"/>
      <c r="G347" s="299"/>
    </row>
    <row r="348" spans="1:7" s="85" customFormat="1" ht="13" thickBot="1">
      <c r="A348" s="139"/>
      <c r="B348" s="87"/>
      <c r="C348" s="84"/>
      <c r="D348" s="128"/>
      <c r="E348" s="86"/>
      <c r="F348" s="87"/>
      <c r="G348" s="299"/>
    </row>
    <row r="349" spans="1:7" s="85" customFormat="1" ht="13" thickBot="1">
      <c r="A349" s="140"/>
      <c r="B349" s="141"/>
      <c r="C349" s="142"/>
      <c r="D349" s="128"/>
      <c r="E349" s="143"/>
      <c r="F349" s="141"/>
      <c r="G349" s="299"/>
    </row>
    <row r="350" spans="1:7" s="85" customFormat="1" ht="13" thickBot="1">
      <c r="A350" s="139"/>
      <c r="B350" s="87"/>
      <c r="C350" s="84"/>
      <c r="D350" s="128"/>
      <c r="E350" s="86"/>
      <c r="F350" s="87"/>
      <c r="G350" s="299"/>
    </row>
    <row r="351" spans="1:7" s="85" customFormat="1" ht="13" thickBot="1">
      <c r="A351" s="140"/>
      <c r="B351" s="141"/>
      <c r="C351" s="142"/>
      <c r="D351" s="128"/>
      <c r="E351" s="143"/>
      <c r="F351" s="141"/>
      <c r="G351" s="299"/>
    </row>
    <row r="352" spans="1:7" s="85" customFormat="1" ht="13" thickBot="1">
      <c r="A352" s="127"/>
      <c r="B352" s="126"/>
      <c r="C352" s="186"/>
      <c r="D352" s="186"/>
      <c r="E352" s="125"/>
      <c r="F352" s="126"/>
      <c r="G352" s="299"/>
    </row>
    <row r="353" spans="1:7" s="85" customFormat="1" ht="13" thickBot="1">
      <c r="A353" s="176"/>
      <c r="B353" s="141"/>
      <c r="C353" s="178"/>
      <c r="D353" s="128"/>
      <c r="E353" s="143"/>
      <c r="F353" s="141"/>
      <c r="G353" s="299"/>
    </row>
    <row r="354" spans="1:7" s="85" customFormat="1" ht="13" thickBot="1">
      <c r="A354" s="176"/>
      <c r="B354" s="87"/>
      <c r="C354" s="177"/>
      <c r="D354" s="128"/>
      <c r="E354" s="86"/>
      <c r="F354" s="87"/>
      <c r="G354" s="299"/>
    </row>
    <row r="355" spans="1:7" s="85" customFormat="1" ht="13" thickBot="1">
      <c r="A355" s="176"/>
      <c r="B355" s="141"/>
      <c r="C355" s="178"/>
      <c r="D355" s="128"/>
      <c r="E355" s="143"/>
      <c r="F355" s="141"/>
      <c r="G355" s="299"/>
    </row>
    <row r="356" spans="1:7" s="85" customFormat="1" ht="13" thickBot="1">
      <c r="A356" s="176"/>
      <c r="B356" s="87"/>
      <c r="C356" s="177"/>
      <c r="D356" s="128"/>
      <c r="E356" s="86"/>
      <c r="F356" s="87"/>
      <c r="G356" s="299"/>
    </row>
    <row r="357" spans="1:7" s="85" customFormat="1" ht="13" thickBot="1">
      <c r="A357" s="176"/>
      <c r="B357" s="141"/>
      <c r="C357" s="178"/>
      <c r="D357" s="128"/>
      <c r="E357" s="143"/>
      <c r="F357" s="141"/>
      <c r="G357" s="299"/>
    </row>
    <row r="358" spans="1:7" s="85" customFormat="1" ht="13" thickBot="1">
      <c r="A358" s="176"/>
      <c r="B358" s="87"/>
      <c r="C358" s="177"/>
      <c r="D358" s="128"/>
      <c r="E358" s="86"/>
      <c r="F358" s="87"/>
      <c r="G358" s="299"/>
    </row>
    <row r="359" spans="1:7" s="85" customFormat="1" ht="13" thickBot="1">
      <c r="A359" s="176"/>
      <c r="B359" s="141"/>
      <c r="C359" s="178"/>
      <c r="D359" s="128"/>
      <c r="E359" s="143"/>
      <c r="F359" s="141"/>
      <c r="G359" s="299"/>
    </row>
    <row r="360" spans="1:7" s="85" customFormat="1" ht="13" thickBot="1">
      <c r="A360" s="139"/>
      <c r="B360" s="87"/>
      <c r="C360" s="84"/>
      <c r="D360" s="128"/>
      <c r="E360" s="86"/>
      <c r="F360" s="87"/>
      <c r="G360" s="299"/>
    </row>
    <row r="361" spans="1:7" s="85" customFormat="1" ht="13" thickBot="1">
      <c r="A361" s="127"/>
      <c r="B361" s="126"/>
      <c r="C361" s="186"/>
      <c r="D361" s="186"/>
      <c r="E361" s="125"/>
      <c r="F361" s="126"/>
      <c r="G361" s="299"/>
    </row>
    <row r="362" spans="1:7" s="85" customFormat="1" ht="13" thickBot="1">
      <c r="A362" s="127"/>
      <c r="B362" s="126"/>
      <c r="C362" s="186"/>
      <c r="D362" s="186"/>
      <c r="E362" s="125"/>
      <c r="F362" s="126"/>
      <c r="G362" s="299"/>
    </row>
    <row r="363" spans="1:7" s="85" customFormat="1" ht="13" thickBot="1">
      <c r="A363" s="127"/>
      <c r="B363" s="126"/>
      <c r="C363" s="186"/>
      <c r="D363" s="186"/>
      <c r="E363" s="125"/>
      <c r="F363" s="126"/>
      <c r="G363" s="299"/>
    </row>
    <row r="364" spans="1:7" s="85" customFormat="1" ht="13" thickBot="1">
      <c r="A364" s="127"/>
      <c r="B364" s="126"/>
      <c r="C364" s="186"/>
      <c r="D364" s="186"/>
      <c r="E364" s="125"/>
      <c r="F364" s="126"/>
      <c r="G364" s="299"/>
    </row>
    <row r="365" spans="1:7" s="85" customFormat="1" ht="13" thickBot="1">
      <c r="A365" s="127"/>
      <c r="B365" s="126"/>
      <c r="C365" s="186"/>
      <c r="D365" s="186"/>
      <c r="E365" s="125"/>
      <c r="F365" s="126"/>
      <c r="G365" s="299"/>
    </row>
    <row r="366" spans="1:7" s="85" customFormat="1" ht="13" thickBot="1">
      <c r="A366" s="127"/>
      <c r="B366" s="126"/>
      <c r="C366" s="186"/>
      <c r="D366" s="186"/>
      <c r="E366" s="125"/>
      <c r="F366" s="126"/>
      <c r="G366" s="299"/>
    </row>
    <row r="367" spans="1:7" s="85" customFormat="1" ht="13" thickBot="1">
      <c r="A367" s="127"/>
      <c r="B367" s="126"/>
      <c r="C367" s="186"/>
      <c r="D367" s="186"/>
      <c r="E367" s="125"/>
      <c r="F367" s="126"/>
      <c r="G367" s="299"/>
    </row>
    <row r="368" spans="1:7" s="85" customFormat="1" ht="13" thickBot="1">
      <c r="A368" s="127"/>
      <c r="B368" s="126"/>
      <c r="C368" s="186"/>
      <c r="D368" s="186"/>
      <c r="E368" s="125"/>
      <c r="F368" s="126"/>
      <c r="G368" s="299"/>
    </row>
    <row r="369" spans="1:7" s="85" customFormat="1" ht="13" thickBot="1">
      <c r="A369" s="127"/>
      <c r="B369" s="126"/>
      <c r="C369" s="186"/>
      <c r="D369" s="186"/>
      <c r="E369" s="125"/>
      <c r="F369" s="126"/>
      <c r="G369" s="299"/>
    </row>
    <row r="370" spans="1:7" s="85" customFormat="1" ht="13" thickBot="1">
      <c r="A370" s="127"/>
      <c r="B370" s="126"/>
      <c r="C370" s="186"/>
      <c r="D370" s="186"/>
      <c r="E370" s="125"/>
      <c r="F370" s="126"/>
      <c r="G370" s="299"/>
    </row>
    <row r="371" spans="1:7" s="85" customFormat="1" ht="13" thickBot="1">
      <c r="A371" s="127"/>
      <c r="B371" s="126"/>
      <c r="C371" s="186"/>
      <c r="D371" s="186"/>
      <c r="E371" s="125"/>
      <c r="F371" s="126"/>
      <c r="G371" s="299"/>
    </row>
    <row r="372" spans="1:7" s="85" customFormat="1" ht="13" thickBot="1">
      <c r="A372" s="127"/>
      <c r="B372" s="126"/>
      <c r="C372" s="186"/>
      <c r="D372" s="186"/>
      <c r="E372" s="125"/>
      <c r="F372" s="126"/>
      <c r="G372" s="299"/>
    </row>
    <row r="373" spans="1:7" s="85" customFormat="1" ht="13" thickBot="1">
      <c r="A373" s="127"/>
      <c r="B373" s="126"/>
      <c r="C373" s="186"/>
      <c r="D373" s="186"/>
      <c r="E373" s="125"/>
      <c r="F373" s="126"/>
      <c r="G373" s="299"/>
    </row>
    <row r="374" spans="1:7" s="85" customFormat="1" ht="13" thickBot="1">
      <c r="A374" s="127"/>
      <c r="B374" s="126"/>
      <c r="C374" s="186"/>
      <c r="D374" s="186"/>
      <c r="E374" s="125"/>
      <c r="F374" s="126"/>
      <c r="G374" s="299"/>
    </row>
    <row r="375" spans="1:7" s="85" customFormat="1" ht="13" thickBot="1">
      <c r="A375" s="127"/>
      <c r="B375" s="126"/>
      <c r="C375" s="186"/>
      <c r="D375" s="186"/>
      <c r="E375" s="125"/>
      <c r="F375" s="126"/>
      <c r="G375" s="299"/>
    </row>
    <row r="376" spans="1:7" s="85" customFormat="1" ht="13" thickBot="1">
      <c r="A376" s="127"/>
      <c r="B376" s="126"/>
      <c r="C376" s="186"/>
      <c r="D376" s="186"/>
      <c r="E376" s="125"/>
      <c r="F376" s="126"/>
      <c r="G376" s="299"/>
    </row>
    <row r="377" spans="1:7" s="85" customFormat="1" ht="13" thickBot="1">
      <c r="A377" s="127"/>
      <c r="B377" s="126"/>
      <c r="C377" s="186"/>
      <c r="D377" s="186"/>
      <c r="E377" s="125"/>
      <c r="F377" s="126"/>
      <c r="G377" s="299"/>
    </row>
    <row r="378" spans="1:7" s="85" customFormat="1" ht="13" thickBot="1">
      <c r="A378" s="127"/>
      <c r="B378" s="126"/>
      <c r="C378" s="186"/>
      <c r="D378" s="186"/>
      <c r="E378" s="125"/>
      <c r="F378" s="126"/>
      <c r="G378" s="299"/>
    </row>
    <row r="379" spans="1:7" s="85" customFormat="1" ht="13" thickBot="1">
      <c r="A379" s="127"/>
      <c r="B379" s="126"/>
      <c r="C379" s="186"/>
      <c r="D379" s="186"/>
      <c r="E379" s="125"/>
      <c r="F379" s="126"/>
      <c r="G379" s="299"/>
    </row>
    <row r="380" spans="1:7" s="85" customFormat="1" ht="13" thickBot="1">
      <c r="A380" s="127"/>
      <c r="B380" s="126"/>
      <c r="C380" s="186"/>
      <c r="D380" s="186"/>
      <c r="E380" s="125"/>
      <c r="F380" s="126"/>
      <c r="G380" s="299"/>
    </row>
    <row r="381" spans="1:7" s="85" customFormat="1" ht="13" thickBot="1">
      <c r="A381" s="127"/>
      <c r="B381" s="126"/>
      <c r="C381" s="186"/>
      <c r="D381" s="186"/>
      <c r="E381" s="125"/>
      <c r="F381" s="126"/>
      <c r="G381" s="299"/>
    </row>
    <row r="382" spans="1:7" s="85" customFormat="1" ht="13" thickBot="1">
      <c r="A382" s="127"/>
      <c r="B382" s="126"/>
      <c r="C382" s="186"/>
      <c r="D382" s="186"/>
      <c r="E382" s="125"/>
      <c r="F382" s="126"/>
      <c r="G382" s="299"/>
    </row>
    <row r="383" spans="1:7" s="85" customFormat="1" ht="13" thickBot="1">
      <c r="A383" s="127"/>
      <c r="B383" s="126"/>
      <c r="C383" s="186"/>
      <c r="D383" s="186"/>
      <c r="E383" s="125"/>
      <c r="F383" s="126"/>
      <c r="G383" s="299"/>
    </row>
    <row r="384" spans="1:7" s="85" customFormat="1" ht="13" thickBot="1">
      <c r="A384" s="127"/>
      <c r="B384" s="126"/>
      <c r="C384" s="186"/>
      <c r="D384" s="186"/>
      <c r="E384" s="125"/>
      <c r="F384" s="126"/>
      <c r="G384" s="299"/>
    </row>
    <row r="385" spans="1:7" s="85" customFormat="1" ht="13" thickBot="1">
      <c r="A385" s="127"/>
      <c r="B385" s="126"/>
      <c r="C385" s="186"/>
      <c r="D385" s="186"/>
      <c r="E385" s="125"/>
      <c r="F385" s="126"/>
      <c r="G385" s="299"/>
    </row>
    <row r="386" spans="1:7" s="85" customFormat="1" ht="13" thickBot="1">
      <c r="A386" s="127"/>
      <c r="B386" s="126"/>
      <c r="C386" s="186"/>
      <c r="D386" s="186"/>
      <c r="E386" s="125"/>
      <c r="F386" s="126"/>
      <c r="G386" s="299"/>
    </row>
    <row r="387" spans="1:7" s="85" customFormat="1" ht="13" thickBot="1">
      <c r="A387" s="127"/>
      <c r="B387" s="126"/>
      <c r="C387" s="186"/>
      <c r="D387" s="186"/>
      <c r="E387" s="125"/>
      <c r="F387" s="126"/>
      <c r="G387" s="299"/>
    </row>
    <row r="388" spans="1:7" s="85" customFormat="1" ht="13" thickBot="1">
      <c r="A388" s="127"/>
      <c r="B388" s="126"/>
      <c r="C388" s="186"/>
      <c r="D388" s="186"/>
      <c r="E388" s="125"/>
      <c r="F388" s="126"/>
      <c r="G388" s="299"/>
    </row>
    <row r="389" spans="1:7" s="85" customFormat="1" ht="13" thickBot="1">
      <c r="A389" s="127"/>
      <c r="B389" s="126"/>
      <c r="C389" s="186"/>
      <c r="D389" s="186"/>
      <c r="E389" s="125"/>
      <c r="F389" s="126"/>
      <c r="G389" s="299"/>
    </row>
    <row r="390" spans="1:7" s="85" customFormat="1" ht="13" thickBot="1">
      <c r="A390" s="127"/>
      <c r="B390" s="126"/>
      <c r="C390" s="186"/>
      <c r="D390" s="186"/>
      <c r="E390" s="125"/>
      <c r="F390" s="126"/>
      <c r="G390" s="299"/>
    </row>
    <row r="391" spans="1:7" s="85" customFormat="1" ht="13" thickBot="1">
      <c r="A391" s="127"/>
      <c r="B391" s="126"/>
      <c r="C391" s="186"/>
      <c r="D391" s="186"/>
      <c r="E391" s="125"/>
      <c r="F391" s="126"/>
      <c r="G391" s="299"/>
    </row>
    <row r="392" spans="1:7" s="85" customFormat="1" ht="13" thickBot="1">
      <c r="A392" s="127"/>
      <c r="B392" s="126"/>
      <c r="C392" s="186"/>
      <c r="D392" s="186"/>
      <c r="E392" s="125"/>
      <c r="F392" s="126"/>
      <c r="G392" s="299"/>
    </row>
    <row r="393" spans="1:7" s="85" customFormat="1" ht="13" thickBot="1">
      <c r="A393" s="127"/>
      <c r="B393" s="126"/>
      <c r="C393" s="186"/>
      <c r="D393" s="186"/>
      <c r="E393" s="125"/>
      <c r="F393" s="126"/>
      <c r="G393" s="299"/>
    </row>
    <row r="394" spans="1:7" s="85" customFormat="1" ht="13" thickBot="1">
      <c r="A394" s="127"/>
      <c r="B394" s="126"/>
      <c r="C394" s="186"/>
      <c r="D394" s="186"/>
      <c r="E394" s="125"/>
      <c r="F394" s="126"/>
      <c r="G394" s="299"/>
    </row>
    <row r="395" spans="1:7" s="85" customFormat="1" ht="13" thickBot="1">
      <c r="A395" s="127"/>
      <c r="B395" s="126"/>
      <c r="C395" s="186"/>
      <c r="D395" s="186"/>
      <c r="E395" s="125"/>
      <c r="F395" s="126"/>
      <c r="G395" s="299"/>
    </row>
    <row r="396" spans="1:7" s="85" customFormat="1" ht="13" thickBot="1">
      <c r="A396" s="127"/>
      <c r="B396" s="126"/>
      <c r="C396" s="186"/>
      <c r="D396" s="186"/>
      <c r="E396" s="125"/>
      <c r="F396" s="126"/>
      <c r="G396" s="299"/>
    </row>
    <row r="397" spans="1:7" s="85" customFormat="1" ht="13" thickBot="1">
      <c r="A397" s="127"/>
      <c r="B397" s="126"/>
      <c r="C397" s="186"/>
      <c r="D397" s="186"/>
      <c r="E397" s="125"/>
      <c r="F397" s="126"/>
      <c r="G397" s="299"/>
    </row>
    <row r="398" spans="1:7" s="85" customFormat="1" ht="13" thickBot="1">
      <c r="A398" s="127"/>
      <c r="B398" s="126"/>
      <c r="C398" s="186"/>
      <c r="D398" s="186"/>
      <c r="E398" s="125"/>
      <c r="F398" s="126"/>
      <c r="G398" s="299"/>
    </row>
    <row r="399" spans="1:7" s="85" customFormat="1" ht="13" thickBot="1">
      <c r="A399" s="176"/>
      <c r="B399" s="87"/>
      <c r="C399" s="177"/>
      <c r="D399" s="128"/>
      <c r="E399" s="86"/>
      <c r="F399" s="87"/>
      <c r="G399" s="299"/>
    </row>
    <row r="400" spans="1:7" s="85" customFormat="1" ht="13" thickBot="1">
      <c r="A400" s="176"/>
      <c r="B400" s="141"/>
      <c r="C400" s="178"/>
      <c r="D400" s="128"/>
      <c r="E400" s="143"/>
      <c r="F400" s="141"/>
      <c r="G400" s="299"/>
    </row>
    <row r="401" spans="1:7" s="85" customFormat="1" ht="13" thickBot="1">
      <c r="A401" s="176"/>
      <c r="B401" s="87"/>
      <c r="C401" s="177"/>
      <c r="D401" s="128"/>
      <c r="E401" s="86"/>
      <c r="F401" s="87"/>
      <c r="G401" s="299"/>
    </row>
    <row r="402" spans="1:7" s="85" customFormat="1" ht="13" thickBot="1">
      <c r="A402" s="176"/>
      <c r="B402" s="141"/>
      <c r="C402" s="178"/>
      <c r="D402" s="128"/>
      <c r="E402" s="143"/>
      <c r="F402" s="141"/>
      <c r="G402" s="299"/>
    </row>
    <row r="403" spans="1:7" s="85" customFormat="1" ht="13" thickBot="1">
      <c r="A403" s="176"/>
      <c r="B403" s="87"/>
      <c r="C403" s="177"/>
      <c r="D403" s="128"/>
      <c r="E403" s="86"/>
      <c r="F403" s="87"/>
      <c r="G403" s="299"/>
    </row>
    <row r="404" spans="1:7" s="85" customFormat="1" ht="13" thickBot="1">
      <c r="A404" s="176"/>
      <c r="B404" s="141"/>
      <c r="C404" s="178"/>
      <c r="D404" s="128"/>
      <c r="E404" s="143"/>
      <c r="F404" s="141"/>
      <c r="G404" s="299"/>
    </row>
    <row r="405" spans="1:7" s="85" customFormat="1" ht="13" thickBot="1">
      <c r="A405" s="176"/>
      <c r="B405" s="87"/>
      <c r="C405" s="177"/>
      <c r="D405" s="128"/>
      <c r="E405" s="86"/>
      <c r="F405" s="87"/>
      <c r="G405" s="299"/>
    </row>
    <row r="406" spans="1:7" s="85" customFormat="1" ht="13" thickBot="1">
      <c r="A406" s="176"/>
      <c r="B406" s="141"/>
      <c r="C406" s="178"/>
      <c r="D406" s="128"/>
      <c r="E406" s="143"/>
      <c r="F406" s="141"/>
      <c r="G406" s="299"/>
    </row>
    <row r="407" spans="1:7" s="85" customFormat="1" ht="13" thickBot="1">
      <c r="A407" s="176"/>
      <c r="B407" s="87"/>
      <c r="C407" s="177"/>
      <c r="D407" s="128"/>
      <c r="E407" s="86"/>
      <c r="F407" s="87"/>
      <c r="G407" s="299"/>
    </row>
    <row r="408" spans="1:7" s="85" customFormat="1" ht="13" thickBot="1">
      <c r="A408" s="176"/>
      <c r="B408" s="141"/>
      <c r="C408" s="178"/>
      <c r="D408" s="128"/>
      <c r="E408" s="143"/>
      <c r="F408" s="141"/>
      <c r="G408" s="299"/>
    </row>
    <row r="409" spans="1:7" s="85" customFormat="1" ht="13" thickBot="1">
      <c r="A409" s="176"/>
      <c r="B409" s="87"/>
      <c r="C409" s="177"/>
      <c r="D409" s="128"/>
      <c r="E409" s="86"/>
      <c r="F409" s="87"/>
      <c r="G409" s="299"/>
    </row>
    <row r="410" spans="1:7" s="85" customFormat="1" ht="13" thickBot="1">
      <c r="A410" s="139"/>
      <c r="B410" s="87"/>
      <c r="C410" s="84"/>
      <c r="D410" s="108"/>
      <c r="E410" s="86"/>
      <c r="F410" s="87"/>
      <c r="G410" s="299"/>
    </row>
    <row r="411" spans="1:7" s="85" customFormat="1" ht="13" thickBot="1">
      <c r="A411" s="140"/>
      <c r="B411" s="141"/>
      <c r="C411" s="142"/>
      <c r="D411" s="108"/>
      <c r="E411" s="143"/>
      <c r="F411" s="141"/>
      <c r="G411" s="299"/>
    </row>
    <row r="412" spans="1:7" s="85" customFormat="1" ht="13.5" thickBot="1">
      <c r="C412" s="167"/>
      <c r="D412" s="106"/>
      <c r="E412" s="179"/>
      <c r="G412" s="299"/>
    </row>
    <row r="413" spans="1:7" s="85" customFormat="1" ht="13.5" thickTop="1" thickBot="1">
      <c r="C413" s="167"/>
      <c r="D413" s="168"/>
      <c r="G413" s="299"/>
    </row>
    <row r="414" spans="1:7" ht="13" thickBot="1">
      <c r="A414" s="176"/>
      <c r="B414" s="87"/>
      <c r="C414" s="177"/>
      <c r="D414" s="128"/>
      <c r="E414" s="86"/>
      <c r="F414" s="87"/>
    </row>
    <row r="415" spans="1:7" s="85" customFormat="1" ht="13" thickBot="1">
      <c r="A415" s="176"/>
      <c r="B415" s="141"/>
      <c r="C415" s="178"/>
      <c r="D415" s="128"/>
      <c r="E415" s="143"/>
      <c r="F415" s="141"/>
      <c r="G415" s="299"/>
    </row>
    <row r="416" spans="1:7" s="85" customFormat="1" ht="13" thickBot="1">
      <c r="A416" s="176"/>
      <c r="B416" s="87"/>
      <c r="C416" s="177"/>
      <c r="D416" s="128"/>
      <c r="E416" s="86"/>
      <c r="F416" s="87"/>
      <c r="G416" s="299"/>
    </row>
    <row r="417" spans="1:7" s="85" customFormat="1" ht="13" thickBot="1">
      <c r="A417" s="176"/>
      <c r="B417" s="87"/>
      <c r="C417" s="177"/>
      <c r="D417" s="108"/>
      <c r="E417" s="86"/>
      <c r="F417" s="87"/>
      <c r="G417" s="299"/>
    </row>
    <row r="418" spans="1:7" s="85" customFormat="1" ht="13" thickBot="1">
      <c r="A418" s="176"/>
      <c r="B418" s="87"/>
      <c r="C418" s="177"/>
      <c r="D418" s="173"/>
      <c r="E418" s="179"/>
      <c r="F418" s="87"/>
      <c r="G418" s="299"/>
    </row>
    <row r="419" spans="1:7" s="85" customFormat="1" ht="13" thickBot="1">
      <c r="A419" s="176"/>
      <c r="B419" s="87"/>
      <c r="C419" s="177"/>
      <c r="D419" s="175"/>
      <c r="E419" s="86"/>
      <c r="F419" s="87"/>
      <c r="G419" s="299"/>
    </row>
    <row r="420" spans="1:7" s="85" customFormat="1" ht="13" thickBot="1">
      <c r="A420" s="139"/>
      <c r="B420" s="87"/>
      <c r="C420" s="84"/>
      <c r="D420" s="128"/>
      <c r="E420" s="86"/>
      <c r="F420" s="87"/>
      <c r="G420" s="299"/>
    </row>
    <row r="421" spans="1:7" s="85" customFormat="1" ht="13" thickBot="1">
      <c r="A421" s="176"/>
      <c r="B421" s="141"/>
      <c r="C421" s="178"/>
      <c r="D421" s="128"/>
      <c r="E421" s="143"/>
      <c r="F421" s="141"/>
      <c r="G421" s="299"/>
    </row>
    <row r="422" spans="1:7" s="85" customFormat="1" ht="13" thickBot="1">
      <c r="A422" s="176"/>
      <c r="B422" s="141"/>
      <c r="C422" s="178"/>
      <c r="D422" s="128"/>
      <c r="E422" s="143"/>
      <c r="F422" s="141"/>
      <c r="G422" s="299"/>
    </row>
    <row r="423" spans="1:7" s="85" customFormat="1" ht="13" thickBot="1">
      <c r="A423" s="176"/>
      <c r="B423" s="87"/>
      <c r="C423" s="177"/>
      <c r="D423" s="108"/>
      <c r="E423" s="86"/>
      <c r="F423" s="87"/>
      <c r="G423" s="299"/>
    </row>
    <row r="424" spans="1:7" s="85" customFormat="1" ht="13" thickBot="1">
      <c r="A424" s="176"/>
      <c r="B424" s="141"/>
      <c r="C424" s="178"/>
      <c r="D424" s="129"/>
      <c r="E424" s="143"/>
      <c r="F424" s="141"/>
      <c r="G424" s="299"/>
    </row>
    <row r="425" spans="1:7" s="85" customFormat="1" ht="13" thickBot="1">
      <c r="A425" s="176"/>
      <c r="B425" s="87"/>
      <c r="C425" s="177"/>
      <c r="D425" s="84"/>
      <c r="E425" s="86"/>
      <c r="F425" s="87"/>
      <c r="G425" s="299"/>
    </row>
    <row r="426" spans="1:7" s="85" customFormat="1" ht="13" thickBot="1">
      <c r="A426" s="176"/>
      <c r="B426" s="87"/>
      <c r="C426" s="177"/>
      <c r="D426" s="129"/>
      <c r="E426" s="86"/>
      <c r="F426" s="87"/>
      <c r="G426" s="299"/>
    </row>
    <row r="427" spans="1:7" s="85" customFormat="1" ht="13" thickBot="1">
      <c r="A427" s="180"/>
      <c r="B427" s="141"/>
      <c r="C427" s="178"/>
      <c r="D427" s="142"/>
      <c r="E427" s="143"/>
      <c r="F427" s="141"/>
      <c r="G427" s="299"/>
    </row>
    <row r="428" spans="1:7" s="85" customFormat="1" ht="13" thickBot="1">
      <c r="A428" s="86"/>
      <c r="B428" s="87"/>
      <c r="C428" s="84"/>
      <c r="D428" s="128"/>
      <c r="E428" s="86"/>
      <c r="F428" s="87"/>
      <c r="G428" s="299"/>
    </row>
    <row r="429" spans="1:7" s="85" customFormat="1" ht="13" thickBot="1">
      <c r="A429" s="143"/>
      <c r="B429" s="141"/>
      <c r="C429" s="142"/>
      <c r="D429" s="128"/>
      <c r="E429" s="143"/>
      <c r="F429" s="141"/>
      <c r="G429" s="299"/>
    </row>
    <row r="430" spans="1:7" s="85" customFormat="1" ht="13" thickBot="1">
      <c r="A430" s="86"/>
      <c r="B430" s="87"/>
      <c r="C430" s="84"/>
      <c r="D430" s="128"/>
      <c r="E430" s="86"/>
      <c r="F430" s="87"/>
      <c r="G430" s="299"/>
    </row>
    <row r="431" spans="1:7" s="85" customFormat="1" ht="13" thickBot="1">
      <c r="A431" s="140"/>
      <c r="B431" s="141"/>
      <c r="C431" s="142"/>
      <c r="D431" s="128"/>
      <c r="E431" s="143"/>
      <c r="F431" s="141"/>
      <c r="G431" s="299"/>
    </row>
    <row r="432" spans="1:7" s="85" customFormat="1" ht="13" thickBot="1">
      <c r="A432" s="139"/>
      <c r="B432" s="87"/>
      <c r="C432" s="84"/>
      <c r="D432" s="128"/>
      <c r="E432" s="86"/>
      <c r="F432" s="87"/>
      <c r="G432" s="299"/>
    </row>
    <row r="433" spans="1:7" s="85" customFormat="1" ht="13" thickBot="1">
      <c r="A433" s="143"/>
      <c r="B433" s="141"/>
      <c r="C433" s="142"/>
      <c r="D433" s="128"/>
      <c r="E433" s="143"/>
      <c r="F433" s="141"/>
      <c r="G433" s="299"/>
    </row>
    <row r="434" spans="1:7" s="85" customFormat="1" ht="13" thickBot="1">
      <c r="A434" s="86"/>
      <c r="B434" s="87"/>
      <c r="C434" s="84"/>
      <c r="D434" s="128"/>
      <c r="E434" s="86"/>
      <c r="F434" s="87"/>
      <c r="G434" s="299"/>
    </row>
    <row r="435" spans="1:7" s="85" customFormat="1" ht="13" thickBot="1">
      <c r="A435" s="143"/>
      <c r="B435" s="141"/>
      <c r="C435" s="142"/>
      <c r="D435" s="128"/>
      <c r="E435" s="143"/>
      <c r="F435" s="141"/>
      <c r="G435" s="299"/>
    </row>
    <row r="436" spans="1:7" s="85" customFormat="1" ht="13" thickBot="1">
      <c r="A436" s="86"/>
      <c r="B436" s="87"/>
      <c r="C436" s="84"/>
      <c r="D436" s="128"/>
      <c r="E436" s="86"/>
      <c r="F436" s="87"/>
      <c r="G436" s="299"/>
    </row>
    <row r="437" spans="1:7" s="85" customFormat="1" ht="13" thickBot="1">
      <c r="A437" s="143"/>
      <c r="B437" s="141"/>
      <c r="C437" s="142"/>
      <c r="D437" s="128"/>
      <c r="E437" s="143"/>
      <c r="F437" s="141"/>
      <c r="G437" s="299"/>
    </row>
    <row r="438" spans="1:7" s="85" customFormat="1" ht="13" thickBot="1">
      <c r="A438" s="139"/>
      <c r="B438" s="87"/>
      <c r="C438" s="84"/>
      <c r="D438" s="128"/>
      <c r="E438" s="86"/>
      <c r="F438" s="87"/>
      <c r="G438" s="299"/>
    </row>
    <row r="439" spans="1:7" s="85" customFormat="1" ht="13" thickBot="1">
      <c r="A439" s="140"/>
      <c r="B439" s="141"/>
      <c r="C439" s="142"/>
      <c r="D439" s="128"/>
      <c r="E439" s="143"/>
      <c r="F439" s="141"/>
      <c r="G439" s="299"/>
    </row>
    <row r="440" spans="1:7" s="85" customFormat="1" ht="13" thickBot="1">
      <c r="A440" s="139"/>
      <c r="B440" s="87"/>
      <c r="C440" s="84"/>
      <c r="D440" s="128"/>
      <c r="E440" s="86"/>
      <c r="F440" s="87"/>
      <c r="G440" s="299"/>
    </row>
    <row r="441" spans="1:7" s="85" customFormat="1" ht="13" thickBot="1">
      <c r="A441" s="143"/>
      <c r="B441" s="141"/>
      <c r="C441" s="142"/>
      <c r="D441" s="128"/>
      <c r="E441" s="143"/>
      <c r="F441" s="141"/>
      <c r="G441" s="299"/>
    </row>
    <row r="442" spans="1:7" s="85" customFormat="1" ht="13" thickBot="1">
      <c r="A442" s="139"/>
      <c r="B442" s="87"/>
      <c r="C442" s="84"/>
      <c r="D442" s="128"/>
      <c r="E442" s="86"/>
      <c r="F442" s="87"/>
      <c r="G442" s="299"/>
    </row>
    <row r="443" spans="1:7" s="85" customFormat="1" ht="13" thickBot="1">
      <c r="A443" s="140"/>
      <c r="B443" s="141"/>
      <c r="C443" s="142"/>
      <c r="D443" s="128"/>
      <c r="E443" s="143"/>
      <c r="F443" s="141"/>
      <c r="G443" s="299"/>
    </row>
    <row r="444" spans="1:7" s="85" customFormat="1" ht="13" thickBot="1">
      <c r="A444" s="139"/>
      <c r="B444" s="87"/>
      <c r="C444" s="84"/>
      <c r="D444" s="128"/>
      <c r="E444" s="86"/>
      <c r="F444" s="87"/>
      <c r="G444" s="299"/>
    </row>
    <row r="445" spans="1:7" s="85" customFormat="1" ht="13" thickBot="1">
      <c r="A445" s="140"/>
      <c r="B445" s="141"/>
      <c r="C445" s="142"/>
      <c r="D445" s="128"/>
      <c r="E445" s="143"/>
      <c r="F445" s="141"/>
      <c r="G445" s="299"/>
    </row>
    <row r="446" spans="1:7" s="85" customFormat="1" ht="13" thickBot="1">
      <c r="A446" s="86"/>
      <c r="B446" s="87"/>
      <c r="C446" s="84"/>
      <c r="D446" s="128"/>
      <c r="E446" s="86"/>
      <c r="F446" s="87"/>
      <c r="G446" s="299"/>
    </row>
    <row r="447" spans="1:7" s="85" customFormat="1" ht="13" thickBot="1">
      <c r="A447" s="143"/>
      <c r="B447" s="141"/>
      <c r="C447" s="142"/>
      <c r="D447" s="128"/>
      <c r="E447" s="143"/>
      <c r="F447" s="141"/>
      <c r="G447" s="299"/>
    </row>
    <row r="448" spans="1:7" s="85" customFormat="1" ht="13" thickBot="1">
      <c r="A448" s="139"/>
      <c r="B448" s="87"/>
      <c r="C448" s="84"/>
      <c r="D448" s="128"/>
      <c r="E448" s="86"/>
      <c r="F448" s="87"/>
      <c r="G448" s="299"/>
    </row>
    <row r="449" spans="1:7" s="85" customFormat="1" ht="13" thickBot="1">
      <c r="A449" s="140"/>
      <c r="B449" s="141"/>
      <c r="C449" s="142"/>
      <c r="D449" s="128"/>
      <c r="E449" s="143"/>
      <c r="F449" s="141"/>
      <c r="G449" s="299"/>
    </row>
    <row r="450" spans="1:7" s="85" customFormat="1" ht="13" thickBot="1">
      <c r="A450" s="139"/>
      <c r="B450" s="87"/>
      <c r="C450" s="84"/>
      <c r="D450" s="128"/>
      <c r="E450" s="86"/>
      <c r="F450" s="87"/>
      <c r="G450" s="299"/>
    </row>
    <row r="451" spans="1:7" s="85" customFormat="1" ht="13" thickBot="1">
      <c r="A451" s="140"/>
      <c r="B451" s="141"/>
      <c r="C451" s="142"/>
      <c r="D451" s="128"/>
      <c r="E451" s="143"/>
      <c r="F451" s="141"/>
      <c r="G451" s="299"/>
    </row>
    <row r="452" spans="1:7" s="85" customFormat="1" ht="13" thickBot="1">
      <c r="A452" s="86"/>
      <c r="B452" s="87"/>
      <c r="C452" s="84"/>
      <c r="D452" s="128"/>
      <c r="E452" s="86"/>
      <c r="F452" s="87"/>
      <c r="G452" s="299"/>
    </row>
    <row r="453" spans="1:7" s="85" customFormat="1" ht="13" thickBot="1">
      <c r="A453" s="143"/>
      <c r="B453" s="141"/>
      <c r="C453" s="142"/>
      <c r="D453" s="128"/>
      <c r="E453" s="143"/>
      <c r="F453" s="141"/>
      <c r="G453" s="299"/>
    </row>
    <row r="454" spans="1:7" s="85" customFormat="1" ht="13" thickBot="1">
      <c r="A454" s="139"/>
      <c r="B454" s="87"/>
      <c r="C454" s="84"/>
      <c r="D454" s="128"/>
      <c r="E454" s="86"/>
      <c r="F454" s="87"/>
      <c r="G454" s="299"/>
    </row>
    <row r="455" spans="1:7" s="85" customFormat="1" ht="13" thickBot="1">
      <c r="A455" s="140"/>
      <c r="B455" s="141"/>
      <c r="C455" s="142"/>
      <c r="D455" s="128"/>
      <c r="E455" s="143"/>
      <c r="F455" s="141"/>
      <c r="G455" s="299"/>
    </row>
    <row r="456" spans="1:7" s="85" customFormat="1" ht="13" thickBot="1">
      <c r="A456" s="139"/>
      <c r="B456" s="87"/>
      <c r="C456" s="84"/>
      <c r="D456" s="128"/>
      <c r="E456" s="86"/>
      <c r="F456" s="87"/>
      <c r="G456" s="299"/>
    </row>
    <row r="457" spans="1:7" s="85" customFormat="1" ht="13" thickBot="1">
      <c r="A457" s="140"/>
      <c r="B457" s="141"/>
      <c r="C457" s="142"/>
      <c r="D457" s="128"/>
      <c r="E457" s="143"/>
      <c r="F457" s="141"/>
      <c r="G457" s="299"/>
    </row>
    <row r="458" spans="1:7" s="85" customFormat="1" ht="13" thickBot="1">
      <c r="A458" s="139"/>
      <c r="B458" s="87"/>
      <c r="C458" s="84"/>
      <c r="D458" s="128"/>
      <c r="E458" s="86"/>
      <c r="F458" s="87"/>
      <c r="G458" s="299"/>
    </row>
    <row r="459" spans="1:7" s="85" customFormat="1" ht="13" thickBot="1">
      <c r="A459" s="143"/>
      <c r="B459" s="141"/>
      <c r="C459" s="142"/>
      <c r="D459" s="128"/>
      <c r="E459" s="143"/>
      <c r="F459" s="141"/>
      <c r="G459" s="299"/>
    </row>
    <row r="460" spans="1:7" s="85" customFormat="1" ht="13" thickBot="1">
      <c r="A460" s="139"/>
      <c r="B460" s="87"/>
      <c r="C460" s="84"/>
      <c r="D460" s="128"/>
      <c r="E460" s="86"/>
      <c r="F460" s="87"/>
      <c r="G460" s="299"/>
    </row>
    <row r="461" spans="1:7" s="85" customFormat="1" ht="13" thickBot="1">
      <c r="A461" s="143"/>
      <c r="B461" s="141"/>
      <c r="C461" s="142"/>
      <c r="D461" s="128"/>
      <c r="E461" s="143"/>
      <c r="F461" s="141"/>
      <c r="G461" s="299"/>
    </row>
    <row r="462" spans="1:7" s="85" customFormat="1" ht="13" thickBot="1">
      <c r="A462" s="139"/>
      <c r="B462" s="87"/>
      <c r="C462" s="84"/>
      <c r="D462" s="128"/>
      <c r="E462" s="86"/>
      <c r="F462" s="87"/>
      <c r="G462" s="299"/>
    </row>
    <row r="463" spans="1:7" s="85" customFormat="1" ht="13" thickBot="1">
      <c r="A463" s="140"/>
      <c r="B463" s="141"/>
      <c r="C463" s="142"/>
      <c r="D463" s="128"/>
      <c r="E463" s="143"/>
      <c r="F463" s="141"/>
      <c r="G463" s="299"/>
    </row>
    <row r="464" spans="1:7" s="85" customFormat="1" ht="13" thickBot="1">
      <c r="A464" s="86"/>
      <c r="B464" s="87"/>
      <c r="C464" s="84"/>
      <c r="D464" s="128"/>
      <c r="E464" s="86"/>
      <c r="F464" s="87"/>
      <c r="G464" s="299"/>
    </row>
    <row r="465" spans="1:7" s="85" customFormat="1" ht="13" thickBot="1">
      <c r="A465" s="143"/>
      <c r="B465" s="141"/>
      <c r="C465" s="142"/>
      <c r="D465" s="128"/>
      <c r="E465" s="143"/>
      <c r="F465" s="141"/>
      <c r="G465" s="299"/>
    </row>
    <row r="466" spans="1:7" s="85" customFormat="1" ht="13" thickBot="1">
      <c r="A466" s="86"/>
      <c r="B466" s="87"/>
      <c r="C466" s="84"/>
      <c r="D466" s="128"/>
      <c r="E466" s="86"/>
      <c r="F466" s="87"/>
      <c r="G466" s="299"/>
    </row>
    <row r="467" spans="1:7" s="85" customFormat="1" ht="13" thickBot="1">
      <c r="A467" s="143"/>
      <c r="B467" s="141"/>
      <c r="C467" s="142"/>
      <c r="D467" s="128"/>
      <c r="E467" s="143"/>
      <c r="F467" s="141"/>
      <c r="G467" s="299"/>
    </row>
    <row r="468" spans="1:7" s="85" customFormat="1" ht="13" thickBot="1">
      <c r="A468" s="139"/>
      <c r="B468" s="87"/>
      <c r="C468" s="84"/>
      <c r="D468" s="128"/>
      <c r="E468" s="86"/>
      <c r="F468" s="87"/>
      <c r="G468" s="299"/>
    </row>
    <row r="469" spans="1:7" s="85" customFormat="1" ht="13" thickBot="1">
      <c r="A469" s="143"/>
      <c r="B469" s="141"/>
      <c r="C469" s="142"/>
      <c r="D469" s="128"/>
      <c r="E469" s="143"/>
      <c r="F469" s="141"/>
      <c r="G469" s="299"/>
    </row>
    <row r="470" spans="1:7" s="85" customFormat="1" ht="13" thickBot="1">
      <c r="A470" s="86"/>
      <c r="B470" s="87"/>
      <c r="C470" s="84"/>
      <c r="D470" s="128"/>
      <c r="E470" s="86"/>
      <c r="F470" s="87"/>
      <c r="G470" s="299"/>
    </row>
    <row r="471" spans="1:7" s="85" customFormat="1" ht="13" thickBot="1">
      <c r="A471" s="140"/>
      <c r="B471" s="141"/>
      <c r="C471" s="142"/>
      <c r="D471" s="128"/>
      <c r="E471" s="143"/>
      <c r="F471" s="141"/>
      <c r="G471" s="299"/>
    </row>
    <row r="472" spans="1:7" s="85" customFormat="1" ht="13" thickBot="1">
      <c r="A472" s="86"/>
      <c r="B472" s="87"/>
      <c r="C472" s="84"/>
      <c r="D472" s="128"/>
      <c r="E472" s="86"/>
      <c r="F472" s="87"/>
      <c r="G472" s="299"/>
    </row>
    <row r="473" spans="1:7" s="85" customFormat="1" ht="13" thickBot="1">
      <c r="A473" s="143"/>
      <c r="B473" s="141"/>
      <c r="C473" s="142"/>
      <c r="D473" s="128"/>
      <c r="E473" s="143"/>
      <c r="F473" s="141"/>
      <c r="G473" s="299"/>
    </row>
    <row r="474" spans="1:7" s="85" customFormat="1" ht="13" thickBot="1">
      <c r="A474" s="86"/>
      <c r="B474" s="87"/>
      <c r="C474" s="84"/>
      <c r="D474" s="128"/>
      <c r="E474" s="86"/>
      <c r="F474" s="87"/>
      <c r="G474" s="299"/>
    </row>
    <row r="475" spans="1:7" s="85" customFormat="1" ht="13" thickBot="1">
      <c r="A475" s="140"/>
      <c r="B475" s="141"/>
      <c r="C475" s="142"/>
      <c r="D475" s="128"/>
      <c r="E475" s="143"/>
      <c r="F475" s="141"/>
      <c r="G475" s="299"/>
    </row>
    <row r="476" spans="1:7" s="85" customFormat="1" ht="13" thickBot="1">
      <c r="A476" s="86"/>
      <c r="B476" s="87"/>
      <c r="C476" s="84"/>
      <c r="D476" s="128"/>
      <c r="E476" s="86"/>
      <c r="F476" s="87"/>
      <c r="G476" s="299"/>
    </row>
    <row r="477" spans="1:7" s="85" customFormat="1" ht="13" thickBot="1">
      <c r="A477" s="143"/>
      <c r="B477" s="141"/>
      <c r="C477" s="142"/>
      <c r="D477" s="128"/>
      <c r="E477" s="143"/>
      <c r="F477" s="141"/>
      <c r="G477" s="299"/>
    </row>
    <row r="478" spans="1:7" s="85" customFormat="1" ht="13" thickBot="1">
      <c r="A478" s="86"/>
      <c r="B478" s="87"/>
      <c r="C478" s="84"/>
      <c r="D478" s="128"/>
      <c r="E478" s="86"/>
      <c r="F478" s="87"/>
      <c r="G478" s="299"/>
    </row>
    <row r="479" spans="1:7" s="85" customFormat="1" ht="13" thickBot="1">
      <c r="A479" s="143"/>
      <c r="B479" s="141"/>
      <c r="C479" s="142"/>
      <c r="D479" s="128"/>
      <c r="E479" s="143"/>
      <c r="F479" s="141"/>
      <c r="G479" s="299"/>
    </row>
    <row r="480" spans="1:7" s="85" customFormat="1" ht="13" thickBot="1">
      <c r="A480" s="86"/>
      <c r="B480" s="87"/>
      <c r="C480" s="84"/>
      <c r="D480" s="128"/>
      <c r="E480" s="86"/>
      <c r="F480" s="87"/>
      <c r="G480" s="299"/>
    </row>
    <row r="481" spans="1:7" s="85" customFormat="1" ht="13" thickBot="1">
      <c r="A481" s="143"/>
      <c r="B481" s="141"/>
      <c r="C481" s="142"/>
      <c r="D481" s="128"/>
      <c r="E481" s="143"/>
      <c r="F481" s="141"/>
      <c r="G481" s="299"/>
    </row>
    <row r="482" spans="1:7" s="85" customFormat="1" ht="13" thickBot="1">
      <c r="A482" s="86"/>
      <c r="B482" s="87"/>
      <c r="C482" s="84"/>
      <c r="D482" s="128"/>
      <c r="E482" s="86"/>
      <c r="F482" s="87"/>
      <c r="G482" s="299"/>
    </row>
    <row r="483" spans="1:7" s="85" customFormat="1" ht="13" thickBot="1">
      <c r="A483" s="143"/>
      <c r="B483" s="141"/>
      <c r="C483" s="142"/>
      <c r="D483" s="128"/>
      <c r="E483" s="143"/>
      <c r="F483" s="141"/>
      <c r="G483" s="299"/>
    </row>
    <row r="484" spans="1:7" s="85" customFormat="1" ht="13" thickBot="1">
      <c r="A484" s="86"/>
      <c r="B484" s="87"/>
      <c r="C484" s="84"/>
      <c r="D484" s="128"/>
      <c r="E484" s="86"/>
      <c r="F484" s="87"/>
      <c r="G484" s="299"/>
    </row>
    <row r="485" spans="1:7" s="85" customFormat="1" ht="13" thickBot="1">
      <c r="A485" s="143"/>
      <c r="B485" s="141"/>
      <c r="C485" s="142"/>
      <c r="D485" s="128"/>
      <c r="E485" s="143"/>
      <c r="F485" s="141"/>
      <c r="G485" s="299"/>
    </row>
    <row r="486" spans="1:7" s="85" customFormat="1" ht="13" thickBot="1">
      <c r="A486" s="139"/>
      <c r="B486" s="87"/>
      <c r="C486" s="84"/>
      <c r="D486" s="128"/>
      <c r="E486" s="86"/>
      <c r="F486" s="87"/>
      <c r="G486" s="299"/>
    </row>
    <row r="487" spans="1:7" s="85" customFormat="1" ht="13" thickBot="1">
      <c r="A487" s="140"/>
      <c r="B487" s="141"/>
      <c r="C487" s="142"/>
      <c r="D487" s="128"/>
      <c r="E487" s="143"/>
      <c r="F487" s="141"/>
      <c r="G487" s="299"/>
    </row>
    <row r="488" spans="1:7" s="85" customFormat="1" ht="13" thickBot="1">
      <c r="A488" s="86"/>
      <c r="B488" s="87"/>
      <c r="C488" s="84"/>
      <c r="D488" s="128"/>
      <c r="E488" s="86"/>
      <c r="F488" s="87"/>
      <c r="G488" s="299"/>
    </row>
    <row r="489" spans="1:7" s="85" customFormat="1" ht="13" thickBot="1">
      <c r="A489" s="140"/>
      <c r="B489" s="141"/>
      <c r="C489" s="142"/>
      <c r="D489" s="128"/>
      <c r="E489" s="143"/>
      <c r="F489" s="141"/>
      <c r="G489" s="299"/>
    </row>
    <row r="490" spans="1:7" s="85" customFormat="1" ht="13" thickBot="1">
      <c r="A490" s="86"/>
      <c r="B490" s="87"/>
      <c r="C490" s="84"/>
      <c r="D490" s="128"/>
      <c r="E490" s="86"/>
      <c r="F490" s="87"/>
      <c r="G490" s="299"/>
    </row>
    <row r="491" spans="1:7" s="85" customFormat="1" ht="13" thickBot="1">
      <c r="A491" s="140"/>
      <c r="B491" s="141"/>
      <c r="C491" s="142"/>
      <c r="D491" s="128"/>
      <c r="E491" s="143"/>
      <c r="F491" s="141"/>
      <c r="G491" s="299"/>
    </row>
    <row r="492" spans="1:7" s="85" customFormat="1" ht="13" thickBot="1">
      <c r="A492" s="139"/>
      <c r="B492" s="87"/>
      <c r="C492" s="84"/>
      <c r="D492" s="128"/>
      <c r="E492" s="86"/>
      <c r="F492" s="87"/>
      <c r="G492" s="299"/>
    </row>
    <row r="493" spans="1:7" s="85" customFormat="1" ht="13" thickBot="1">
      <c r="A493" s="143"/>
      <c r="B493" s="141"/>
      <c r="C493" s="142"/>
      <c r="D493" s="128"/>
      <c r="E493" s="143"/>
      <c r="F493" s="141"/>
      <c r="G493" s="299"/>
    </row>
    <row r="494" spans="1:7" s="85" customFormat="1" ht="13" thickBot="1">
      <c r="A494" s="86"/>
      <c r="B494" s="87"/>
      <c r="C494" s="84"/>
      <c r="D494" s="128"/>
      <c r="E494" s="86"/>
      <c r="F494" s="87"/>
      <c r="G494" s="299"/>
    </row>
    <row r="495" spans="1:7" s="85" customFormat="1" ht="13" thickBot="1">
      <c r="A495" s="139"/>
      <c r="B495" s="87"/>
      <c r="C495" s="84"/>
      <c r="D495" s="128"/>
      <c r="E495" s="86"/>
      <c r="F495" s="87"/>
      <c r="G495" s="299"/>
    </row>
    <row r="496" spans="1:7" s="85" customFormat="1" ht="13" thickBot="1">
      <c r="A496" s="140"/>
      <c r="B496" s="141"/>
      <c r="C496" s="142"/>
      <c r="D496" s="128"/>
      <c r="E496" s="143"/>
      <c r="F496" s="141"/>
      <c r="G496" s="299"/>
    </row>
    <row r="497" spans="1:7" s="85" customFormat="1" ht="13" thickBot="1">
      <c r="A497" s="86"/>
      <c r="B497" s="87"/>
      <c r="C497" s="84"/>
      <c r="D497" s="128"/>
      <c r="E497" s="86"/>
      <c r="F497" s="87"/>
      <c r="G497" s="299"/>
    </row>
    <row r="498" spans="1:7" s="85" customFormat="1" ht="13" thickBot="1">
      <c r="A498" s="143"/>
      <c r="B498" s="141"/>
      <c r="C498" s="142"/>
      <c r="D498" s="128"/>
      <c r="E498" s="143"/>
      <c r="F498" s="141"/>
      <c r="G498" s="299"/>
    </row>
    <row r="499" spans="1:7" s="85" customFormat="1" ht="13" thickBot="1">
      <c r="A499" s="139"/>
      <c r="B499" s="87"/>
      <c r="C499" s="84"/>
      <c r="D499" s="128"/>
      <c r="E499" s="86"/>
      <c r="F499" s="87"/>
      <c r="G499" s="299"/>
    </row>
    <row r="500" spans="1:7" s="85" customFormat="1" ht="13" thickBot="1">
      <c r="A500" s="143"/>
      <c r="B500" s="141"/>
      <c r="C500" s="142"/>
      <c r="D500" s="128"/>
      <c r="E500" s="143"/>
      <c r="F500" s="141"/>
      <c r="G500" s="299"/>
    </row>
    <row r="501" spans="1:7" s="85" customFormat="1" ht="13" thickBot="1">
      <c r="A501" s="86"/>
      <c r="B501" s="87"/>
      <c r="C501" s="84"/>
      <c r="D501" s="128"/>
      <c r="E501" s="86"/>
      <c r="F501" s="87"/>
      <c r="G501" s="299"/>
    </row>
    <row r="502" spans="1:7" s="85" customFormat="1" ht="13" thickBot="1">
      <c r="A502" s="140"/>
      <c r="B502" s="141"/>
      <c r="C502" s="142"/>
      <c r="D502" s="128"/>
      <c r="E502" s="143"/>
      <c r="F502" s="141"/>
      <c r="G502" s="299"/>
    </row>
    <row r="503" spans="1:7" s="85" customFormat="1" ht="13" thickBot="1">
      <c r="A503" s="86"/>
      <c r="B503" s="87"/>
      <c r="C503" s="84"/>
      <c r="D503" s="128"/>
      <c r="E503" s="86"/>
      <c r="F503" s="87"/>
      <c r="G503" s="299"/>
    </row>
    <row r="504" spans="1:7" s="85" customFormat="1" ht="13" thickBot="1">
      <c r="A504" s="143"/>
      <c r="B504" s="141"/>
      <c r="C504" s="142"/>
      <c r="D504" s="128"/>
      <c r="E504" s="143"/>
      <c r="F504" s="141"/>
      <c r="G504" s="299"/>
    </row>
    <row r="505" spans="1:7" s="85" customFormat="1" ht="13" thickBot="1">
      <c r="A505" s="86"/>
      <c r="B505" s="87"/>
      <c r="C505" s="84"/>
      <c r="D505" s="128"/>
      <c r="E505" s="86"/>
      <c r="F505" s="87"/>
      <c r="G505" s="299"/>
    </row>
    <row r="506" spans="1:7" s="85" customFormat="1" ht="13" thickBot="1">
      <c r="A506" s="143"/>
      <c r="B506" s="141"/>
      <c r="C506" s="142"/>
      <c r="D506" s="128"/>
      <c r="E506" s="143"/>
      <c r="F506" s="141"/>
      <c r="G506" s="299"/>
    </row>
    <row r="507" spans="1:7" s="85" customFormat="1" ht="13" thickBot="1">
      <c r="A507" s="86"/>
      <c r="B507" s="87"/>
      <c r="C507" s="84"/>
      <c r="D507" s="128"/>
      <c r="E507" s="86"/>
      <c r="F507" s="87"/>
      <c r="G507" s="299"/>
    </row>
    <row r="508" spans="1:7" s="85" customFormat="1" ht="13" thickBot="1">
      <c r="A508" s="143"/>
      <c r="B508" s="141"/>
      <c r="C508" s="142"/>
      <c r="D508" s="128"/>
      <c r="E508" s="143"/>
      <c r="F508" s="141"/>
      <c r="G508" s="299"/>
    </row>
    <row r="509" spans="1:7" s="85" customFormat="1" ht="13" thickBot="1">
      <c r="A509" s="86"/>
      <c r="B509" s="87"/>
      <c r="C509" s="84"/>
      <c r="D509" s="128"/>
      <c r="E509" s="86"/>
      <c r="F509" s="87"/>
      <c r="G509" s="299"/>
    </row>
    <row r="510" spans="1:7" s="85" customFormat="1" ht="13" thickBot="1">
      <c r="A510" s="143"/>
      <c r="B510" s="141"/>
      <c r="C510" s="142"/>
      <c r="D510" s="128"/>
      <c r="E510" s="143"/>
      <c r="F510" s="141"/>
      <c r="G510" s="299"/>
    </row>
    <row r="511" spans="1:7" s="85" customFormat="1" ht="13" thickBot="1">
      <c r="A511" s="86"/>
      <c r="B511" s="87"/>
      <c r="C511" s="84"/>
      <c r="D511" s="128"/>
      <c r="E511" s="86"/>
      <c r="F511" s="87"/>
      <c r="G511" s="299"/>
    </row>
    <row r="512" spans="1:7" s="85" customFormat="1" ht="13" thickBot="1">
      <c r="A512" s="143"/>
      <c r="B512" s="141"/>
      <c r="C512" s="142"/>
      <c r="D512" s="128"/>
      <c r="E512" s="143"/>
      <c r="F512" s="141"/>
      <c r="G512" s="299"/>
    </row>
    <row r="513" spans="1:7" s="85" customFormat="1" ht="13" thickBot="1">
      <c r="A513" s="86"/>
      <c r="B513" s="87"/>
      <c r="C513" s="84"/>
      <c r="D513" s="128"/>
      <c r="E513" s="86"/>
      <c r="F513" s="87"/>
      <c r="G513" s="299"/>
    </row>
    <row r="514" spans="1:7" s="85" customFormat="1" ht="13" thickBot="1">
      <c r="A514" s="143"/>
      <c r="B514" s="141"/>
      <c r="C514" s="142"/>
      <c r="D514" s="128"/>
      <c r="E514" s="143"/>
      <c r="F514" s="141"/>
      <c r="G514" s="299"/>
    </row>
    <row r="515" spans="1:7" s="85" customFormat="1" ht="13" thickBot="1">
      <c r="A515" s="86"/>
      <c r="B515" s="87"/>
      <c r="C515" s="84"/>
      <c r="D515" s="128"/>
      <c r="E515" s="86"/>
      <c r="F515" s="87"/>
      <c r="G515" s="299"/>
    </row>
    <row r="516" spans="1:7" s="85" customFormat="1" ht="13" thickBot="1">
      <c r="A516" s="143"/>
      <c r="B516" s="141"/>
      <c r="C516" s="142"/>
      <c r="D516" s="128"/>
      <c r="E516" s="143"/>
      <c r="F516" s="141"/>
      <c r="G516" s="299"/>
    </row>
    <row r="517" spans="1:7" s="85" customFormat="1" ht="13" thickBot="1">
      <c r="A517" s="143"/>
      <c r="B517" s="141"/>
      <c r="C517" s="142"/>
      <c r="D517" s="128"/>
      <c r="E517" s="143"/>
      <c r="F517" s="141"/>
      <c r="G517" s="299"/>
    </row>
    <row r="518" spans="1:7" s="85" customFormat="1" ht="13" thickBot="1">
      <c r="A518" s="139"/>
      <c r="B518" s="87"/>
      <c r="C518" s="84"/>
      <c r="D518" s="108"/>
      <c r="E518" s="86"/>
      <c r="F518" s="87"/>
      <c r="G518" s="299"/>
    </row>
    <row r="519" spans="1:7" s="85" customFormat="1" ht="13" thickBot="1">
      <c r="A519" s="139"/>
      <c r="B519" s="87"/>
      <c r="C519" s="84"/>
      <c r="D519" s="173"/>
      <c r="E519" s="174"/>
      <c r="F519" s="87"/>
      <c r="G519" s="299"/>
    </row>
    <row r="520" spans="1:7" s="85" customFormat="1" ht="13" thickBot="1">
      <c r="A520" s="139"/>
      <c r="B520" s="87"/>
      <c r="C520" s="84"/>
      <c r="D520" s="181"/>
      <c r="E520" s="174"/>
      <c r="F520" s="87"/>
      <c r="G520" s="299"/>
    </row>
    <row r="521" spans="1:7" s="85" customFormat="1" ht="13">
      <c r="C521" s="167"/>
      <c r="D521" s="107"/>
      <c r="E521" s="182"/>
      <c r="G521" s="299"/>
    </row>
    <row r="522" spans="1:7" s="85" customFormat="1">
      <c r="C522" s="167"/>
      <c r="D522" s="168"/>
      <c r="G522" s="299"/>
    </row>
    <row r="523" spans="1:7" s="85" customFormat="1">
      <c r="C523" s="167"/>
      <c r="D523" s="168"/>
      <c r="G523" s="299"/>
    </row>
    <row r="524" spans="1:7" s="85" customFormat="1">
      <c r="C524" s="167"/>
      <c r="D524" s="168"/>
      <c r="G524" s="299"/>
    </row>
    <row r="525" spans="1:7" s="85" customFormat="1">
      <c r="C525" s="167"/>
      <c r="D525" s="168"/>
      <c r="G525" s="299"/>
    </row>
    <row r="526" spans="1:7" s="85" customFormat="1">
      <c r="C526" s="167"/>
      <c r="D526" s="168"/>
      <c r="G526" s="299"/>
    </row>
    <row r="527" spans="1:7" s="85" customFormat="1">
      <c r="C527" s="167"/>
      <c r="D527" s="168"/>
      <c r="G527" s="299"/>
    </row>
    <row r="528" spans="1:7" s="85" customFormat="1">
      <c r="C528" s="167"/>
      <c r="D528" s="168"/>
      <c r="G528" s="299"/>
    </row>
    <row r="529" spans="3:7" s="85" customFormat="1">
      <c r="C529" s="167"/>
      <c r="D529" s="168"/>
      <c r="G529" s="299"/>
    </row>
    <row r="530" spans="3:7" s="85" customFormat="1">
      <c r="C530" s="167"/>
      <c r="D530" s="168"/>
      <c r="G530" s="299"/>
    </row>
    <row r="531" spans="3:7" s="85" customFormat="1">
      <c r="C531" s="167"/>
      <c r="D531" s="168"/>
      <c r="G531" s="299"/>
    </row>
    <row r="532" spans="3:7" s="85" customFormat="1">
      <c r="C532" s="167"/>
      <c r="D532" s="168"/>
      <c r="G532" s="299"/>
    </row>
    <row r="533" spans="3:7" s="85" customFormat="1">
      <c r="C533" s="167"/>
      <c r="D533" s="168"/>
      <c r="G533" s="299"/>
    </row>
    <row r="534" spans="3:7" s="85" customFormat="1">
      <c r="C534" s="167"/>
      <c r="D534" s="168"/>
      <c r="G534" s="299"/>
    </row>
    <row r="535" spans="3:7" s="85" customFormat="1">
      <c r="C535" s="167"/>
      <c r="D535" s="168"/>
      <c r="G535" s="299"/>
    </row>
    <row r="536" spans="3:7" s="85" customFormat="1">
      <c r="C536" s="167"/>
      <c r="D536" s="168"/>
      <c r="G536" s="299"/>
    </row>
    <row r="537" spans="3:7" s="85" customFormat="1">
      <c r="C537" s="167"/>
      <c r="D537" s="168"/>
      <c r="G537" s="299"/>
    </row>
    <row r="538" spans="3:7" s="85" customFormat="1">
      <c r="C538" s="167"/>
      <c r="D538" s="168"/>
      <c r="G538" s="299"/>
    </row>
    <row r="539" spans="3:7" s="85" customFormat="1">
      <c r="C539" s="167"/>
      <c r="D539" s="168"/>
      <c r="G539" s="299"/>
    </row>
    <row r="540" spans="3:7" s="85" customFormat="1">
      <c r="C540" s="167"/>
      <c r="D540" s="168"/>
      <c r="G540" s="299"/>
    </row>
    <row r="541" spans="3:7" s="85" customFormat="1">
      <c r="C541" s="167"/>
      <c r="D541" s="168"/>
      <c r="G541" s="299"/>
    </row>
    <row r="542" spans="3:7" s="85" customFormat="1">
      <c r="C542" s="167"/>
      <c r="D542" s="168"/>
      <c r="G542" s="299"/>
    </row>
    <row r="543" spans="3:7" s="85" customFormat="1">
      <c r="C543" s="167"/>
      <c r="D543" s="168"/>
      <c r="G543" s="299"/>
    </row>
    <row r="544" spans="3:7" s="85" customFormat="1">
      <c r="C544" s="167"/>
      <c r="D544" s="168"/>
      <c r="G544" s="299"/>
    </row>
    <row r="545" spans="3:7" s="85" customFormat="1">
      <c r="C545" s="167"/>
      <c r="D545" s="168"/>
      <c r="G545" s="299"/>
    </row>
    <row r="546" spans="3:7" s="85" customFormat="1">
      <c r="C546" s="167"/>
      <c r="D546" s="168"/>
      <c r="G546" s="299"/>
    </row>
    <row r="547" spans="3:7" s="85" customFormat="1">
      <c r="C547" s="167"/>
      <c r="D547" s="168"/>
      <c r="G547" s="299"/>
    </row>
    <row r="548" spans="3:7" s="85" customFormat="1">
      <c r="C548" s="167"/>
      <c r="D548" s="168"/>
      <c r="G548" s="299"/>
    </row>
    <row r="549" spans="3:7" s="85" customFormat="1">
      <c r="C549" s="167"/>
      <c r="D549" s="168"/>
      <c r="G549" s="299"/>
    </row>
    <row r="550" spans="3:7" s="85" customFormat="1">
      <c r="C550" s="167"/>
      <c r="D550" s="168"/>
      <c r="G550" s="299"/>
    </row>
    <row r="551" spans="3:7" s="85" customFormat="1">
      <c r="C551" s="167"/>
      <c r="D551" s="168"/>
      <c r="G551" s="299"/>
    </row>
    <row r="552" spans="3:7" s="85" customFormat="1">
      <c r="C552" s="167"/>
      <c r="D552" s="168"/>
      <c r="G552" s="299"/>
    </row>
    <row r="553" spans="3:7" s="85" customFormat="1">
      <c r="C553" s="167"/>
      <c r="D553" s="168"/>
      <c r="G553" s="299"/>
    </row>
    <row r="554" spans="3:7" s="85" customFormat="1">
      <c r="C554" s="167"/>
      <c r="D554" s="168"/>
      <c r="G554" s="299"/>
    </row>
    <row r="555" spans="3:7" s="85" customFormat="1">
      <c r="C555" s="167"/>
      <c r="D555" s="168"/>
      <c r="G555" s="299"/>
    </row>
    <row r="556" spans="3:7" s="85" customFormat="1">
      <c r="C556" s="167"/>
      <c r="D556" s="168"/>
      <c r="G556" s="299"/>
    </row>
    <row r="557" spans="3:7" s="85" customFormat="1">
      <c r="C557" s="167"/>
      <c r="D557" s="168"/>
      <c r="G557" s="299"/>
    </row>
    <row r="558" spans="3:7" s="85" customFormat="1">
      <c r="C558" s="167"/>
      <c r="D558" s="168"/>
      <c r="G558" s="299"/>
    </row>
    <row r="559" spans="3:7" s="85" customFormat="1">
      <c r="C559" s="167"/>
      <c r="D559" s="168"/>
      <c r="G559" s="299"/>
    </row>
    <row r="560" spans="3:7" s="85" customFormat="1">
      <c r="C560" s="167"/>
      <c r="D560" s="168"/>
      <c r="G560" s="299"/>
    </row>
    <row r="561" spans="3:7" s="85" customFormat="1">
      <c r="C561" s="167"/>
      <c r="D561" s="168"/>
      <c r="G561" s="299"/>
    </row>
    <row r="562" spans="3:7" s="85" customFormat="1">
      <c r="C562" s="167"/>
      <c r="D562" s="168"/>
      <c r="G562" s="299"/>
    </row>
    <row r="563" spans="3:7" s="85" customFormat="1">
      <c r="C563" s="167"/>
      <c r="D563" s="168"/>
      <c r="G563" s="299"/>
    </row>
    <row r="564" spans="3:7" s="85" customFormat="1">
      <c r="C564" s="167"/>
      <c r="D564" s="168"/>
      <c r="G564" s="299"/>
    </row>
    <row r="565" spans="3:7" s="85" customFormat="1">
      <c r="C565" s="167"/>
      <c r="D565" s="168"/>
      <c r="G565" s="299"/>
    </row>
    <row r="566" spans="3:7" s="85" customFormat="1">
      <c r="C566" s="167"/>
      <c r="D566" s="168"/>
      <c r="G566" s="299"/>
    </row>
    <row r="567" spans="3:7" s="85" customFormat="1">
      <c r="C567" s="167"/>
      <c r="D567" s="168"/>
      <c r="G567" s="299"/>
    </row>
    <row r="568" spans="3:7" s="85" customFormat="1">
      <c r="C568" s="167"/>
      <c r="D568" s="168"/>
      <c r="G568" s="299"/>
    </row>
    <row r="569" spans="3:7" s="85" customFormat="1">
      <c r="C569" s="167"/>
      <c r="D569" s="168"/>
      <c r="G569" s="299"/>
    </row>
    <row r="570" spans="3:7" s="85" customFormat="1">
      <c r="C570" s="167"/>
      <c r="D570" s="168"/>
      <c r="G570" s="299"/>
    </row>
    <row r="571" spans="3:7" s="85" customFormat="1">
      <c r="C571" s="167"/>
      <c r="D571" s="168"/>
      <c r="G571" s="299"/>
    </row>
    <row r="572" spans="3:7" s="85" customFormat="1">
      <c r="C572" s="167"/>
      <c r="D572" s="168"/>
      <c r="G572" s="299"/>
    </row>
    <row r="573" spans="3:7" s="85" customFormat="1">
      <c r="C573" s="167"/>
      <c r="D573" s="168"/>
      <c r="G573" s="299"/>
    </row>
    <row r="574" spans="3:7" s="85" customFormat="1">
      <c r="C574" s="167"/>
      <c r="D574" s="168"/>
      <c r="G574" s="299"/>
    </row>
    <row r="575" spans="3:7" s="85" customFormat="1">
      <c r="C575" s="167"/>
      <c r="D575" s="168"/>
      <c r="G575" s="299"/>
    </row>
    <row r="576" spans="3:7" s="85" customFormat="1">
      <c r="C576" s="167"/>
      <c r="D576" s="168"/>
      <c r="G576" s="299"/>
    </row>
    <row r="577" spans="3:7" s="85" customFormat="1">
      <c r="C577" s="167"/>
      <c r="D577" s="168"/>
      <c r="G577" s="299"/>
    </row>
    <row r="578" spans="3:7" s="85" customFormat="1">
      <c r="C578" s="167"/>
      <c r="D578" s="168"/>
      <c r="G578" s="299"/>
    </row>
    <row r="579" spans="3:7" s="85" customFormat="1">
      <c r="C579" s="167"/>
      <c r="D579" s="168"/>
      <c r="G579" s="299"/>
    </row>
    <row r="580" spans="3:7" s="85" customFormat="1">
      <c r="C580" s="167"/>
      <c r="D580" s="168"/>
      <c r="G580" s="299"/>
    </row>
    <row r="581" spans="3:7" s="85" customFormat="1">
      <c r="C581" s="167"/>
      <c r="D581" s="168"/>
      <c r="G581" s="299"/>
    </row>
    <row r="582" spans="3:7" s="85" customFormat="1">
      <c r="C582" s="167"/>
      <c r="D582" s="168"/>
      <c r="G582" s="299"/>
    </row>
    <row r="583" spans="3:7" s="85" customFormat="1">
      <c r="C583" s="167"/>
      <c r="D583" s="168"/>
      <c r="G583" s="299"/>
    </row>
    <row r="584" spans="3:7" s="85" customFormat="1">
      <c r="C584" s="167"/>
      <c r="D584" s="168"/>
      <c r="G584" s="299"/>
    </row>
    <row r="585" spans="3:7" s="85" customFormat="1">
      <c r="C585" s="167"/>
      <c r="D585" s="168"/>
      <c r="G585" s="299"/>
    </row>
    <row r="586" spans="3:7" s="85" customFormat="1">
      <c r="C586" s="167"/>
      <c r="D586" s="168"/>
      <c r="G586" s="299"/>
    </row>
    <row r="587" spans="3:7" s="85" customFormat="1">
      <c r="C587" s="167"/>
      <c r="D587" s="168"/>
      <c r="G587" s="299"/>
    </row>
    <row r="588" spans="3:7" s="85" customFormat="1">
      <c r="C588" s="167"/>
      <c r="D588" s="168"/>
      <c r="G588" s="299"/>
    </row>
    <row r="589" spans="3:7" s="85" customFormat="1">
      <c r="C589" s="167"/>
      <c r="D589" s="168"/>
      <c r="G589" s="299"/>
    </row>
    <row r="590" spans="3:7" s="85" customFormat="1">
      <c r="C590" s="167"/>
      <c r="D590" s="168"/>
      <c r="G590" s="299"/>
    </row>
    <row r="591" spans="3:7" s="85" customFormat="1">
      <c r="C591" s="167"/>
      <c r="D591" s="168"/>
      <c r="G591" s="299"/>
    </row>
    <row r="592" spans="3:7" s="85" customFormat="1">
      <c r="C592" s="167"/>
      <c r="D592" s="168"/>
      <c r="G592" s="299"/>
    </row>
    <row r="593" spans="1:7" s="85" customFormat="1">
      <c r="C593" s="167"/>
      <c r="D593" s="168"/>
      <c r="G593" s="299"/>
    </row>
    <row r="594" spans="1:7" s="85" customFormat="1">
      <c r="C594" s="167"/>
      <c r="D594" s="168"/>
      <c r="G594" s="299"/>
    </row>
    <row r="595" spans="1:7">
      <c r="A595" s="85"/>
      <c r="B595" s="85"/>
      <c r="C595" s="167"/>
      <c r="D595" s="168"/>
      <c r="E595" s="85"/>
      <c r="F595" s="85"/>
      <c r="G595" s="299"/>
    </row>
    <row r="596" spans="1:7">
      <c r="A596" s="85"/>
      <c r="B596" s="85"/>
      <c r="C596" s="167"/>
      <c r="D596" s="168"/>
      <c r="E596" s="85"/>
      <c r="F596" s="85"/>
      <c r="G596" s="299"/>
    </row>
    <row r="597" spans="1:7">
      <c r="A597" s="85"/>
      <c r="B597" s="85"/>
      <c r="C597" s="167"/>
      <c r="D597" s="168"/>
      <c r="E597" s="85"/>
      <c r="F597" s="85"/>
      <c r="G597" s="299"/>
    </row>
    <row r="598" spans="1:7">
      <c r="A598" s="85"/>
      <c r="B598" s="85"/>
      <c r="C598" s="167"/>
      <c r="D598" s="168"/>
      <c r="E598" s="85"/>
      <c r="F598" s="85"/>
      <c r="G598" s="299"/>
    </row>
    <row r="599" spans="1:7">
      <c r="A599" s="85"/>
      <c r="B599" s="85"/>
      <c r="C599" s="167"/>
      <c r="D599" s="168"/>
      <c r="E599" s="85"/>
      <c r="F599" s="85"/>
      <c r="G599" s="299"/>
    </row>
    <row r="600" spans="1:7">
      <c r="A600" s="85"/>
      <c r="B600" s="85"/>
      <c r="C600" s="167"/>
      <c r="D600" s="168"/>
      <c r="E600" s="85"/>
      <c r="F600" s="85"/>
      <c r="G600" s="299"/>
    </row>
    <row r="601" spans="1:7">
      <c r="A601" s="85"/>
      <c r="B601" s="85"/>
      <c r="C601" s="167"/>
      <c r="D601" s="168"/>
      <c r="E601" s="85"/>
      <c r="F601" s="85"/>
      <c r="G601" s="299"/>
    </row>
    <row r="602" spans="1:7">
      <c r="A602" s="85"/>
      <c r="B602" s="85"/>
      <c r="C602" s="167"/>
      <c r="D602" s="168"/>
      <c r="E602" s="85"/>
      <c r="F602" s="85"/>
      <c r="G602" s="299"/>
    </row>
    <row r="603" spans="1:7">
      <c r="A603" s="85"/>
      <c r="B603" s="85"/>
      <c r="C603" s="167"/>
      <c r="D603" s="168"/>
      <c r="E603" s="85"/>
      <c r="F603" s="85"/>
      <c r="G603" s="299"/>
    </row>
    <row r="604" spans="1:7">
      <c r="A604" s="85"/>
      <c r="B604" s="85"/>
      <c r="C604" s="167"/>
      <c r="D604" s="168"/>
      <c r="E604" s="85"/>
      <c r="F604" s="85"/>
      <c r="G604" s="299"/>
    </row>
    <row r="605" spans="1:7">
      <c r="A605" s="85"/>
      <c r="B605" s="85"/>
      <c r="C605" s="167"/>
      <c r="D605" s="168"/>
      <c r="E605" s="85"/>
      <c r="F605" s="85"/>
      <c r="G605" s="299"/>
    </row>
    <row r="606" spans="1:7">
      <c r="A606" s="85"/>
      <c r="B606" s="85"/>
      <c r="C606" s="167"/>
      <c r="D606" s="168"/>
      <c r="E606" s="85"/>
      <c r="F606" s="85"/>
      <c r="G606" s="299"/>
    </row>
    <row r="607" spans="1:7">
      <c r="A607" s="85"/>
      <c r="B607" s="85"/>
      <c r="C607" s="167"/>
      <c r="D607" s="168"/>
      <c r="E607" s="85"/>
      <c r="F607" s="85"/>
      <c r="G607" s="299"/>
    </row>
    <row r="608" spans="1:7">
      <c r="A608" s="85"/>
      <c r="B608" s="85"/>
      <c r="C608" s="167"/>
      <c r="D608" s="168"/>
      <c r="E608" s="85"/>
      <c r="F608" s="85"/>
      <c r="G608" s="299"/>
    </row>
    <row r="609" spans="1:7">
      <c r="A609" s="85"/>
      <c r="B609" s="85"/>
      <c r="C609" s="167"/>
      <c r="D609" s="168"/>
      <c r="E609" s="85"/>
      <c r="F609" s="85"/>
      <c r="G609" s="299"/>
    </row>
    <row r="610" spans="1:7">
      <c r="A610" s="85"/>
      <c r="B610" s="85"/>
      <c r="C610" s="167"/>
      <c r="D610" s="168"/>
      <c r="E610" s="85"/>
      <c r="F610" s="85"/>
      <c r="G610" s="299"/>
    </row>
    <row r="611" spans="1:7">
      <c r="A611" s="85"/>
      <c r="B611" s="85"/>
      <c r="C611" s="167"/>
      <c r="D611" s="168"/>
      <c r="E611" s="85"/>
      <c r="F611" s="85"/>
      <c r="G611" s="299"/>
    </row>
    <row r="612" spans="1:7">
      <c r="A612" s="85"/>
      <c r="B612" s="85"/>
      <c r="C612" s="167"/>
      <c r="D612" s="168"/>
      <c r="E612" s="85"/>
      <c r="F612" s="85"/>
      <c r="G612" s="299"/>
    </row>
    <row r="613" spans="1:7">
      <c r="A613" s="85"/>
      <c r="B613" s="85"/>
      <c r="C613" s="167"/>
      <c r="D613" s="168"/>
      <c r="E613" s="85"/>
      <c r="F613" s="85"/>
      <c r="G613" s="299"/>
    </row>
    <row r="614" spans="1:7">
      <c r="A614" s="85"/>
      <c r="B614" s="85"/>
      <c r="C614" s="167"/>
      <c r="D614" s="168"/>
      <c r="E614" s="85"/>
      <c r="F614" s="85"/>
      <c r="G614" s="299"/>
    </row>
    <row r="615" spans="1:7">
      <c r="A615" s="85"/>
      <c r="B615" s="85"/>
      <c r="C615" s="167"/>
      <c r="D615" s="168"/>
      <c r="E615" s="85"/>
      <c r="F615" s="85"/>
      <c r="G615" s="299"/>
    </row>
    <row r="616" spans="1:7">
      <c r="A616" s="85"/>
      <c r="B616" s="85"/>
      <c r="C616" s="167"/>
      <c r="D616" s="168"/>
      <c r="E616" s="85"/>
      <c r="F616" s="85"/>
      <c r="G616" s="299"/>
    </row>
    <row r="617" spans="1:7">
      <c r="A617" s="85"/>
      <c r="B617" s="85"/>
      <c r="C617" s="167"/>
      <c r="D617" s="168"/>
      <c r="E617" s="85"/>
      <c r="F617" s="85"/>
      <c r="G617" s="299"/>
    </row>
    <row r="618" spans="1:7">
      <c r="A618" s="85"/>
      <c r="B618" s="85"/>
      <c r="C618" s="167"/>
      <c r="D618" s="168"/>
      <c r="E618" s="85"/>
      <c r="F618" s="85"/>
      <c r="G618" s="299"/>
    </row>
    <row r="619" spans="1:7">
      <c r="A619" s="85"/>
      <c r="B619" s="85"/>
      <c r="C619" s="167"/>
      <c r="D619" s="168"/>
      <c r="E619" s="85"/>
      <c r="F619" s="85"/>
      <c r="G619" s="299"/>
    </row>
    <row r="620" spans="1:7">
      <c r="A620" s="85"/>
      <c r="B620" s="85"/>
      <c r="C620" s="167"/>
      <c r="D620" s="168"/>
      <c r="E620" s="85"/>
      <c r="F620" s="85"/>
      <c r="G620" s="299"/>
    </row>
    <row r="621" spans="1:7">
      <c r="A621" s="85"/>
      <c r="B621" s="85"/>
      <c r="C621" s="167"/>
      <c r="D621" s="168"/>
      <c r="E621" s="85"/>
      <c r="F621" s="85"/>
      <c r="G621" s="299"/>
    </row>
    <row r="622" spans="1:7">
      <c r="A622" s="85"/>
      <c r="B622" s="85"/>
      <c r="C622" s="167"/>
      <c r="D622" s="168"/>
      <c r="E622" s="85"/>
      <c r="F622" s="85"/>
      <c r="G622" s="299"/>
    </row>
    <row r="623" spans="1:7">
      <c r="A623" s="85"/>
      <c r="B623" s="85"/>
      <c r="C623" s="167"/>
      <c r="D623" s="168"/>
      <c r="E623" s="85"/>
      <c r="F623" s="85"/>
      <c r="G623" s="299"/>
    </row>
    <row r="624" spans="1:7">
      <c r="A624" s="85"/>
      <c r="B624" s="85"/>
      <c r="C624" s="167"/>
      <c r="D624" s="168"/>
      <c r="E624" s="85"/>
      <c r="F624" s="85"/>
      <c r="G624" s="299"/>
    </row>
    <row r="625" spans="1:7">
      <c r="A625" s="85"/>
      <c r="B625" s="85"/>
      <c r="C625" s="167"/>
      <c r="D625" s="168"/>
      <c r="E625" s="85"/>
      <c r="F625" s="85"/>
      <c r="G625" s="299"/>
    </row>
    <row r="626" spans="1:7">
      <c r="A626" s="85"/>
      <c r="B626" s="85"/>
      <c r="C626" s="167"/>
      <c r="D626" s="168"/>
      <c r="E626" s="85"/>
      <c r="F626" s="85"/>
      <c r="G626" s="299"/>
    </row>
    <row r="627" spans="1:7">
      <c r="A627" s="85"/>
      <c r="B627" s="85"/>
      <c r="C627" s="167"/>
      <c r="D627" s="168"/>
      <c r="E627" s="85"/>
      <c r="F627" s="85"/>
      <c r="G627" s="299"/>
    </row>
    <row r="628" spans="1:7">
      <c r="A628" s="85"/>
      <c r="B628" s="85"/>
      <c r="C628" s="167"/>
      <c r="D628" s="168"/>
      <c r="E628" s="85"/>
      <c r="F628" s="85"/>
      <c r="G628" s="299"/>
    </row>
    <row r="629" spans="1:7">
      <c r="A629" s="85"/>
      <c r="B629" s="85"/>
      <c r="C629" s="167"/>
      <c r="D629" s="168"/>
      <c r="E629" s="85"/>
      <c r="F629" s="85"/>
      <c r="G629" s="299"/>
    </row>
    <row r="630" spans="1:7">
      <c r="A630" s="85"/>
      <c r="B630" s="85"/>
      <c r="C630" s="167"/>
      <c r="D630" s="168"/>
      <c r="E630" s="85"/>
      <c r="F630" s="85"/>
      <c r="G630" s="299"/>
    </row>
    <row r="631" spans="1:7">
      <c r="A631" s="85"/>
      <c r="B631" s="85"/>
      <c r="C631" s="167"/>
      <c r="D631" s="168"/>
      <c r="E631" s="85"/>
      <c r="F631" s="85"/>
      <c r="G631" s="299"/>
    </row>
    <row r="632" spans="1:7">
      <c r="A632" s="85"/>
      <c r="B632" s="85"/>
      <c r="C632" s="167"/>
      <c r="D632" s="168"/>
      <c r="E632" s="85"/>
      <c r="F632" s="85"/>
      <c r="G632" s="299"/>
    </row>
    <row r="633" spans="1:7">
      <c r="A633" s="85"/>
      <c r="B633" s="85"/>
      <c r="C633" s="167"/>
      <c r="D633" s="168"/>
      <c r="E633" s="85"/>
      <c r="F633" s="85"/>
      <c r="G633" s="299"/>
    </row>
    <row r="634" spans="1:7">
      <c r="A634" s="85"/>
      <c r="B634" s="85"/>
      <c r="C634" s="167"/>
      <c r="D634" s="168"/>
      <c r="E634" s="85"/>
      <c r="F634" s="85"/>
      <c r="G634" s="299"/>
    </row>
    <row r="635" spans="1:7">
      <c r="A635" s="85"/>
      <c r="B635" s="85"/>
      <c r="C635" s="167"/>
      <c r="D635" s="168"/>
      <c r="E635" s="85"/>
      <c r="F635" s="85"/>
      <c r="G635" s="299"/>
    </row>
    <row r="636" spans="1:7">
      <c r="A636" s="85"/>
      <c r="B636" s="85"/>
      <c r="C636" s="167"/>
      <c r="D636" s="168"/>
      <c r="E636" s="85"/>
      <c r="F636" s="85"/>
      <c r="G636" s="299"/>
    </row>
    <row r="637" spans="1:7">
      <c r="A637" s="85"/>
      <c r="B637" s="85"/>
      <c r="C637" s="167"/>
      <c r="D637" s="168"/>
      <c r="E637" s="85"/>
      <c r="F637" s="85"/>
      <c r="G637" s="299"/>
    </row>
    <row r="638" spans="1:7">
      <c r="A638" s="85"/>
      <c r="B638" s="85"/>
      <c r="C638" s="167"/>
      <c r="D638" s="168"/>
      <c r="E638" s="85"/>
      <c r="F638" s="85"/>
      <c r="G638" s="299"/>
    </row>
    <row r="639" spans="1:7">
      <c r="A639" s="85"/>
      <c r="B639" s="85"/>
      <c r="C639" s="167"/>
      <c r="D639" s="168"/>
      <c r="E639" s="85"/>
      <c r="F639" s="85"/>
      <c r="G639" s="299"/>
    </row>
    <row r="640" spans="1:7">
      <c r="A640" s="85"/>
      <c r="B640" s="85"/>
      <c r="C640" s="167"/>
      <c r="D640" s="168"/>
      <c r="E640" s="85"/>
      <c r="F640" s="85"/>
      <c r="G640" s="299"/>
    </row>
    <row r="641" spans="1:7">
      <c r="A641" s="85"/>
      <c r="B641" s="85"/>
      <c r="C641" s="167"/>
      <c r="D641" s="168"/>
      <c r="E641" s="85"/>
      <c r="F641" s="85"/>
      <c r="G641" s="299"/>
    </row>
    <row r="642" spans="1:7">
      <c r="A642" s="85"/>
      <c r="B642" s="85"/>
      <c r="C642" s="167"/>
      <c r="D642" s="168"/>
      <c r="E642" s="85"/>
      <c r="F642" s="85"/>
      <c r="G642" s="299"/>
    </row>
    <row r="643" spans="1:7">
      <c r="A643" s="85"/>
      <c r="B643" s="85"/>
      <c r="C643" s="167"/>
      <c r="D643" s="168"/>
      <c r="E643" s="85"/>
      <c r="F643" s="85"/>
      <c r="G643" s="299"/>
    </row>
    <row r="644" spans="1:7">
      <c r="A644" s="85"/>
      <c r="B644" s="85"/>
      <c r="C644" s="167"/>
      <c r="D644" s="168"/>
      <c r="E644" s="85"/>
      <c r="F644" s="85"/>
      <c r="G644" s="299"/>
    </row>
    <row r="645" spans="1:7">
      <c r="A645" s="85"/>
      <c r="B645" s="85"/>
      <c r="C645" s="167"/>
      <c r="D645" s="168"/>
      <c r="E645" s="85"/>
      <c r="F645" s="85"/>
      <c r="G645" s="299"/>
    </row>
    <row r="646" spans="1:7">
      <c r="A646" s="85"/>
      <c r="B646" s="85"/>
      <c r="C646" s="167"/>
      <c r="D646" s="168"/>
      <c r="E646" s="85"/>
      <c r="F646" s="85"/>
      <c r="G646" s="299"/>
    </row>
    <row r="647" spans="1:7">
      <c r="A647" s="85"/>
      <c r="B647" s="85"/>
      <c r="C647" s="167"/>
      <c r="D647" s="168"/>
      <c r="E647" s="85"/>
      <c r="F647" s="85"/>
      <c r="G647" s="299"/>
    </row>
    <row r="648" spans="1:7">
      <c r="A648" s="85"/>
      <c r="B648" s="85"/>
      <c r="C648" s="167"/>
      <c r="D648" s="168"/>
      <c r="E648" s="85"/>
      <c r="F648" s="85"/>
      <c r="G648" s="299"/>
    </row>
    <row r="649" spans="1:7">
      <c r="A649" s="85"/>
      <c r="B649" s="85"/>
      <c r="C649" s="167"/>
      <c r="D649" s="168"/>
      <c r="E649" s="85"/>
      <c r="F649" s="85"/>
      <c r="G649" s="299"/>
    </row>
    <row r="650" spans="1:7">
      <c r="A650" s="85"/>
      <c r="B650" s="85"/>
      <c r="C650" s="167"/>
      <c r="D650" s="168"/>
      <c r="E650" s="85"/>
      <c r="F650" s="85"/>
      <c r="G650" s="299"/>
    </row>
    <row r="651" spans="1:7">
      <c r="A651" s="85"/>
      <c r="B651" s="85"/>
      <c r="C651" s="167"/>
      <c r="D651" s="168"/>
      <c r="E651" s="85"/>
      <c r="F651" s="85"/>
      <c r="G651" s="299"/>
    </row>
    <row r="652" spans="1:7">
      <c r="A652" s="85"/>
      <c r="B652" s="85"/>
      <c r="C652" s="167"/>
      <c r="D652" s="168"/>
      <c r="E652" s="85"/>
      <c r="F652" s="85"/>
      <c r="G652" s="299"/>
    </row>
    <row r="653" spans="1:7">
      <c r="A653" s="85"/>
      <c r="B653" s="85"/>
      <c r="C653" s="167"/>
      <c r="D653" s="168"/>
      <c r="E653" s="85"/>
      <c r="F653" s="85"/>
      <c r="G653" s="299"/>
    </row>
    <row r="654" spans="1:7">
      <c r="A654" s="85"/>
      <c r="B654" s="85"/>
      <c r="C654" s="167"/>
      <c r="D654" s="168"/>
      <c r="E654" s="85"/>
      <c r="F654" s="85"/>
      <c r="G654" s="299"/>
    </row>
    <row r="655" spans="1:7">
      <c r="A655" s="85"/>
      <c r="B655" s="85"/>
      <c r="C655" s="167"/>
      <c r="D655" s="168"/>
      <c r="E655" s="85"/>
      <c r="F655" s="85"/>
      <c r="G655" s="299"/>
    </row>
    <row r="656" spans="1:7">
      <c r="A656" s="85"/>
      <c r="B656" s="85"/>
      <c r="C656" s="167"/>
      <c r="D656" s="168"/>
      <c r="E656" s="85"/>
      <c r="F656" s="85"/>
      <c r="G656" s="299"/>
    </row>
    <row r="657" spans="1:7">
      <c r="A657" s="85"/>
      <c r="B657" s="85"/>
      <c r="C657" s="167"/>
      <c r="D657" s="168"/>
      <c r="E657" s="85"/>
      <c r="F657" s="85"/>
      <c r="G657" s="299"/>
    </row>
    <row r="658" spans="1:7">
      <c r="A658" s="85"/>
      <c r="B658" s="85"/>
      <c r="C658" s="167"/>
      <c r="D658" s="168"/>
      <c r="E658" s="85"/>
      <c r="F658" s="85"/>
      <c r="G658" s="299"/>
    </row>
    <row r="659" spans="1:7">
      <c r="A659" s="85"/>
      <c r="B659" s="85"/>
      <c r="C659" s="167"/>
      <c r="D659" s="168"/>
      <c r="E659" s="85"/>
      <c r="F659" s="85"/>
      <c r="G659" s="299"/>
    </row>
    <row r="660" spans="1:7">
      <c r="A660" s="85"/>
      <c r="B660" s="85"/>
      <c r="C660" s="167"/>
      <c r="D660" s="168"/>
      <c r="E660" s="85"/>
      <c r="F660" s="85"/>
      <c r="G660" s="299"/>
    </row>
    <row r="661" spans="1:7">
      <c r="A661" s="85"/>
      <c r="B661" s="85"/>
      <c r="C661" s="167"/>
      <c r="D661" s="168"/>
      <c r="E661" s="85"/>
      <c r="F661" s="85"/>
      <c r="G661" s="299"/>
    </row>
    <row r="662" spans="1:7">
      <c r="A662" s="85"/>
      <c r="B662" s="85"/>
      <c r="C662" s="167"/>
      <c r="D662" s="168"/>
      <c r="E662" s="85"/>
      <c r="F662" s="85"/>
      <c r="G662" s="299"/>
    </row>
    <row r="663" spans="1:7">
      <c r="A663" s="85"/>
      <c r="B663" s="85"/>
      <c r="C663" s="167"/>
      <c r="D663" s="168"/>
      <c r="E663" s="85"/>
      <c r="F663" s="85"/>
      <c r="G663" s="299"/>
    </row>
    <row r="664" spans="1:7">
      <c r="A664" s="85"/>
      <c r="B664" s="85"/>
      <c r="C664" s="167"/>
      <c r="D664" s="168"/>
      <c r="E664" s="85"/>
      <c r="F664" s="85"/>
      <c r="G664" s="299"/>
    </row>
    <row r="665" spans="1:7">
      <c r="A665" s="85"/>
      <c r="B665" s="85"/>
      <c r="C665" s="167"/>
      <c r="D665" s="168"/>
      <c r="E665" s="85"/>
      <c r="F665" s="85"/>
      <c r="G665" s="299"/>
    </row>
    <row r="666" spans="1:7">
      <c r="A666" s="85"/>
      <c r="B666" s="85"/>
      <c r="C666" s="167"/>
      <c r="D666" s="168"/>
      <c r="E666" s="85"/>
      <c r="F666" s="85"/>
      <c r="G666" s="299"/>
    </row>
    <row r="667" spans="1:7">
      <c r="A667" s="85"/>
      <c r="B667" s="85"/>
      <c r="C667" s="167"/>
      <c r="D667" s="168"/>
      <c r="E667" s="85"/>
      <c r="F667" s="85"/>
      <c r="G667" s="299"/>
    </row>
    <row r="668" spans="1:7">
      <c r="A668" s="85"/>
      <c r="B668" s="85"/>
      <c r="C668" s="167"/>
      <c r="D668" s="168"/>
      <c r="E668" s="85"/>
      <c r="F668" s="85"/>
      <c r="G668" s="299"/>
    </row>
    <row r="669" spans="1:7">
      <c r="A669" s="85"/>
      <c r="B669" s="85"/>
      <c r="C669" s="167"/>
      <c r="D669" s="168"/>
      <c r="E669" s="85"/>
      <c r="F669" s="85"/>
      <c r="G669" s="299"/>
    </row>
    <row r="670" spans="1:7">
      <c r="A670" s="85"/>
      <c r="B670" s="85"/>
      <c r="C670" s="167"/>
      <c r="D670" s="168"/>
      <c r="E670" s="85"/>
      <c r="F670" s="85"/>
      <c r="G670" s="299"/>
    </row>
    <row r="671" spans="1:7">
      <c r="A671" s="85"/>
      <c r="B671" s="85"/>
      <c r="C671" s="167"/>
      <c r="D671" s="168"/>
      <c r="E671" s="85"/>
      <c r="F671" s="85"/>
      <c r="G671" s="299"/>
    </row>
    <row r="672" spans="1:7">
      <c r="A672" s="85"/>
      <c r="B672" s="85"/>
      <c r="C672" s="167"/>
      <c r="D672" s="168"/>
      <c r="E672" s="85"/>
      <c r="F672" s="85"/>
      <c r="G672" s="299"/>
    </row>
    <row r="673" spans="1:7">
      <c r="A673" s="85"/>
      <c r="B673" s="85"/>
      <c r="C673" s="167"/>
      <c r="D673" s="168"/>
      <c r="E673" s="85"/>
      <c r="F673" s="85"/>
      <c r="G673" s="299"/>
    </row>
    <row r="674" spans="1:7">
      <c r="A674" s="85"/>
      <c r="B674" s="85"/>
      <c r="C674" s="167"/>
      <c r="D674" s="168"/>
      <c r="E674" s="85"/>
      <c r="F674" s="85"/>
      <c r="G674" s="299"/>
    </row>
    <row r="675" spans="1:7">
      <c r="A675" s="85"/>
      <c r="B675" s="85"/>
      <c r="C675" s="167"/>
      <c r="D675" s="168"/>
      <c r="E675" s="85"/>
      <c r="F675" s="85"/>
      <c r="G675" s="299"/>
    </row>
    <row r="676" spans="1:7">
      <c r="A676" s="85"/>
      <c r="B676" s="85"/>
      <c r="C676" s="167"/>
      <c r="D676" s="168"/>
      <c r="E676" s="85"/>
      <c r="F676" s="85"/>
      <c r="G676" s="299"/>
    </row>
    <row r="677" spans="1:7">
      <c r="A677" s="85"/>
      <c r="B677" s="85"/>
      <c r="C677" s="167"/>
      <c r="D677" s="168"/>
      <c r="E677" s="85"/>
      <c r="F677" s="85"/>
      <c r="G677" s="299"/>
    </row>
    <row r="678" spans="1:7">
      <c r="A678" s="85"/>
      <c r="B678" s="85"/>
      <c r="C678" s="167"/>
      <c r="D678" s="168"/>
      <c r="E678" s="85"/>
      <c r="F678" s="85"/>
      <c r="G678" s="299"/>
    </row>
    <row r="679" spans="1:7">
      <c r="A679" s="85"/>
      <c r="B679" s="85"/>
      <c r="C679" s="167"/>
      <c r="D679" s="168"/>
      <c r="E679" s="85"/>
      <c r="F679" s="85"/>
      <c r="G679" s="299"/>
    </row>
    <row r="680" spans="1:7">
      <c r="A680" s="85"/>
      <c r="B680" s="85"/>
      <c r="C680" s="167"/>
      <c r="D680" s="168"/>
      <c r="E680" s="85"/>
      <c r="F680" s="85"/>
      <c r="G680" s="299"/>
    </row>
    <row r="681" spans="1:7">
      <c r="A681" s="85"/>
      <c r="B681" s="85"/>
      <c r="C681" s="167"/>
      <c r="D681" s="168"/>
      <c r="E681" s="85"/>
      <c r="F681" s="85"/>
      <c r="G681" s="299"/>
    </row>
    <row r="682" spans="1:7">
      <c r="A682" s="85"/>
      <c r="B682" s="85"/>
      <c r="C682" s="167"/>
      <c r="D682" s="168"/>
      <c r="E682" s="85"/>
      <c r="F682" s="85"/>
      <c r="G682" s="299"/>
    </row>
    <row r="683" spans="1:7">
      <c r="A683" s="85"/>
      <c r="B683" s="85"/>
      <c r="C683" s="167"/>
      <c r="D683" s="168"/>
      <c r="E683" s="85"/>
      <c r="F683" s="85"/>
    </row>
    <row r="684" spans="1:7">
      <c r="A684" s="85"/>
      <c r="B684" s="85"/>
      <c r="C684" s="167"/>
      <c r="D684" s="168"/>
      <c r="E684" s="85"/>
      <c r="F684" s="85"/>
    </row>
    <row r="685" spans="1:7">
      <c r="A685" s="85"/>
      <c r="B685" s="85"/>
      <c r="C685" s="167"/>
      <c r="D685" s="168"/>
      <c r="E685" s="85"/>
      <c r="F685" s="85"/>
    </row>
    <row r="686" spans="1:7">
      <c r="A686" s="85"/>
      <c r="B686" s="85"/>
      <c r="C686" s="167"/>
      <c r="D686" s="168"/>
      <c r="E686" s="85"/>
      <c r="F686" s="85"/>
    </row>
    <row r="687" spans="1:7">
      <c r="A687" s="85"/>
      <c r="B687" s="85"/>
      <c r="C687" s="167"/>
      <c r="D687" s="168"/>
      <c r="E687" s="85"/>
      <c r="F687" s="85"/>
    </row>
    <row r="688" spans="1:7">
      <c r="A688" s="85"/>
      <c r="B688" s="85"/>
      <c r="C688" s="167"/>
      <c r="D688" s="168"/>
      <c r="E688" s="85"/>
      <c r="F688" s="85"/>
    </row>
    <row r="689" spans="1:6">
      <c r="A689" s="85"/>
      <c r="B689" s="85"/>
      <c r="C689" s="167"/>
      <c r="D689" s="168"/>
      <c r="E689" s="85"/>
      <c r="F689" s="85"/>
    </row>
    <row r="690" spans="1:6">
      <c r="A690" s="85"/>
      <c r="B690" s="85"/>
      <c r="C690" s="167"/>
      <c r="D690" s="168"/>
      <c r="E690" s="85"/>
      <c r="F690" s="85"/>
    </row>
    <row r="691" spans="1:6">
      <c r="A691" s="85"/>
      <c r="B691" s="85"/>
      <c r="C691" s="167"/>
      <c r="D691" s="168"/>
      <c r="E691" s="85"/>
      <c r="F691" s="85"/>
    </row>
    <row r="692" spans="1:6">
      <c r="A692" s="85"/>
      <c r="B692" s="85"/>
      <c r="C692" s="167"/>
      <c r="D692" s="168"/>
      <c r="E692" s="85"/>
      <c r="F692" s="85"/>
    </row>
    <row r="693" spans="1:6">
      <c r="A693" s="85"/>
      <c r="B693" s="85"/>
      <c r="C693" s="167"/>
      <c r="D693" s="168"/>
      <c r="E693" s="85"/>
      <c r="F693" s="85"/>
    </row>
    <row r="694" spans="1:6">
      <c r="A694" s="85"/>
      <c r="B694" s="85"/>
      <c r="C694" s="167"/>
      <c r="D694" s="168"/>
      <c r="E694" s="85"/>
      <c r="F694" s="85"/>
    </row>
    <row r="695" spans="1:6">
      <c r="A695" s="85"/>
      <c r="B695" s="85"/>
      <c r="C695" s="167"/>
      <c r="D695" s="168"/>
      <c r="E695" s="85"/>
      <c r="F695" s="85"/>
    </row>
    <row r="696" spans="1:6">
      <c r="A696" s="85"/>
      <c r="B696" s="85"/>
      <c r="C696" s="167"/>
      <c r="D696" s="168"/>
      <c r="E696" s="85"/>
      <c r="F696" s="85"/>
    </row>
    <row r="697" spans="1:6">
      <c r="A697" s="85"/>
      <c r="B697" s="85"/>
      <c r="C697" s="167"/>
      <c r="D697" s="168"/>
      <c r="E697" s="85"/>
      <c r="F697" s="85"/>
    </row>
    <row r="698" spans="1:6">
      <c r="A698" s="85"/>
      <c r="B698" s="85"/>
      <c r="C698" s="167"/>
      <c r="D698" s="168"/>
      <c r="E698" s="85"/>
      <c r="F698" s="85"/>
    </row>
    <row r="699" spans="1:6">
      <c r="A699" s="85"/>
      <c r="B699" s="85"/>
      <c r="C699" s="167"/>
      <c r="D699" s="168"/>
      <c r="E699" s="85"/>
      <c r="F699" s="85"/>
    </row>
    <row r="700" spans="1:6">
      <c r="A700" s="85"/>
      <c r="B700" s="85"/>
      <c r="C700" s="167"/>
      <c r="D700" s="168"/>
      <c r="E700" s="85"/>
      <c r="F700" s="85"/>
    </row>
    <row r="701" spans="1:6">
      <c r="A701" s="85"/>
      <c r="B701" s="85"/>
      <c r="C701" s="167"/>
      <c r="D701" s="168"/>
      <c r="E701" s="85"/>
      <c r="F701" s="85"/>
    </row>
    <row r="702" spans="1:6">
      <c r="A702" s="85"/>
      <c r="B702" s="85"/>
      <c r="C702" s="167"/>
      <c r="D702" s="168"/>
      <c r="E702" s="85"/>
      <c r="F702" s="85"/>
    </row>
    <row r="703" spans="1:6">
      <c r="A703" s="85"/>
      <c r="B703" s="85"/>
      <c r="C703" s="167"/>
      <c r="D703" s="168"/>
      <c r="E703" s="85"/>
      <c r="F703" s="85"/>
    </row>
    <row r="704" spans="1:6">
      <c r="A704" s="85"/>
      <c r="B704" s="85"/>
      <c r="C704" s="167"/>
      <c r="D704" s="168"/>
      <c r="E704" s="85"/>
      <c r="F704" s="85"/>
    </row>
    <row r="705" spans="1:6">
      <c r="A705" s="85"/>
      <c r="B705" s="85"/>
      <c r="C705" s="167"/>
      <c r="D705" s="168"/>
      <c r="E705" s="85"/>
      <c r="F705" s="85"/>
    </row>
    <row r="706" spans="1:6">
      <c r="A706" s="85"/>
      <c r="B706" s="85"/>
      <c r="C706" s="167"/>
      <c r="D706" s="168"/>
      <c r="E706" s="85"/>
      <c r="F706" s="85"/>
    </row>
    <row r="707" spans="1:6">
      <c r="A707" s="85"/>
      <c r="B707" s="85"/>
      <c r="C707" s="167"/>
      <c r="D707" s="168"/>
      <c r="E707" s="85"/>
      <c r="F707" s="85"/>
    </row>
    <row r="708" spans="1:6">
      <c r="A708" s="85"/>
      <c r="B708" s="85"/>
      <c r="C708" s="167"/>
      <c r="D708" s="168"/>
      <c r="E708" s="85"/>
      <c r="F708" s="85"/>
    </row>
    <row r="709" spans="1:6">
      <c r="A709" s="85"/>
      <c r="B709" s="85"/>
      <c r="C709" s="167"/>
      <c r="D709" s="168"/>
      <c r="E709" s="85"/>
      <c r="F709" s="85"/>
    </row>
    <row r="710" spans="1:6">
      <c r="A710" s="85"/>
      <c r="B710" s="85"/>
      <c r="C710" s="167"/>
      <c r="D710" s="168"/>
      <c r="E710" s="85"/>
      <c r="F710" s="85"/>
    </row>
    <row r="711" spans="1:6">
      <c r="A711" s="85"/>
      <c r="B711" s="85"/>
      <c r="C711" s="167"/>
      <c r="D711" s="168"/>
      <c r="E711" s="85"/>
      <c r="F711" s="85"/>
    </row>
    <row r="712" spans="1:6">
      <c r="A712" s="85"/>
      <c r="B712" s="85"/>
      <c r="C712" s="167"/>
      <c r="D712" s="168"/>
      <c r="E712" s="85"/>
      <c r="F712" s="85"/>
    </row>
    <row r="713" spans="1:6">
      <c r="A713" s="85"/>
      <c r="B713" s="85"/>
      <c r="C713" s="167"/>
      <c r="D713" s="168"/>
      <c r="E713" s="85"/>
      <c r="F713" s="85"/>
    </row>
    <row r="714" spans="1:6">
      <c r="A714" s="85"/>
      <c r="B714" s="85"/>
      <c r="C714" s="167"/>
      <c r="D714" s="168"/>
      <c r="E714" s="85"/>
      <c r="F714" s="85"/>
    </row>
    <row r="715" spans="1:6">
      <c r="A715" s="85"/>
      <c r="B715" s="85"/>
      <c r="C715" s="167"/>
      <c r="D715" s="168"/>
      <c r="E715" s="85"/>
      <c r="F715" s="85"/>
    </row>
    <row r="716" spans="1:6">
      <c r="A716" s="85"/>
      <c r="B716" s="85"/>
      <c r="C716" s="167"/>
      <c r="D716" s="168"/>
      <c r="E716" s="85"/>
      <c r="F716" s="85"/>
    </row>
    <row r="717" spans="1:6">
      <c r="A717" s="85"/>
      <c r="B717" s="85"/>
      <c r="C717" s="167"/>
      <c r="D717" s="168"/>
      <c r="E717" s="85"/>
      <c r="F717" s="85"/>
    </row>
    <row r="718" spans="1:6">
      <c r="A718" s="85"/>
      <c r="B718" s="85"/>
      <c r="C718" s="167"/>
      <c r="D718" s="168"/>
      <c r="E718" s="85"/>
      <c r="F718" s="85"/>
    </row>
    <row r="719" spans="1:6">
      <c r="A719" s="85"/>
      <c r="B719" s="85"/>
      <c r="C719" s="167"/>
      <c r="D719" s="168"/>
      <c r="E719" s="85"/>
      <c r="F719" s="85"/>
    </row>
    <row r="720" spans="1:6">
      <c r="A720" s="85"/>
      <c r="B720" s="85"/>
      <c r="C720" s="167"/>
      <c r="D720" s="168"/>
      <c r="E720" s="85"/>
      <c r="F720" s="85"/>
    </row>
    <row r="721" spans="1:6">
      <c r="A721" s="85"/>
      <c r="B721" s="85"/>
      <c r="C721" s="167"/>
      <c r="D721" s="168"/>
      <c r="E721" s="85"/>
      <c r="F721" s="85"/>
    </row>
    <row r="722" spans="1:6">
      <c r="A722" s="85"/>
      <c r="B722" s="85"/>
      <c r="C722" s="167"/>
      <c r="D722" s="168"/>
      <c r="E722" s="85"/>
      <c r="F722" s="85"/>
    </row>
    <row r="723" spans="1:6">
      <c r="A723" s="85"/>
      <c r="B723" s="85"/>
      <c r="C723" s="167"/>
      <c r="D723" s="168"/>
      <c r="E723" s="85"/>
      <c r="F723" s="85"/>
    </row>
    <row r="724" spans="1:6">
      <c r="A724" s="85"/>
      <c r="B724" s="85"/>
      <c r="C724" s="167"/>
      <c r="D724" s="168"/>
      <c r="E724" s="85"/>
      <c r="F724" s="85"/>
    </row>
    <row r="725" spans="1:6">
      <c r="A725" s="85"/>
      <c r="B725" s="85"/>
      <c r="C725" s="167"/>
      <c r="D725" s="168"/>
      <c r="E725" s="85"/>
      <c r="F725" s="85"/>
    </row>
    <row r="726" spans="1:6">
      <c r="A726" s="85"/>
      <c r="B726" s="85"/>
      <c r="C726" s="167"/>
      <c r="D726" s="168"/>
      <c r="E726" s="85"/>
      <c r="F726" s="85"/>
    </row>
    <row r="727" spans="1:6">
      <c r="A727" s="85"/>
      <c r="B727" s="85"/>
      <c r="C727" s="167"/>
      <c r="D727" s="168"/>
      <c r="E727" s="85"/>
      <c r="F727" s="85"/>
    </row>
    <row r="728" spans="1:6">
      <c r="A728" s="85"/>
      <c r="B728" s="85"/>
      <c r="C728" s="167"/>
      <c r="D728" s="168"/>
      <c r="E728" s="85"/>
      <c r="F728" s="85"/>
    </row>
    <row r="729" spans="1:6">
      <c r="A729" s="85"/>
      <c r="B729" s="85"/>
      <c r="C729" s="167"/>
      <c r="D729" s="168"/>
      <c r="E729" s="85"/>
      <c r="F729" s="85"/>
    </row>
    <row r="730" spans="1:6">
      <c r="A730" s="85"/>
      <c r="B730" s="85"/>
      <c r="C730" s="167"/>
      <c r="D730" s="168"/>
      <c r="E730" s="85"/>
      <c r="F730" s="85"/>
    </row>
    <row r="731" spans="1:6">
      <c r="A731" s="85"/>
      <c r="B731" s="85"/>
      <c r="C731" s="167"/>
      <c r="D731" s="168"/>
      <c r="E731" s="85"/>
      <c r="F731" s="85"/>
    </row>
    <row r="732" spans="1:6">
      <c r="A732" s="85"/>
      <c r="B732" s="85"/>
      <c r="C732" s="167"/>
      <c r="D732" s="168"/>
      <c r="E732" s="85"/>
      <c r="F732" s="85"/>
    </row>
    <row r="733" spans="1:6">
      <c r="A733" s="85"/>
      <c r="B733" s="85"/>
      <c r="C733" s="167"/>
      <c r="D733" s="168"/>
      <c r="E733" s="85"/>
      <c r="F733" s="85"/>
    </row>
    <row r="734" spans="1:6">
      <c r="A734" s="85"/>
      <c r="B734" s="85"/>
      <c r="C734" s="167"/>
      <c r="D734" s="168"/>
      <c r="E734" s="85"/>
      <c r="F734" s="85"/>
    </row>
    <row r="735" spans="1:6">
      <c r="A735" s="85"/>
      <c r="B735" s="85"/>
      <c r="C735" s="167"/>
      <c r="D735" s="168"/>
      <c r="E735" s="85"/>
      <c r="F735" s="85"/>
    </row>
    <row r="736" spans="1:6">
      <c r="A736" s="85"/>
      <c r="B736" s="85"/>
      <c r="C736" s="167"/>
      <c r="D736" s="168"/>
      <c r="E736" s="85"/>
      <c r="F736" s="85"/>
    </row>
    <row r="737" spans="1:6">
      <c r="A737" s="85"/>
      <c r="B737" s="85"/>
      <c r="C737" s="167"/>
      <c r="D737" s="168"/>
      <c r="E737" s="85"/>
      <c r="F737" s="85"/>
    </row>
    <row r="738" spans="1:6">
      <c r="A738" s="85"/>
      <c r="B738" s="85"/>
      <c r="C738" s="167"/>
      <c r="D738" s="168"/>
      <c r="E738" s="85"/>
      <c r="F738" s="85"/>
    </row>
    <row r="739" spans="1:6">
      <c r="A739" s="85"/>
      <c r="B739" s="85"/>
      <c r="C739" s="167"/>
      <c r="D739" s="168"/>
      <c r="E739" s="85"/>
      <c r="F739" s="85"/>
    </row>
    <row r="740" spans="1:6">
      <c r="A740" s="85"/>
      <c r="B740" s="85"/>
      <c r="C740" s="167"/>
      <c r="D740" s="168"/>
      <c r="E740" s="85"/>
      <c r="F740" s="85"/>
    </row>
    <row r="741" spans="1:6">
      <c r="A741" s="85"/>
      <c r="B741" s="85"/>
      <c r="C741" s="167"/>
      <c r="D741" s="168"/>
      <c r="E741" s="85"/>
      <c r="F741" s="85"/>
    </row>
    <row r="742" spans="1:6">
      <c r="A742" s="85"/>
      <c r="B742" s="85"/>
      <c r="C742" s="167"/>
      <c r="D742" s="168"/>
      <c r="E742" s="85"/>
      <c r="F742" s="85"/>
    </row>
    <row r="743" spans="1:6">
      <c r="A743" s="85"/>
      <c r="B743" s="85"/>
      <c r="C743" s="167"/>
      <c r="D743" s="168"/>
      <c r="E743" s="85"/>
      <c r="F743" s="85"/>
    </row>
    <row r="744" spans="1:6">
      <c r="A744" s="85"/>
      <c r="B744" s="85"/>
      <c r="C744" s="167"/>
      <c r="D744" s="168"/>
      <c r="E744" s="85"/>
      <c r="F744" s="85"/>
    </row>
    <row r="745" spans="1:6">
      <c r="A745" s="85"/>
      <c r="B745" s="85"/>
      <c r="C745" s="167"/>
      <c r="D745" s="168"/>
      <c r="E745" s="85"/>
      <c r="F745" s="85"/>
    </row>
    <row r="746" spans="1:6">
      <c r="A746" s="85"/>
      <c r="B746" s="85"/>
      <c r="C746" s="167"/>
      <c r="D746" s="168"/>
      <c r="E746" s="85"/>
      <c r="F746" s="85"/>
    </row>
    <row r="747" spans="1:6">
      <c r="A747" s="85"/>
      <c r="B747" s="85"/>
      <c r="C747" s="167"/>
      <c r="D747" s="168"/>
      <c r="E747" s="85"/>
      <c r="F747" s="85"/>
    </row>
    <row r="748" spans="1:6">
      <c r="A748" s="85"/>
      <c r="B748" s="85"/>
      <c r="C748" s="167"/>
      <c r="D748" s="168"/>
      <c r="E748" s="85"/>
      <c r="F748" s="85"/>
    </row>
    <row r="749" spans="1:6">
      <c r="A749" s="85"/>
      <c r="B749" s="85"/>
      <c r="C749" s="167"/>
      <c r="D749" s="168"/>
      <c r="E749" s="85"/>
      <c r="F749" s="85"/>
    </row>
    <row r="750" spans="1:6">
      <c r="A750" s="85"/>
      <c r="B750" s="85"/>
      <c r="C750" s="167"/>
      <c r="D750" s="168"/>
      <c r="E750" s="85"/>
      <c r="F750" s="85"/>
    </row>
    <row r="751" spans="1:6">
      <c r="A751" s="85"/>
      <c r="B751" s="85"/>
      <c r="C751" s="167"/>
      <c r="D751" s="168"/>
      <c r="E751" s="85"/>
      <c r="F751" s="85"/>
    </row>
    <row r="752" spans="1:6">
      <c r="A752" s="85"/>
      <c r="B752" s="85"/>
      <c r="C752" s="167"/>
      <c r="D752" s="168"/>
      <c r="E752" s="85"/>
      <c r="F752" s="85"/>
    </row>
    <row r="753" spans="1:6">
      <c r="A753" s="85"/>
      <c r="B753" s="85"/>
      <c r="C753" s="167"/>
      <c r="D753" s="168"/>
      <c r="E753" s="85"/>
      <c r="F753" s="85"/>
    </row>
    <row r="754" spans="1:6">
      <c r="A754" s="85"/>
      <c r="B754" s="85"/>
      <c r="C754" s="167"/>
      <c r="D754" s="168"/>
      <c r="E754" s="85"/>
      <c r="F754" s="85"/>
    </row>
    <row r="755" spans="1:6">
      <c r="A755" s="85"/>
      <c r="B755" s="85"/>
      <c r="C755" s="167"/>
      <c r="D755" s="168"/>
      <c r="E755" s="85"/>
      <c r="F755" s="85"/>
    </row>
    <row r="756" spans="1:6">
      <c r="A756" s="85"/>
      <c r="B756" s="85"/>
      <c r="C756" s="167"/>
      <c r="D756" s="168"/>
      <c r="E756" s="85"/>
      <c r="F756" s="85"/>
    </row>
    <row r="757" spans="1:6">
      <c r="A757" s="85"/>
      <c r="B757" s="85"/>
      <c r="C757" s="167"/>
      <c r="D757" s="168"/>
      <c r="E757" s="85"/>
      <c r="F757" s="85"/>
    </row>
    <row r="758" spans="1:6">
      <c r="A758" s="85"/>
      <c r="B758" s="85"/>
      <c r="C758" s="167"/>
      <c r="D758" s="168"/>
      <c r="E758" s="85"/>
      <c r="F758" s="85"/>
    </row>
    <row r="759" spans="1:6">
      <c r="A759" s="85"/>
      <c r="B759" s="85"/>
      <c r="C759" s="167"/>
      <c r="D759" s="168"/>
      <c r="E759" s="85"/>
      <c r="F759" s="85"/>
    </row>
    <row r="760" spans="1:6">
      <c r="A760" s="85"/>
      <c r="B760" s="85"/>
      <c r="C760" s="167"/>
      <c r="D760" s="168"/>
      <c r="E760" s="85"/>
      <c r="F760" s="85"/>
    </row>
    <row r="761" spans="1:6">
      <c r="A761" s="85"/>
      <c r="B761" s="85"/>
      <c r="C761" s="167"/>
      <c r="D761" s="168"/>
      <c r="E761" s="85"/>
      <c r="F761" s="85"/>
    </row>
    <row r="762" spans="1:6">
      <c r="A762" s="85"/>
      <c r="B762" s="85"/>
      <c r="C762" s="167"/>
      <c r="D762" s="168"/>
      <c r="E762" s="85"/>
      <c r="F762" s="85"/>
    </row>
    <row r="763" spans="1:6">
      <c r="A763" s="85"/>
      <c r="B763" s="85"/>
      <c r="C763" s="167"/>
      <c r="D763" s="168"/>
      <c r="E763" s="85"/>
      <c r="F763" s="85"/>
    </row>
    <row r="764" spans="1:6">
      <c r="A764" s="85"/>
      <c r="B764" s="85"/>
      <c r="C764" s="167"/>
      <c r="D764" s="168"/>
      <c r="E764" s="85"/>
      <c r="F764" s="85"/>
    </row>
    <row r="765" spans="1:6">
      <c r="A765" s="85"/>
      <c r="B765" s="85"/>
      <c r="C765" s="167"/>
      <c r="D765" s="168"/>
      <c r="E765" s="85"/>
      <c r="F765" s="85"/>
    </row>
    <row r="766" spans="1:6">
      <c r="A766" s="85"/>
      <c r="B766" s="85"/>
      <c r="C766" s="167"/>
      <c r="D766" s="168"/>
      <c r="E766" s="85"/>
      <c r="F766" s="85"/>
    </row>
    <row r="767" spans="1:6">
      <c r="A767" s="85"/>
      <c r="B767" s="85"/>
      <c r="C767" s="167"/>
      <c r="D767" s="168"/>
      <c r="E767" s="85"/>
      <c r="F767" s="85"/>
    </row>
    <row r="768" spans="1:6">
      <c r="A768" s="85"/>
      <c r="B768" s="85"/>
      <c r="C768" s="167"/>
      <c r="D768" s="168"/>
      <c r="E768" s="85"/>
      <c r="F768" s="85"/>
    </row>
    <row r="769" spans="1:6">
      <c r="A769" s="85"/>
      <c r="B769" s="85"/>
      <c r="C769" s="167"/>
      <c r="D769" s="168"/>
      <c r="E769" s="85"/>
      <c r="F769" s="85"/>
    </row>
    <row r="770" spans="1:6">
      <c r="A770" s="85"/>
      <c r="B770" s="85"/>
      <c r="C770" s="167"/>
      <c r="D770" s="168"/>
      <c r="E770" s="85"/>
      <c r="F770" s="85"/>
    </row>
    <row r="771" spans="1:6">
      <c r="A771" s="85"/>
      <c r="B771" s="85"/>
      <c r="C771" s="167"/>
      <c r="D771" s="168"/>
      <c r="E771" s="85"/>
      <c r="F771" s="85"/>
    </row>
    <row r="772" spans="1:6">
      <c r="A772" s="85"/>
      <c r="B772" s="85"/>
      <c r="C772" s="167"/>
      <c r="D772" s="168"/>
      <c r="E772" s="85"/>
      <c r="F772" s="85"/>
    </row>
    <row r="773" spans="1:6">
      <c r="A773" s="85"/>
      <c r="B773" s="85"/>
      <c r="C773" s="167"/>
      <c r="D773" s="168"/>
      <c r="E773" s="85"/>
      <c r="F773" s="85"/>
    </row>
    <row r="774" spans="1:6">
      <c r="A774" s="85"/>
      <c r="B774" s="85"/>
      <c r="C774" s="167"/>
      <c r="D774" s="168"/>
      <c r="E774" s="85"/>
      <c r="F774" s="85"/>
    </row>
    <row r="775" spans="1:6">
      <c r="A775" s="85"/>
      <c r="B775" s="85"/>
      <c r="C775" s="167"/>
      <c r="D775" s="168"/>
      <c r="E775" s="85"/>
      <c r="F775" s="85"/>
    </row>
    <row r="776" spans="1:6">
      <c r="A776" s="85"/>
      <c r="B776" s="85"/>
      <c r="C776" s="167"/>
      <c r="D776" s="168"/>
      <c r="E776" s="85"/>
      <c r="F776" s="85"/>
    </row>
    <row r="777" spans="1:6">
      <c r="A777" s="85"/>
      <c r="B777" s="85"/>
      <c r="C777" s="167"/>
      <c r="D777" s="168"/>
      <c r="E777" s="85"/>
      <c r="F777" s="85"/>
    </row>
    <row r="778" spans="1:6">
      <c r="A778" s="85"/>
      <c r="B778" s="85"/>
      <c r="C778" s="167"/>
      <c r="D778" s="168"/>
      <c r="E778" s="85"/>
      <c r="F778" s="85"/>
    </row>
    <row r="779" spans="1:6">
      <c r="A779" s="85"/>
      <c r="B779" s="85"/>
      <c r="C779" s="167"/>
      <c r="D779" s="168"/>
      <c r="E779" s="85"/>
      <c r="F779" s="85"/>
    </row>
    <row r="780" spans="1:6">
      <c r="A780" s="85"/>
      <c r="B780" s="85"/>
      <c r="C780" s="167"/>
      <c r="D780" s="168"/>
      <c r="E780" s="85"/>
      <c r="F780" s="85"/>
    </row>
  </sheetData>
  <conditionalFormatting sqref="A665:A1048576 A640:A641 A420 A428:A566 A231:A413 A111:A133 A1:A6">
    <cfRule type="duplicateValues" dxfId="20" priority="29"/>
  </conditionalFormatting>
  <conditionalFormatting sqref="A642:A664">
    <cfRule type="duplicateValues" dxfId="19" priority="28"/>
  </conditionalFormatting>
  <conditionalFormatting sqref="A567:A639">
    <cfRule type="duplicateValues" dxfId="18" priority="27"/>
  </conditionalFormatting>
  <conditionalFormatting sqref="A427">
    <cfRule type="duplicateValues" dxfId="17" priority="26"/>
  </conditionalFormatting>
  <conditionalFormatting sqref="A424:A426">
    <cfRule type="duplicateValues" dxfId="16" priority="25"/>
  </conditionalFormatting>
  <conditionalFormatting sqref="A202:A230">
    <cfRule type="duplicateValues" dxfId="15" priority="24"/>
  </conditionalFormatting>
  <conditionalFormatting sqref="A424:A1048576 A420 A202:A413 A111:A133 A1:A6">
    <cfRule type="duplicateValues" dxfId="14" priority="23"/>
  </conditionalFormatting>
  <conditionalFormatting sqref="A63:A66">
    <cfRule type="duplicateValues" dxfId="13" priority="22"/>
  </conditionalFormatting>
  <conditionalFormatting sqref="A67:A110">
    <cfRule type="duplicateValues" dxfId="12" priority="21"/>
  </conditionalFormatting>
  <conditionalFormatting sqref="A414:A419 A421:A423">
    <cfRule type="duplicateValues" dxfId="11" priority="20"/>
  </conditionalFormatting>
  <conditionalFormatting sqref="A58">
    <cfRule type="duplicateValues" dxfId="10" priority="11"/>
  </conditionalFormatting>
  <conditionalFormatting sqref="A428:A518 A420 A231:A413 A111:A133 A6">
    <cfRule type="duplicateValues" dxfId="9" priority="7"/>
  </conditionalFormatting>
  <conditionalFormatting sqref="A421:A518">
    <cfRule type="duplicateValues" dxfId="8" priority="6"/>
  </conditionalFormatting>
  <conditionalFormatting sqref="A58:A1048576 A1:A6">
    <cfRule type="duplicateValues" dxfId="7" priority="4"/>
  </conditionalFormatting>
  <conditionalFormatting sqref="A7:A57">
    <cfRule type="duplicateValues" dxfId="6" priority="3"/>
  </conditionalFormatting>
  <conditionalFormatting sqref="A63:A1048576 A1:A6">
    <cfRule type="duplicateValues" dxfId="5" priority="128"/>
  </conditionalFormatting>
  <conditionalFormatting sqref="A63:A1048576 A58 A1:A6">
    <cfRule type="duplicateValues" dxfId="4" priority="132"/>
  </conditionalFormatting>
  <conditionalFormatting sqref="A59:A62">
    <cfRule type="duplicateValues" dxfId="3" priority="137"/>
  </conditionalFormatting>
  <conditionalFormatting sqref="A134:A201">
    <cfRule type="duplicateValues" dxfId="2" priority="138"/>
  </conditionalFormatting>
  <conditionalFormatting sqref="A134:A411">
    <cfRule type="duplicateValues" dxfId="1" priority="139"/>
  </conditionalFormatting>
  <conditionalFormatting sqref="A134:A411">
    <cfRule type="duplicateValues" dxfId="0" priority="14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284"/>
  <sheetViews>
    <sheetView zoomScaleNormal="100" workbookViewId="0">
      <selection sqref="A1:XFD1048576"/>
    </sheetView>
  </sheetViews>
  <sheetFormatPr defaultRowHeight="12.5"/>
  <cols>
    <col min="1" max="1" width="27.1796875" customWidth="1"/>
    <col min="2" max="2" width="12.81640625" customWidth="1"/>
    <col min="3" max="3" width="11.7265625" style="89" customWidth="1"/>
    <col min="4" max="4" width="15.54296875" style="105" bestFit="1" customWidth="1"/>
    <col min="5" max="5" width="35.1796875" customWidth="1"/>
    <col min="6" max="6" width="14.453125" customWidth="1"/>
    <col min="7" max="7" width="10.1796875" bestFit="1" customWidth="1"/>
  </cols>
  <sheetData>
    <row r="1" spans="1:6" ht="22.5">
      <c r="A1" s="88" t="s">
        <v>45</v>
      </c>
    </row>
    <row r="3" spans="1:6" ht="22.5">
      <c r="A3" s="88" t="s">
        <v>1770</v>
      </c>
    </row>
    <row r="5" spans="1:6" s="85" customFormat="1" ht="13" thickBot="1">
      <c r="A5" s="166" t="s">
        <v>3504</v>
      </c>
      <c r="C5" s="167"/>
      <c r="D5" s="168"/>
    </row>
    <row r="6" spans="1:6" s="85" customFormat="1" ht="13" thickBot="1">
      <c r="A6" s="169" t="s">
        <v>46</v>
      </c>
      <c r="B6" s="170" t="s">
        <v>47</v>
      </c>
      <c r="C6" s="171" t="s">
        <v>48</v>
      </c>
      <c r="D6" s="172" t="s">
        <v>53</v>
      </c>
      <c r="E6" s="169" t="s">
        <v>49</v>
      </c>
      <c r="F6" s="170" t="s">
        <v>50</v>
      </c>
    </row>
    <row r="7" spans="1:6" s="85" customFormat="1" ht="13" thickBot="1">
      <c r="A7" s="98" t="s">
        <v>4122</v>
      </c>
      <c r="B7" s="99">
        <v>42612</v>
      </c>
      <c r="C7" s="155">
        <v>0</v>
      </c>
      <c r="D7" s="155">
        <v>691921.55</v>
      </c>
      <c r="E7" s="98" t="s">
        <v>4122</v>
      </c>
      <c r="F7" s="99">
        <v>42551</v>
      </c>
    </row>
    <row r="8" spans="1:6" s="85" customFormat="1" ht="13" thickBot="1">
      <c r="A8" s="127" t="s">
        <v>1773</v>
      </c>
      <c r="B8" s="126">
        <v>42581</v>
      </c>
      <c r="C8" s="186">
        <v>1840.02</v>
      </c>
      <c r="D8" s="186">
        <v>1840.02</v>
      </c>
      <c r="E8" s="125" t="s">
        <v>758</v>
      </c>
      <c r="F8" s="126">
        <v>42496</v>
      </c>
    </row>
    <row r="9" spans="1:6" s="85" customFormat="1" ht="13" thickBot="1">
      <c r="A9" s="86">
        <v>280555926</v>
      </c>
      <c r="B9" s="87">
        <v>42581</v>
      </c>
      <c r="C9" s="84">
        <v>18641.68</v>
      </c>
      <c r="D9" s="128">
        <v>18641.68</v>
      </c>
      <c r="E9" s="86" t="s">
        <v>779</v>
      </c>
      <c r="F9" s="87">
        <v>42493</v>
      </c>
    </row>
    <row r="10" spans="1:6" s="85" customFormat="1" ht="13" thickBot="1">
      <c r="A10" s="180">
        <v>280555180</v>
      </c>
      <c r="B10" s="87">
        <v>42612</v>
      </c>
      <c r="C10" s="177">
        <v>51780.91</v>
      </c>
      <c r="D10" s="128">
        <v>51780.91</v>
      </c>
      <c r="E10" s="86" t="s">
        <v>3809</v>
      </c>
      <c r="F10" s="87">
        <v>42522</v>
      </c>
    </row>
    <row r="11" spans="1:6" s="85" customFormat="1" ht="13" thickBot="1">
      <c r="A11" s="180">
        <v>280555210</v>
      </c>
      <c r="B11" s="141">
        <v>42612</v>
      </c>
      <c r="C11" s="178">
        <v>42524.42</v>
      </c>
      <c r="D11" s="128">
        <v>42582.15</v>
      </c>
      <c r="E11" s="143" t="s">
        <v>3810</v>
      </c>
      <c r="F11" s="141">
        <v>42522</v>
      </c>
    </row>
    <row r="12" spans="1:6" s="85" customFormat="1" ht="13" thickBot="1">
      <c r="A12" s="86">
        <v>280555107</v>
      </c>
      <c r="B12" s="87">
        <v>42612</v>
      </c>
      <c r="C12" s="84">
        <v>7988.56</v>
      </c>
      <c r="D12" s="128">
        <v>7988.56</v>
      </c>
      <c r="E12" s="86" t="s">
        <v>833</v>
      </c>
      <c r="F12" s="87">
        <v>42522</v>
      </c>
    </row>
    <row r="13" spans="1:6" s="85" customFormat="1" ht="13" thickBot="1">
      <c r="A13" s="143">
        <v>280555334</v>
      </c>
      <c r="B13" s="141">
        <v>42612</v>
      </c>
      <c r="C13" s="142">
        <v>13579.93</v>
      </c>
      <c r="D13" s="128">
        <v>13579.93</v>
      </c>
      <c r="E13" s="143" t="s">
        <v>834</v>
      </c>
      <c r="F13" s="141">
        <v>42523</v>
      </c>
    </row>
    <row r="14" spans="1:6" s="85" customFormat="1" ht="13" thickBot="1">
      <c r="A14" s="139" t="s">
        <v>1886</v>
      </c>
      <c r="B14" s="87">
        <v>42612</v>
      </c>
      <c r="C14" s="84">
        <v>12673.23</v>
      </c>
      <c r="D14" s="128">
        <v>12673.23</v>
      </c>
      <c r="E14" s="86" t="s">
        <v>1887</v>
      </c>
      <c r="F14" s="87">
        <v>42523</v>
      </c>
    </row>
    <row r="15" spans="1:6" s="85" customFormat="1" ht="13" thickBot="1">
      <c r="A15" s="140" t="s">
        <v>1888</v>
      </c>
      <c r="B15" s="141">
        <v>42612</v>
      </c>
      <c r="C15" s="142">
        <v>19859.86</v>
      </c>
      <c r="D15" s="128">
        <v>19859.86</v>
      </c>
      <c r="E15" s="143" t="s">
        <v>1887</v>
      </c>
      <c r="F15" s="141">
        <v>42523</v>
      </c>
    </row>
    <row r="16" spans="1:6" s="85" customFormat="1" ht="13" thickBot="1">
      <c r="A16" s="139" t="s">
        <v>1969</v>
      </c>
      <c r="B16" s="87">
        <v>42612</v>
      </c>
      <c r="C16" s="84">
        <v>27516.04</v>
      </c>
      <c r="D16" s="128">
        <v>27516.04</v>
      </c>
      <c r="E16" s="86" t="s">
        <v>2694</v>
      </c>
      <c r="F16" s="87">
        <v>42523</v>
      </c>
    </row>
    <row r="17" spans="1:6" s="85" customFormat="1" ht="13" thickBot="1">
      <c r="A17" s="140" t="s">
        <v>1889</v>
      </c>
      <c r="B17" s="141">
        <v>42612</v>
      </c>
      <c r="C17" s="142">
        <v>12217.44</v>
      </c>
      <c r="D17" s="128">
        <v>12217.44</v>
      </c>
      <c r="E17" s="143" t="s">
        <v>769</v>
      </c>
      <c r="F17" s="141">
        <v>42523</v>
      </c>
    </row>
    <row r="18" spans="1:6" s="85" customFormat="1" ht="13" thickBot="1">
      <c r="A18" s="139" t="s">
        <v>1890</v>
      </c>
      <c r="B18" s="87">
        <v>42612</v>
      </c>
      <c r="C18" s="84">
        <v>4802.55</v>
      </c>
      <c r="D18" s="128">
        <v>4802.55</v>
      </c>
      <c r="E18" s="86" t="s">
        <v>1891</v>
      </c>
      <c r="F18" s="87">
        <v>42523</v>
      </c>
    </row>
    <row r="19" spans="1:6" s="85" customFormat="1" ht="13" thickBot="1">
      <c r="A19" s="140" t="s">
        <v>1892</v>
      </c>
      <c r="B19" s="141">
        <v>42612</v>
      </c>
      <c r="C19" s="142">
        <v>3809.79</v>
      </c>
      <c r="D19" s="128">
        <v>3809.79</v>
      </c>
      <c r="E19" s="143" t="s">
        <v>896</v>
      </c>
      <c r="F19" s="141">
        <v>42523</v>
      </c>
    </row>
    <row r="20" spans="1:6" s="85" customFormat="1" ht="13" thickBot="1">
      <c r="A20" s="86">
        <v>280555481</v>
      </c>
      <c r="B20" s="87">
        <v>42612</v>
      </c>
      <c r="C20" s="84">
        <v>71821.63</v>
      </c>
      <c r="D20" s="128">
        <v>57007.81</v>
      </c>
      <c r="E20" s="86" t="s">
        <v>835</v>
      </c>
      <c r="F20" s="87">
        <v>42523</v>
      </c>
    </row>
    <row r="21" spans="1:6" s="85" customFormat="1" ht="13" thickBot="1">
      <c r="A21" s="176" t="s">
        <v>1379</v>
      </c>
      <c r="B21" s="87">
        <v>42612</v>
      </c>
      <c r="C21" s="177">
        <v>21693.759999999998</v>
      </c>
      <c r="D21" s="128">
        <v>21290</v>
      </c>
      <c r="E21" s="86" t="s">
        <v>3797</v>
      </c>
      <c r="F21" s="87">
        <v>42524</v>
      </c>
    </row>
    <row r="22" spans="1:6" s="85" customFormat="1" ht="13" thickBot="1">
      <c r="A22" s="140" t="s">
        <v>115</v>
      </c>
      <c r="B22" s="141">
        <v>42612</v>
      </c>
      <c r="C22" s="142">
        <v>16032.79</v>
      </c>
      <c r="D22" s="128">
        <v>16032.79</v>
      </c>
      <c r="E22" s="143" t="s">
        <v>1776</v>
      </c>
      <c r="F22" s="141">
        <v>42524</v>
      </c>
    </row>
    <row r="23" spans="1:6" s="85" customFormat="1" ht="13" thickBot="1">
      <c r="A23" s="139" t="s">
        <v>117</v>
      </c>
      <c r="B23" s="87">
        <v>42612</v>
      </c>
      <c r="C23" s="84">
        <v>53124.46</v>
      </c>
      <c r="D23" s="128">
        <v>53124.46</v>
      </c>
      <c r="E23" s="86" t="s">
        <v>1777</v>
      </c>
      <c r="F23" s="87">
        <v>42524</v>
      </c>
    </row>
    <row r="24" spans="1:6" s="85" customFormat="1" ht="13" thickBot="1">
      <c r="A24" s="140" t="s">
        <v>1893</v>
      </c>
      <c r="B24" s="141">
        <v>42612</v>
      </c>
      <c r="C24" s="142">
        <v>2034.65</v>
      </c>
      <c r="D24" s="128">
        <v>2034.65</v>
      </c>
      <c r="E24" s="143" t="s">
        <v>1772</v>
      </c>
      <c r="F24" s="141">
        <v>42524</v>
      </c>
    </row>
    <row r="25" spans="1:6" s="85" customFormat="1" ht="13" thickBot="1">
      <c r="A25" s="139" t="s">
        <v>1894</v>
      </c>
      <c r="B25" s="87">
        <v>42612</v>
      </c>
      <c r="C25" s="84">
        <v>2034.65</v>
      </c>
      <c r="D25" s="128">
        <v>2034.65</v>
      </c>
      <c r="E25" s="86" t="s">
        <v>1772</v>
      </c>
      <c r="F25" s="87">
        <v>42524</v>
      </c>
    </row>
    <row r="26" spans="1:6" s="85" customFormat="1" ht="13" thickBot="1">
      <c r="A26" s="140" t="s">
        <v>1895</v>
      </c>
      <c r="B26" s="141">
        <v>42612</v>
      </c>
      <c r="C26" s="142">
        <v>4500.6400000000003</v>
      </c>
      <c r="D26" s="128">
        <v>4500.6400000000003</v>
      </c>
      <c r="E26" s="143" t="s">
        <v>1772</v>
      </c>
      <c r="F26" s="141">
        <v>42524</v>
      </c>
    </row>
    <row r="27" spans="1:6" s="85" customFormat="1" ht="13" thickBot="1">
      <c r="A27" s="139" t="s">
        <v>1896</v>
      </c>
      <c r="B27" s="87">
        <v>42612</v>
      </c>
      <c r="C27" s="84">
        <v>1685.85</v>
      </c>
      <c r="D27" s="128">
        <v>1685.85</v>
      </c>
      <c r="E27" s="86" t="s">
        <v>1771</v>
      </c>
      <c r="F27" s="87">
        <v>42524</v>
      </c>
    </row>
    <row r="28" spans="1:6" s="85" customFormat="1" ht="13" thickBot="1">
      <c r="A28" s="140" t="s">
        <v>1897</v>
      </c>
      <c r="B28" s="141">
        <v>42612</v>
      </c>
      <c r="C28" s="142">
        <v>1685.85</v>
      </c>
      <c r="D28" s="128">
        <v>1685.85</v>
      </c>
      <c r="E28" s="143" t="s">
        <v>1771</v>
      </c>
      <c r="F28" s="141">
        <v>42524</v>
      </c>
    </row>
    <row r="29" spans="1:6" s="85" customFormat="1" ht="13" thickBot="1">
      <c r="A29" s="139" t="s">
        <v>1898</v>
      </c>
      <c r="B29" s="87">
        <v>42612</v>
      </c>
      <c r="C29" s="84">
        <v>1685.85</v>
      </c>
      <c r="D29" s="128">
        <v>1685.85</v>
      </c>
      <c r="E29" s="86" t="s">
        <v>1772</v>
      </c>
      <c r="F29" s="87">
        <v>42524</v>
      </c>
    </row>
    <row r="30" spans="1:6" s="85" customFormat="1" ht="13" thickBot="1">
      <c r="A30" s="140" t="s">
        <v>1899</v>
      </c>
      <c r="B30" s="141">
        <v>42612</v>
      </c>
      <c r="C30" s="142">
        <v>1685.85</v>
      </c>
      <c r="D30" s="128">
        <v>1685.85</v>
      </c>
      <c r="E30" s="143" t="s">
        <v>1771</v>
      </c>
      <c r="F30" s="141">
        <v>42524</v>
      </c>
    </row>
    <row r="31" spans="1:6" s="85" customFormat="1" ht="13" thickBot="1">
      <c r="A31" s="139" t="s">
        <v>1900</v>
      </c>
      <c r="B31" s="87">
        <v>42612</v>
      </c>
      <c r="C31" s="84">
        <v>3197.3</v>
      </c>
      <c r="D31" s="128">
        <v>3197.3</v>
      </c>
      <c r="E31" s="86" t="s">
        <v>1772</v>
      </c>
      <c r="F31" s="87">
        <v>42524</v>
      </c>
    </row>
    <row r="32" spans="1:6" s="85" customFormat="1" ht="13" thickBot="1">
      <c r="A32" s="140" t="s">
        <v>1901</v>
      </c>
      <c r="B32" s="141">
        <v>42612</v>
      </c>
      <c r="C32" s="142">
        <v>5663.29</v>
      </c>
      <c r="D32" s="128">
        <v>5663.29</v>
      </c>
      <c r="E32" s="143" t="s">
        <v>1772</v>
      </c>
      <c r="F32" s="141">
        <v>42524</v>
      </c>
    </row>
    <row r="33" spans="1:6" s="85" customFormat="1" ht="13" thickBot="1">
      <c r="A33" s="139" t="s">
        <v>1902</v>
      </c>
      <c r="B33" s="87">
        <v>42612</v>
      </c>
      <c r="C33" s="84">
        <v>1685.85</v>
      </c>
      <c r="D33" s="128">
        <v>1685.85</v>
      </c>
      <c r="E33" s="86" t="s">
        <v>1771</v>
      </c>
      <c r="F33" s="87">
        <v>42524</v>
      </c>
    </row>
    <row r="34" spans="1:6" s="85" customFormat="1" ht="13" thickBot="1">
      <c r="A34" s="140" t="s">
        <v>1903</v>
      </c>
      <c r="B34" s="141">
        <v>42612</v>
      </c>
      <c r="C34" s="142">
        <v>2034.65</v>
      </c>
      <c r="D34" s="128">
        <v>2034.65</v>
      </c>
      <c r="E34" s="143" t="s">
        <v>1771</v>
      </c>
      <c r="F34" s="141">
        <v>42524</v>
      </c>
    </row>
    <row r="35" spans="1:6" s="85" customFormat="1" ht="13" thickBot="1">
      <c r="A35" s="139" t="s">
        <v>1904</v>
      </c>
      <c r="B35" s="87">
        <v>42612</v>
      </c>
      <c r="C35" s="84">
        <v>1685.85</v>
      </c>
      <c r="D35" s="128">
        <v>1685.85</v>
      </c>
      <c r="E35" s="86" t="s">
        <v>1772</v>
      </c>
      <c r="F35" s="87">
        <v>42524</v>
      </c>
    </row>
    <row r="36" spans="1:6" s="85" customFormat="1" ht="13" thickBot="1">
      <c r="A36" s="143">
        <v>280555681</v>
      </c>
      <c r="B36" s="141">
        <v>42612</v>
      </c>
      <c r="C36" s="142">
        <v>14761.69</v>
      </c>
      <c r="D36" s="128">
        <v>14761.69</v>
      </c>
      <c r="E36" s="143" t="s">
        <v>836</v>
      </c>
      <c r="F36" s="141">
        <v>42524</v>
      </c>
    </row>
    <row r="37" spans="1:6" s="85" customFormat="1" ht="13" thickBot="1">
      <c r="A37" s="86">
        <v>280555682</v>
      </c>
      <c r="B37" s="87">
        <v>42612</v>
      </c>
      <c r="C37" s="84">
        <v>38150.36</v>
      </c>
      <c r="D37" s="128">
        <v>38150.36</v>
      </c>
      <c r="E37" s="86" t="s">
        <v>837</v>
      </c>
      <c r="F37" s="87">
        <v>42524</v>
      </c>
    </row>
    <row r="38" spans="1:6" s="85" customFormat="1" ht="13" thickBot="1">
      <c r="A38" s="143">
        <v>280555683</v>
      </c>
      <c r="B38" s="141">
        <v>42612</v>
      </c>
      <c r="C38" s="142">
        <v>13512.15</v>
      </c>
      <c r="D38" s="128">
        <v>13512.15</v>
      </c>
      <c r="E38" s="143" t="s">
        <v>838</v>
      </c>
      <c r="F38" s="141">
        <v>42524</v>
      </c>
    </row>
    <row r="39" spans="1:6" s="85" customFormat="1" ht="13" thickBot="1">
      <c r="A39" s="139" t="s">
        <v>1905</v>
      </c>
      <c r="B39" s="87">
        <v>42612</v>
      </c>
      <c r="C39" s="84">
        <v>3368</v>
      </c>
      <c r="D39" s="128">
        <v>3368</v>
      </c>
      <c r="E39" s="86" t="s">
        <v>778</v>
      </c>
      <c r="F39" s="87">
        <v>42524</v>
      </c>
    </row>
    <row r="40" spans="1:6" s="85" customFormat="1" ht="13" thickBot="1">
      <c r="A40" s="143">
        <v>280555758</v>
      </c>
      <c r="B40" s="141">
        <v>42612</v>
      </c>
      <c r="C40" s="142">
        <v>9685.75</v>
      </c>
      <c r="D40" s="128">
        <v>9685.75</v>
      </c>
      <c r="E40" s="143" t="s">
        <v>839</v>
      </c>
      <c r="F40" s="141">
        <v>42524</v>
      </c>
    </row>
    <row r="41" spans="1:6" s="85" customFormat="1" ht="13" thickBot="1">
      <c r="A41" s="86">
        <v>280555833</v>
      </c>
      <c r="B41" s="87">
        <v>42612</v>
      </c>
      <c r="C41" s="84">
        <v>21175.41</v>
      </c>
      <c r="D41" s="128">
        <v>21175.41</v>
      </c>
      <c r="E41" s="86" t="s">
        <v>840</v>
      </c>
      <c r="F41" s="87">
        <v>42524</v>
      </c>
    </row>
    <row r="42" spans="1:6" s="85" customFormat="1" ht="13" thickBot="1">
      <c r="A42" s="143">
        <v>280555834</v>
      </c>
      <c r="B42" s="141">
        <v>42612</v>
      </c>
      <c r="C42" s="142">
        <v>7033.3</v>
      </c>
      <c r="D42" s="128">
        <v>6337.36</v>
      </c>
      <c r="E42" s="143" t="s">
        <v>841</v>
      </c>
      <c r="F42" s="141">
        <v>42524</v>
      </c>
    </row>
    <row r="43" spans="1:6" s="85" customFormat="1" ht="13" thickBot="1">
      <c r="A43" s="86">
        <v>280555836</v>
      </c>
      <c r="B43" s="87">
        <v>42612</v>
      </c>
      <c r="C43" s="84">
        <v>5334.26</v>
      </c>
      <c r="D43" s="128">
        <v>5334.26</v>
      </c>
      <c r="E43" s="86" t="s">
        <v>842</v>
      </c>
      <c r="F43" s="87">
        <v>42524</v>
      </c>
    </row>
    <row r="44" spans="1:6" s="85" customFormat="1" ht="13" thickBot="1">
      <c r="A44" s="143">
        <v>280555837</v>
      </c>
      <c r="B44" s="141">
        <v>42612</v>
      </c>
      <c r="C44" s="142">
        <v>6456.91</v>
      </c>
      <c r="D44" s="128">
        <v>6456.91</v>
      </c>
      <c r="E44" s="143" t="s">
        <v>843</v>
      </c>
      <c r="F44" s="141">
        <v>42524</v>
      </c>
    </row>
    <row r="45" spans="1:6" s="85" customFormat="1" ht="13" thickBot="1">
      <c r="A45" s="86">
        <v>280555908</v>
      </c>
      <c r="B45" s="87">
        <v>42612</v>
      </c>
      <c r="C45" s="84">
        <v>5153.25</v>
      </c>
      <c r="D45" s="128">
        <v>5153.25</v>
      </c>
      <c r="E45" s="86" t="s">
        <v>844</v>
      </c>
      <c r="F45" s="87">
        <v>42524</v>
      </c>
    </row>
    <row r="46" spans="1:6" s="85" customFormat="1" ht="13" thickBot="1">
      <c r="A46" s="143">
        <v>280555928</v>
      </c>
      <c r="B46" s="141">
        <v>42612</v>
      </c>
      <c r="C46" s="142">
        <v>5382.63</v>
      </c>
      <c r="D46" s="128">
        <v>5382.63</v>
      </c>
      <c r="E46" s="143" t="s">
        <v>845</v>
      </c>
      <c r="F46" s="141">
        <v>42524</v>
      </c>
    </row>
    <row r="47" spans="1:6" s="85" customFormat="1" ht="13" thickBot="1">
      <c r="A47" s="86">
        <v>280555929</v>
      </c>
      <c r="B47" s="87">
        <v>42612</v>
      </c>
      <c r="C47" s="84">
        <v>18818.87</v>
      </c>
      <c r="D47" s="128">
        <v>18818.87</v>
      </c>
      <c r="E47" s="86" t="s">
        <v>846</v>
      </c>
      <c r="F47" s="87">
        <v>42524</v>
      </c>
    </row>
    <row r="48" spans="1:6" s="85" customFormat="1" ht="13" thickBot="1">
      <c r="A48" s="143">
        <v>280556045</v>
      </c>
      <c r="B48" s="141">
        <v>42612</v>
      </c>
      <c r="C48" s="142">
        <v>11161.18</v>
      </c>
      <c r="D48" s="128">
        <v>7669.72</v>
      </c>
      <c r="E48" s="143" t="s">
        <v>847</v>
      </c>
      <c r="F48" s="141">
        <v>42526</v>
      </c>
    </row>
    <row r="49" spans="1:6" s="85" customFormat="1" ht="13" thickBot="1">
      <c r="A49" s="86">
        <v>280556122</v>
      </c>
      <c r="B49" s="87">
        <v>42612</v>
      </c>
      <c r="C49" s="84">
        <v>5463.94</v>
      </c>
      <c r="D49" s="128">
        <v>5463.94</v>
      </c>
      <c r="E49" s="86" t="s">
        <v>848</v>
      </c>
      <c r="F49" s="87">
        <v>42526</v>
      </c>
    </row>
    <row r="50" spans="1:6" s="85" customFormat="1" ht="13" thickBot="1">
      <c r="A50" s="143">
        <v>280556124</v>
      </c>
      <c r="B50" s="141">
        <v>42612</v>
      </c>
      <c r="C50" s="142">
        <v>5403.43</v>
      </c>
      <c r="D50" s="128">
        <v>5403.43</v>
      </c>
      <c r="E50" s="143" t="s">
        <v>849</v>
      </c>
      <c r="F50" s="141">
        <v>42526</v>
      </c>
    </row>
    <row r="51" spans="1:6" s="85" customFormat="1" ht="13" thickBot="1">
      <c r="A51" s="86">
        <v>280556128</v>
      </c>
      <c r="B51" s="87">
        <v>42612</v>
      </c>
      <c r="C51" s="84">
        <v>6053.59</v>
      </c>
      <c r="D51" s="128">
        <v>6053.59</v>
      </c>
      <c r="E51" s="86" t="s">
        <v>850</v>
      </c>
      <c r="F51" s="87">
        <v>42526</v>
      </c>
    </row>
    <row r="52" spans="1:6" s="85" customFormat="1" ht="13" thickBot="1">
      <c r="A52" s="143">
        <v>280556129</v>
      </c>
      <c r="B52" s="141">
        <v>42612</v>
      </c>
      <c r="C52" s="142">
        <v>28301.86</v>
      </c>
      <c r="D52" s="128">
        <v>28301.86</v>
      </c>
      <c r="E52" s="143" t="s">
        <v>851</v>
      </c>
      <c r="F52" s="141">
        <v>42526</v>
      </c>
    </row>
    <row r="53" spans="1:6" s="85" customFormat="1" ht="13" thickBot="1">
      <c r="A53" s="140" t="s">
        <v>161</v>
      </c>
      <c r="B53" s="141">
        <v>42612</v>
      </c>
      <c r="C53" s="142">
        <v>10784.11</v>
      </c>
      <c r="D53" s="128">
        <v>10784.11</v>
      </c>
      <c r="E53" s="143" t="s">
        <v>1778</v>
      </c>
      <c r="F53" s="141">
        <v>42527</v>
      </c>
    </row>
    <row r="54" spans="1:6" s="85" customFormat="1" ht="13" thickBot="1">
      <c r="A54" s="139" t="s">
        <v>163</v>
      </c>
      <c r="B54" s="87">
        <v>42612</v>
      </c>
      <c r="C54" s="84">
        <v>25587.59</v>
      </c>
      <c r="D54" s="128">
        <v>25587.59</v>
      </c>
      <c r="E54" s="86" t="s">
        <v>1779</v>
      </c>
      <c r="F54" s="87">
        <v>42527</v>
      </c>
    </row>
    <row r="55" spans="1:6" s="85" customFormat="1" ht="13" thickBot="1">
      <c r="A55" s="140" t="s">
        <v>165</v>
      </c>
      <c r="B55" s="141">
        <v>42612</v>
      </c>
      <c r="C55" s="142">
        <v>2845.39</v>
      </c>
      <c r="D55" s="128">
        <v>2845.39</v>
      </c>
      <c r="E55" s="143" t="s">
        <v>1780</v>
      </c>
      <c r="F55" s="141">
        <v>42527</v>
      </c>
    </row>
    <row r="56" spans="1:6" s="85" customFormat="1" ht="13" thickBot="1">
      <c r="A56" s="139" t="s">
        <v>169</v>
      </c>
      <c r="B56" s="87">
        <v>42612</v>
      </c>
      <c r="C56" s="84">
        <v>6198.72</v>
      </c>
      <c r="D56" s="128">
        <v>6198.72</v>
      </c>
      <c r="E56" s="86" t="s">
        <v>1781</v>
      </c>
      <c r="F56" s="87">
        <v>42527</v>
      </c>
    </row>
    <row r="57" spans="1:6" s="85" customFormat="1" ht="13" thickBot="1">
      <c r="A57" s="139" t="s">
        <v>1906</v>
      </c>
      <c r="B57" s="87">
        <v>42612</v>
      </c>
      <c r="C57" s="84">
        <v>6166.68</v>
      </c>
      <c r="D57" s="128">
        <v>6166.68</v>
      </c>
      <c r="E57" s="86" t="s">
        <v>770</v>
      </c>
      <c r="F57" s="87">
        <v>42527</v>
      </c>
    </row>
    <row r="58" spans="1:6" s="85" customFormat="1" ht="13" thickBot="1">
      <c r="A58" s="140" t="s">
        <v>1907</v>
      </c>
      <c r="B58" s="141">
        <v>42612</v>
      </c>
      <c r="C58" s="142">
        <v>6166.68</v>
      </c>
      <c r="D58" s="128">
        <v>6166.68</v>
      </c>
      <c r="E58" s="143" t="s">
        <v>770</v>
      </c>
      <c r="F58" s="141">
        <v>42527</v>
      </c>
    </row>
    <row r="59" spans="1:6" s="85" customFormat="1" ht="13" thickBot="1">
      <c r="A59" s="127" t="s">
        <v>167</v>
      </c>
      <c r="B59" s="126">
        <v>42612</v>
      </c>
      <c r="C59" s="186">
        <v>2560.58</v>
      </c>
      <c r="D59" s="186">
        <v>2560.58</v>
      </c>
      <c r="E59" s="125" t="s">
        <v>1782</v>
      </c>
      <c r="F59" s="126">
        <v>42527</v>
      </c>
    </row>
    <row r="60" spans="1:6" s="85" customFormat="1" ht="13" thickBot="1">
      <c r="A60" s="180">
        <v>280556419</v>
      </c>
      <c r="B60" s="141">
        <v>42612</v>
      </c>
      <c r="C60" s="178">
        <v>50003.37</v>
      </c>
      <c r="D60" s="128">
        <v>12150</v>
      </c>
      <c r="E60" s="143" t="s">
        <v>3811</v>
      </c>
      <c r="F60" s="141">
        <v>42528</v>
      </c>
    </row>
    <row r="61" spans="1:6" s="85" customFormat="1" ht="13" thickBot="1">
      <c r="A61" s="140" t="s">
        <v>175</v>
      </c>
      <c r="B61" s="141">
        <v>42612</v>
      </c>
      <c r="C61" s="142">
        <v>10274.59</v>
      </c>
      <c r="D61" s="128">
        <v>10274.59</v>
      </c>
      <c r="E61" s="143" t="s">
        <v>1782</v>
      </c>
      <c r="F61" s="141">
        <v>42528</v>
      </c>
    </row>
    <row r="62" spans="1:6" s="85" customFormat="1" ht="13" thickBot="1">
      <c r="A62" s="139" t="s">
        <v>177</v>
      </c>
      <c r="B62" s="87">
        <v>42612</v>
      </c>
      <c r="C62" s="84">
        <v>2794.39</v>
      </c>
      <c r="D62" s="128">
        <v>2794.39</v>
      </c>
      <c r="E62" s="86" t="s">
        <v>1783</v>
      </c>
      <c r="F62" s="87">
        <v>42528</v>
      </c>
    </row>
    <row r="63" spans="1:6" s="85" customFormat="1" ht="13" thickBot="1">
      <c r="A63" s="140" t="s">
        <v>179</v>
      </c>
      <c r="B63" s="141">
        <v>42612</v>
      </c>
      <c r="C63" s="142">
        <v>9583.42</v>
      </c>
      <c r="D63" s="128">
        <v>9583.42</v>
      </c>
      <c r="E63" s="143" t="s">
        <v>1784</v>
      </c>
      <c r="F63" s="141">
        <v>42528</v>
      </c>
    </row>
    <row r="64" spans="1:6" s="85" customFormat="1" ht="13" thickBot="1">
      <c r="A64" s="139" t="s">
        <v>181</v>
      </c>
      <c r="B64" s="87">
        <v>42612</v>
      </c>
      <c r="C64" s="84">
        <v>2333.63</v>
      </c>
      <c r="D64" s="128">
        <v>2333.63</v>
      </c>
      <c r="E64" s="86" t="s">
        <v>1785</v>
      </c>
      <c r="F64" s="87">
        <v>42528</v>
      </c>
    </row>
    <row r="65" spans="1:6" s="85" customFormat="1" ht="13" thickBot="1">
      <c r="A65" s="86">
        <v>280556499</v>
      </c>
      <c r="B65" s="87">
        <v>42612</v>
      </c>
      <c r="C65" s="84">
        <v>4927.16</v>
      </c>
      <c r="D65" s="128">
        <v>4927.16</v>
      </c>
      <c r="E65" s="86" t="s">
        <v>852</v>
      </c>
      <c r="F65" s="87">
        <v>42528</v>
      </c>
    </row>
    <row r="66" spans="1:6" s="85" customFormat="1" ht="13" thickBot="1">
      <c r="A66" s="143">
        <v>280556501</v>
      </c>
      <c r="B66" s="141">
        <v>42612</v>
      </c>
      <c r="C66" s="142">
        <v>41734.46</v>
      </c>
      <c r="D66" s="128">
        <v>28888.48</v>
      </c>
      <c r="E66" s="143" t="s">
        <v>853</v>
      </c>
      <c r="F66" s="141">
        <v>42528</v>
      </c>
    </row>
    <row r="67" spans="1:6" s="85" customFormat="1" ht="13" thickBot="1">
      <c r="A67" s="86">
        <v>280556502</v>
      </c>
      <c r="B67" s="87">
        <v>42612</v>
      </c>
      <c r="C67" s="84">
        <v>32601.200000000001</v>
      </c>
      <c r="D67" s="128">
        <v>33307.15</v>
      </c>
      <c r="E67" s="86" t="s">
        <v>854</v>
      </c>
      <c r="F67" s="87">
        <v>42528</v>
      </c>
    </row>
    <row r="68" spans="1:6" s="85" customFormat="1" ht="13" thickBot="1">
      <c r="A68" s="143">
        <v>280556503</v>
      </c>
      <c r="B68" s="141">
        <v>42612</v>
      </c>
      <c r="C68" s="142">
        <v>14256.31</v>
      </c>
      <c r="D68" s="128">
        <v>14256.31</v>
      </c>
      <c r="E68" s="143" t="s">
        <v>855</v>
      </c>
      <c r="F68" s="141">
        <v>42528</v>
      </c>
    </row>
    <row r="69" spans="1:6" s="85" customFormat="1" ht="13" thickBot="1">
      <c r="A69" s="86">
        <v>280556567</v>
      </c>
      <c r="B69" s="87">
        <v>42612</v>
      </c>
      <c r="C69" s="84">
        <v>4859.3999999999996</v>
      </c>
      <c r="D69" s="128">
        <v>5627.96</v>
      </c>
      <c r="E69" s="86" t="s">
        <v>856</v>
      </c>
      <c r="F69" s="87">
        <v>42528</v>
      </c>
    </row>
    <row r="70" spans="1:6" s="85" customFormat="1" ht="13" thickBot="1">
      <c r="A70" s="143">
        <v>280556568</v>
      </c>
      <c r="B70" s="141">
        <v>42612</v>
      </c>
      <c r="C70" s="142">
        <v>14138.09</v>
      </c>
      <c r="D70" s="128">
        <v>14138.09</v>
      </c>
      <c r="E70" s="143" t="s">
        <v>857</v>
      </c>
      <c r="F70" s="141">
        <v>42528</v>
      </c>
    </row>
    <row r="71" spans="1:6" s="85" customFormat="1" ht="13" thickBot="1">
      <c r="A71" s="86">
        <v>280556569</v>
      </c>
      <c r="B71" s="87">
        <v>42612</v>
      </c>
      <c r="C71" s="84">
        <v>3664.38</v>
      </c>
      <c r="D71" s="128">
        <v>35112.81</v>
      </c>
      <c r="E71" s="86" t="s">
        <v>858</v>
      </c>
      <c r="F71" s="87">
        <v>42528</v>
      </c>
    </row>
    <row r="72" spans="1:6" s="85" customFormat="1" ht="13" thickBot="1">
      <c r="A72" s="143">
        <v>280556571</v>
      </c>
      <c r="B72" s="141">
        <v>42612</v>
      </c>
      <c r="C72" s="142">
        <v>18130.28</v>
      </c>
      <c r="D72" s="128">
        <v>18130.28</v>
      </c>
      <c r="E72" s="143" t="s">
        <v>859</v>
      </c>
      <c r="F72" s="141">
        <v>42528</v>
      </c>
    </row>
    <row r="73" spans="1:6" s="85" customFormat="1" ht="13" thickBot="1">
      <c r="A73" s="125" t="s">
        <v>4032</v>
      </c>
      <c r="B73" s="126">
        <v>42612</v>
      </c>
      <c r="C73" s="186">
        <v>2438</v>
      </c>
      <c r="D73" s="186">
        <v>2438</v>
      </c>
      <c r="E73" s="125" t="s">
        <v>4054</v>
      </c>
      <c r="F73" s="126">
        <v>42528</v>
      </c>
    </row>
    <row r="74" spans="1:6" s="85" customFormat="1" ht="13" thickBot="1">
      <c r="A74" s="127" t="s">
        <v>4033</v>
      </c>
      <c r="B74" s="126">
        <v>42612</v>
      </c>
      <c r="C74" s="186">
        <v>4901.25</v>
      </c>
      <c r="D74" s="186">
        <v>4901.25</v>
      </c>
      <c r="E74" s="125" t="s">
        <v>4055</v>
      </c>
      <c r="F74" s="126">
        <v>42528</v>
      </c>
    </row>
    <row r="75" spans="1:6" s="85" customFormat="1" ht="13" thickBot="1">
      <c r="A75" s="140" t="s">
        <v>197</v>
      </c>
      <c r="B75" s="141">
        <v>42612</v>
      </c>
      <c r="C75" s="142">
        <v>2838.55</v>
      </c>
      <c r="D75" s="128">
        <v>2838.55</v>
      </c>
      <c r="E75" s="143" t="s">
        <v>1786</v>
      </c>
      <c r="F75" s="141">
        <v>42529</v>
      </c>
    </row>
    <row r="76" spans="1:6" s="85" customFormat="1" ht="13" thickBot="1">
      <c r="A76" s="139" t="s">
        <v>199</v>
      </c>
      <c r="B76" s="87">
        <v>42612</v>
      </c>
      <c r="C76" s="84">
        <v>53061.17</v>
      </c>
      <c r="D76" s="128">
        <v>53061.17</v>
      </c>
      <c r="E76" s="86" t="s">
        <v>1787</v>
      </c>
      <c r="F76" s="87">
        <v>42529</v>
      </c>
    </row>
    <row r="77" spans="1:6" s="85" customFormat="1" ht="13" thickBot="1">
      <c r="A77" s="140" t="s">
        <v>201</v>
      </c>
      <c r="B77" s="141">
        <v>42612</v>
      </c>
      <c r="C77" s="142">
        <v>17240.38</v>
      </c>
      <c r="D77" s="128">
        <v>17240.38</v>
      </c>
      <c r="E77" s="143" t="s">
        <v>1788</v>
      </c>
      <c r="F77" s="141">
        <v>42529</v>
      </c>
    </row>
    <row r="78" spans="1:6" s="85" customFormat="1" ht="13" thickBot="1">
      <c r="A78" s="139" t="s">
        <v>203</v>
      </c>
      <c r="B78" s="87">
        <v>42612</v>
      </c>
      <c r="C78" s="84">
        <v>6292.45</v>
      </c>
      <c r="D78" s="128">
        <v>6292.45</v>
      </c>
      <c r="E78" s="86" t="s">
        <v>1789</v>
      </c>
      <c r="F78" s="87">
        <v>42529</v>
      </c>
    </row>
    <row r="79" spans="1:6" s="85" customFormat="1" ht="13" thickBot="1">
      <c r="A79" s="140" t="s">
        <v>205</v>
      </c>
      <c r="B79" s="141">
        <v>42612</v>
      </c>
      <c r="C79" s="142">
        <v>5248.36</v>
      </c>
      <c r="D79" s="128">
        <v>5248.36</v>
      </c>
      <c r="E79" s="143" t="s">
        <v>1790</v>
      </c>
      <c r="F79" s="141">
        <v>42529</v>
      </c>
    </row>
    <row r="80" spans="1:6" s="85" customFormat="1" ht="13" thickBot="1">
      <c r="A80" s="139" t="s">
        <v>207</v>
      </c>
      <c r="B80" s="87">
        <v>42612</v>
      </c>
      <c r="C80" s="84">
        <v>5035.88</v>
      </c>
      <c r="D80" s="128">
        <v>5035.88</v>
      </c>
      <c r="E80" s="86" t="s">
        <v>1791</v>
      </c>
      <c r="F80" s="87">
        <v>42529</v>
      </c>
    </row>
    <row r="81" spans="1:6" s="85" customFormat="1" ht="13" thickBot="1">
      <c r="A81" s="140" t="s">
        <v>209</v>
      </c>
      <c r="B81" s="141">
        <v>42612</v>
      </c>
      <c r="C81" s="142">
        <v>27487.85</v>
      </c>
      <c r="D81" s="128">
        <v>27487.85</v>
      </c>
      <c r="E81" s="143" t="s">
        <v>1792</v>
      </c>
      <c r="F81" s="141">
        <v>42529</v>
      </c>
    </row>
    <row r="82" spans="1:6" s="85" customFormat="1" ht="13" thickBot="1">
      <c r="A82" s="139" t="s">
        <v>89</v>
      </c>
      <c r="B82" s="87">
        <v>42612</v>
      </c>
      <c r="C82" s="84">
        <v>27508.66</v>
      </c>
      <c r="D82" s="128">
        <v>27508.66</v>
      </c>
      <c r="E82" s="86" t="s">
        <v>1793</v>
      </c>
      <c r="F82" s="87">
        <v>42529</v>
      </c>
    </row>
    <row r="83" spans="1:6" s="85" customFormat="1" ht="13" thickBot="1">
      <c r="A83" s="140" t="s">
        <v>211</v>
      </c>
      <c r="B83" s="141">
        <v>42612</v>
      </c>
      <c r="C83" s="142">
        <v>50393.84</v>
      </c>
      <c r="D83" s="128">
        <v>50393.84</v>
      </c>
      <c r="E83" s="143" t="s">
        <v>1794</v>
      </c>
      <c r="F83" s="141">
        <v>42529</v>
      </c>
    </row>
    <row r="84" spans="1:6" s="85" customFormat="1" ht="13" thickBot="1">
      <c r="A84" s="139" t="s">
        <v>213</v>
      </c>
      <c r="B84" s="87">
        <v>42612</v>
      </c>
      <c r="C84" s="84">
        <v>20686.86</v>
      </c>
      <c r="D84" s="128">
        <v>20686.86</v>
      </c>
      <c r="E84" s="86" t="s">
        <v>1795</v>
      </c>
      <c r="F84" s="87">
        <v>42529</v>
      </c>
    </row>
    <row r="85" spans="1:6" s="85" customFormat="1" ht="13" thickBot="1">
      <c r="A85" s="86">
        <v>280556735</v>
      </c>
      <c r="B85" s="87">
        <v>42612</v>
      </c>
      <c r="C85" s="84">
        <v>104971.62</v>
      </c>
      <c r="D85" s="128">
        <v>104971.61</v>
      </c>
      <c r="E85" s="86" t="s">
        <v>860</v>
      </c>
      <c r="F85" s="87">
        <v>42529</v>
      </c>
    </row>
    <row r="86" spans="1:6" s="85" customFormat="1" ht="13" thickBot="1">
      <c r="A86" s="143">
        <v>280556738</v>
      </c>
      <c r="B86" s="141">
        <v>42612</v>
      </c>
      <c r="C86" s="142">
        <v>22263.37</v>
      </c>
      <c r="D86" s="128">
        <v>22263.37</v>
      </c>
      <c r="E86" s="143" t="s">
        <v>861</v>
      </c>
      <c r="F86" s="141">
        <v>42529</v>
      </c>
    </row>
    <row r="87" spans="1:6" s="85" customFormat="1" ht="13" thickBot="1">
      <c r="A87" s="86">
        <v>280556740</v>
      </c>
      <c r="B87" s="87">
        <v>42612</v>
      </c>
      <c r="C87" s="84">
        <v>15739.16</v>
      </c>
      <c r="D87" s="128">
        <v>15739.16</v>
      </c>
      <c r="E87" s="86" t="s">
        <v>862</v>
      </c>
      <c r="F87" s="87">
        <v>42529</v>
      </c>
    </row>
    <row r="88" spans="1:6" s="85" customFormat="1" ht="13" thickBot="1">
      <c r="A88" s="143">
        <v>280556743</v>
      </c>
      <c r="B88" s="141">
        <v>42612</v>
      </c>
      <c r="C88" s="142">
        <v>13762.88</v>
      </c>
      <c r="D88" s="128">
        <v>13762.88</v>
      </c>
      <c r="E88" s="143" t="s">
        <v>863</v>
      </c>
      <c r="F88" s="141">
        <v>42529</v>
      </c>
    </row>
    <row r="89" spans="1:6" s="85" customFormat="1" ht="13" thickBot="1">
      <c r="A89" s="86">
        <v>280556744</v>
      </c>
      <c r="B89" s="87">
        <v>42612</v>
      </c>
      <c r="C89" s="84">
        <v>13762.88</v>
      </c>
      <c r="D89" s="128">
        <v>13762.88</v>
      </c>
      <c r="E89" s="86" t="s">
        <v>864</v>
      </c>
      <c r="F89" s="87">
        <v>42529</v>
      </c>
    </row>
    <row r="90" spans="1:6" s="85" customFormat="1" ht="13" thickBot="1">
      <c r="A90" s="143">
        <v>280556745</v>
      </c>
      <c r="B90" s="141">
        <v>42612</v>
      </c>
      <c r="C90" s="142">
        <v>26291.29</v>
      </c>
      <c r="D90" s="128">
        <v>26291.29</v>
      </c>
      <c r="E90" s="143" t="s">
        <v>865</v>
      </c>
      <c r="F90" s="141">
        <v>42529</v>
      </c>
    </row>
    <row r="91" spans="1:6" s="85" customFormat="1" ht="13" thickBot="1">
      <c r="A91" s="86">
        <v>280556746</v>
      </c>
      <c r="B91" s="87">
        <v>42612</v>
      </c>
      <c r="C91" s="84">
        <v>20894.52</v>
      </c>
      <c r="D91" s="128">
        <v>20894.52</v>
      </c>
      <c r="E91" s="86" t="s">
        <v>866</v>
      </c>
      <c r="F91" s="87">
        <v>42529</v>
      </c>
    </row>
    <row r="92" spans="1:6" s="85" customFormat="1" ht="13" thickBot="1">
      <c r="A92" s="143">
        <v>280556747</v>
      </c>
      <c r="B92" s="141">
        <v>42612</v>
      </c>
      <c r="C92" s="142">
        <v>13713.11</v>
      </c>
      <c r="D92" s="128">
        <v>13713.11</v>
      </c>
      <c r="E92" s="143" t="s">
        <v>867</v>
      </c>
      <c r="F92" s="141">
        <v>42529</v>
      </c>
    </row>
    <row r="93" spans="1:6" s="85" customFormat="1" ht="13" thickBot="1">
      <c r="A93" s="86">
        <v>280556748</v>
      </c>
      <c r="B93" s="87">
        <v>42612</v>
      </c>
      <c r="C93" s="84">
        <v>24845.95</v>
      </c>
      <c r="D93" s="128">
        <v>24845.95</v>
      </c>
      <c r="E93" s="86" t="s">
        <v>868</v>
      </c>
      <c r="F93" s="87">
        <v>42529</v>
      </c>
    </row>
    <row r="94" spans="1:6" s="85" customFormat="1" ht="13" thickBot="1">
      <c r="A94" s="143">
        <v>280556749</v>
      </c>
      <c r="B94" s="141">
        <v>42612</v>
      </c>
      <c r="C94" s="142">
        <v>13713.11</v>
      </c>
      <c r="D94" s="128">
        <v>13713.11</v>
      </c>
      <c r="E94" s="143" t="s">
        <v>869</v>
      </c>
      <c r="F94" s="141">
        <v>42529</v>
      </c>
    </row>
    <row r="95" spans="1:6" s="85" customFormat="1" ht="13" thickBot="1">
      <c r="A95" s="86">
        <v>280556750</v>
      </c>
      <c r="B95" s="87">
        <v>42612</v>
      </c>
      <c r="C95" s="84">
        <v>13089.51</v>
      </c>
      <c r="D95" s="128">
        <v>13089.51</v>
      </c>
      <c r="E95" s="86" t="s">
        <v>870</v>
      </c>
      <c r="F95" s="87">
        <v>42529</v>
      </c>
    </row>
    <row r="96" spans="1:6" s="85" customFormat="1" ht="13" thickBot="1">
      <c r="A96" s="143">
        <v>280556771</v>
      </c>
      <c r="B96" s="141">
        <v>42612</v>
      </c>
      <c r="C96" s="142">
        <v>6403.03</v>
      </c>
      <c r="D96" s="128">
        <v>6403.03</v>
      </c>
      <c r="E96" s="143" t="s">
        <v>871</v>
      </c>
      <c r="F96" s="141">
        <v>42529</v>
      </c>
    </row>
    <row r="97" spans="1:6" s="85" customFormat="1" ht="13" thickBot="1">
      <c r="A97" s="86">
        <v>280556772</v>
      </c>
      <c r="B97" s="87">
        <v>42612</v>
      </c>
      <c r="C97" s="84">
        <v>6619.87</v>
      </c>
      <c r="D97" s="128">
        <v>6619.87</v>
      </c>
      <c r="E97" s="86" t="s">
        <v>872</v>
      </c>
      <c r="F97" s="87">
        <v>42529</v>
      </c>
    </row>
    <row r="98" spans="1:6" s="85" customFormat="1" ht="13" thickBot="1">
      <c r="A98" s="143">
        <v>280556773</v>
      </c>
      <c r="B98" s="141">
        <v>42612</v>
      </c>
      <c r="C98" s="142">
        <v>4287.42</v>
      </c>
      <c r="D98" s="128">
        <v>4287.42</v>
      </c>
      <c r="E98" s="143" t="s">
        <v>873</v>
      </c>
      <c r="F98" s="141">
        <v>42529</v>
      </c>
    </row>
    <row r="99" spans="1:6" s="85" customFormat="1" ht="13" thickBot="1">
      <c r="A99" s="86">
        <v>280556774</v>
      </c>
      <c r="B99" s="87">
        <v>42612</v>
      </c>
      <c r="C99" s="84">
        <v>4412.25</v>
      </c>
      <c r="D99" s="128">
        <v>4412.25</v>
      </c>
      <c r="E99" s="86" t="s">
        <v>874</v>
      </c>
      <c r="F99" s="87">
        <v>42529</v>
      </c>
    </row>
    <row r="100" spans="1:6" s="85" customFormat="1" ht="13" thickBot="1">
      <c r="A100" s="143">
        <v>280556775</v>
      </c>
      <c r="B100" s="141">
        <v>42612</v>
      </c>
      <c r="C100" s="142">
        <v>4721.5600000000004</v>
      </c>
      <c r="D100" s="128">
        <v>4721.5600000000004</v>
      </c>
      <c r="E100" s="143" t="s">
        <v>875</v>
      </c>
      <c r="F100" s="141">
        <v>42529</v>
      </c>
    </row>
    <row r="101" spans="1:6" s="85" customFormat="1" ht="13" thickBot="1">
      <c r="A101" s="86">
        <v>280556776</v>
      </c>
      <c r="B101" s="87">
        <v>42612</v>
      </c>
      <c r="C101" s="84">
        <v>10676.79</v>
      </c>
      <c r="D101" s="128">
        <v>10676.79</v>
      </c>
      <c r="E101" s="86" t="s">
        <v>876</v>
      </c>
      <c r="F101" s="87">
        <v>42529</v>
      </c>
    </row>
    <row r="102" spans="1:6" s="85" customFormat="1" ht="13" thickBot="1">
      <c r="A102" s="143">
        <v>280556777</v>
      </c>
      <c r="B102" s="141">
        <v>42612</v>
      </c>
      <c r="C102" s="142">
        <v>5081.0200000000004</v>
      </c>
      <c r="D102" s="128">
        <v>5081.0200000000004</v>
      </c>
      <c r="E102" s="143" t="s">
        <v>877</v>
      </c>
      <c r="F102" s="141">
        <v>42529</v>
      </c>
    </row>
    <row r="103" spans="1:6" s="85" customFormat="1" ht="13" thickBot="1">
      <c r="A103" s="140" t="s">
        <v>233</v>
      </c>
      <c r="B103" s="141">
        <v>42612</v>
      </c>
      <c r="C103" s="142">
        <v>31634.47</v>
      </c>
      <c r="D103" s="128">
        <v>31634.47</v>
      </c>
      <c r="E103" s="143" t="s">
        <v>1796</v>
      </c>
      <c r="F103" s="141">
        <v>42530</v>
      </c>
    </row>
    <row r="104" spans="1:6" s="85" customFormat="1" ht="13" thickBot="1">
      <c r="A104" s="139" t="s">
        <v>235</v>
      </c>
      <c r="B104" s="87">
        <v>42612</v>
      </c>
      <c r="C104" s="84">
        <v>34212.32</v>
      </c>
      <c r="D104" s="128">
        <v>34212.32</v>
      </c>
      <c r="E104" s="86" t="s">
        <v>1797</v>
      </c>
      <c r="F104" s="87">
        <v>42530</v>
      </c>
    </row>
    <row r="105" spans="1:6" s="85" customFormat="1" ht="13" thickBot="1">
      <c r="A105" s="140" t="s">
        <v>237</v>
      </c>
      <c r="B105" s="141">
        <v>42612</v>
      </c>
      <c r="C105" s="142">
        <v>16477.169999999998</v>
      </c>
      <c r="D105" s="128">
        <v>16477.169999999998</v>
      </c>
      <c r="E105" s="143" t="s">
        <v>1798</v>
      </c>
      <c r="F105" s="141">
        <v>42530</v>
      </c>
    </row>
    <row r="106" spans="1:6" s="85" customFormat="1" ht="13" thickBot="1">
      <c r="A106" s="139" t="s">
        <v>238</v>
      </c>
      <c r="B106" s="87">
        <v>42612</v>
      </c>
      <c r="C106" s="84">
        <v>5564.19</v>
      </c>
      <c r="D106" s="128">
        <v>5564.19</v>
      </c>
      <c r="E106" s="86" t="s">
        <v>780</v>
      </c>
      <c r="F106" s="87">
        <v>42530</v>
      </c>
    </row>
    <row r="107" spans="1:6" s="85" customFormat="1" ht="13" thickBot="1">
      <c r="A107" s="140" t="s">
        <v>239</v>
      </c>
      <c r="B107" s="141">
        <v>42612</v>
      </c>
      <c r="C107" s="142">
        <v>9395.42</v>
      </c>
      <c r="D107" s="128">
        <v>9395.42</v>
      </c>
      <c r="E107" s="143" t="s">
        <v>781</v>
      </c>
      <c r="F107" s="141">
        <v>42530</v>
      </c>
    </row>
    <row r="108" spans="1:6" s="85" customFormat="1" ht="13" thickBot="1">
      <c r="A108" s="86">
        <v>280556876</v>
      </c>
      <c r="B108" s="87">
        <v>42612</v>
      </c>
      <c r="C108" s="84">
        <v>6205.32</v>
      </c>
      <c r="D108" s="128">
        <v>6205.32</v>
      </c>
      <c r="E108" s="86" t="s">
        <v>878</v>
      </c>
      <c r="F108" s="87">
        <v>42530</v>
      </c>
    </row>
    <row r="109" spans="1:6" s="85" customFormat="1" ht="13" thickBot="1">
      <c r="A109" s="143">
        <v>280556882</v>
      </c>
      <c r="B109" s="141">
        <v>42612</v>
      </c>
      <c r="C109" s="142">
        <v>5327.98</v>
      </c>
      <c r="D109" s="128">
        <v>5327.98</v>
      </c>
      <c r="E109" s="143" t="s">
        <v>879</v>
      </c>
      <c r="F109" s="141">
        <v>42530</v>
      </c>
    </row>
    <row r="110" spans="1:6" s="85" customFormat="1" ht="13" thickBot="1">
      <c r="A110" s="86">
        <v>280556942</v>
      </c>
      <c r="B110" s="87">
        <v>42612</v>
      </c>
      <c r="C110" s="84">
        <v>497.9</v>
      </c>
      <c r="D110" s="128">
        <v>497.9</v>
      </c>
      <c r="E110" s="86" t="s">
        <v>880</v>
      </c>
      <c r="F110" s="87">
        <v>42530</v>
      </c>
    </row>
    <row r="111" spans="1:6" s="85" customFormat="1" ht="13" thickBot="1">
      <c r="A111" s="139" t="s">
        <v>243</v>
      </c>
      <c r="B111" s="87">
        <v>42612</v>
      </c>
      <c r="C111" s="84">
        <v>31638.81</v>
      </c>
      <c r="D111" s="128">
        <v>31638.81</v>
      </c>
      <c r="E111" s="86" t="s">
        <v>1799</v>
      </c>
      <c r="F111" s="87">
        <v>42531</v>
      </c>
    </row>
    <row r="112" spans="1:6" s="85" customFormat="1" ht="13" thickBot="1">
      <c r="A112" s="140" t="s">
        <v>245</v>
      </c>
      <c r="B112" s="141">
        <v>42612</v>
      </c>
      <c r="C112" s="142">
        <v>21223.94</v>
      </c>
      <c r="D112" s="128">
        <v>21223.94</v>
      </c>
      <c r="E112" s="143" t="s">
        <v>1800</v>
      </c>
      <c r="F112" s="141">
        <v>42531</v>
      </c>
    </row>
    <row r="113" spans="1:6" s="85" customFormat="1" ht="13" thickBot="1">
      <c r="A113" s="139" t="s">
        <v>247</v>
      </c>
      <c r="B113" s="87">
        <v>42612</v>
      </c>
      <c r="C113" s="84">
        <v>33563.57</v>
      </c>
      <c r="D113" s="128">
        <v>33563.57</v>
      </c>
      <c r="E113" s="86" t="s">
        <v>1800</v>
      </c>
      <c r="F113" s="87">
        <v>42531</v>
      </c>
    </row>
    <row r="114" spans="1:6" s="85" customFormat="1" ht="13" thickBot="1">
      <c r="A114" s="140" t="s">
        <v>249</v>
      </c>
      <c r="B114" s="141">
        <v>42612</v>
      </c>
      <c r="C114" s="142">
        <v>34312.550000000003</v>
      </c>
      <c r="D114" s="128">
        <v>34312.550000000003</v>
      </c>
      <c r="E114" s="143" t="s">
        <v>1801</v>
      </c>
      <c r="F114" s="141">
        <v>42531</v>
      </c>
    </row>
    <row r="115" spans="1:6" s="85" customFormat="1" ht="13" thickBot="1">
      <c r="A115" s="139" t="s">
        <v>251</v>
      </c>
      <c r="B115" s="87">
        <v>42612</v>
      </c>
      <c r="C115" s="84">
        <v>31870.76</v>
      </c>
      <c r="D115" s="128">
        <v>31870.76</v>
      </c>
      <c r="E115" s="86" t="s">
        <v>1800</v>
      </c>
      <c r="F115" s="87">
        <v>42531</v>
      </c>
    </row>
    <row r="116" spans="1:6" s="85" customFormat="1" ht="13" thickBot="1">
      <c r="A116" s="140" t="s">
        <v>253</v>
      </c>
      <c r="B116" s="141">
        <v>42612</v>
      </c>
      <c r="C116" s="142">
        <v>2333.63</v>
      </c>
      <c r="D116" s="128">
        <v>2333.63</v>
      </c>
      <c r="E116" s="143" t="s">
        <v>1802</v>
      </c>
      <c r="F116" s="141">
        <v>42531</v>
      </c>
    </row>
    <row r="117" spans="1:6" s="85" customFormat="1" ht="13" thickBot="1">
      <c r="A117" s="139" t="s">
        <v>255</v>
      </c>
      <c r="B117" s="87">
        <v>42612</v>
      </c>
      <c r="C117" s="84">
        <v>2333.63</v>
      </c>
      <c r="D117" s="128">
        <v>2333.63</v>
      </c>
      <c r="E117" s="86" t="s">
        <v>1803</v>
      </c>
      <c r="F117" s="87">
        <v>42531</v>
      </c>
    </row>
    <row r="118" spans="1:6" s="85" customFormat="1" ht="13" thickBot="1">
      <c r="A118" s="139" t="s">
        <v>1908</v>
      </c>
      <c r="B118" s="87">
        <v>42612</v>
      </c>
      <c r="C118" s="84">
        <v>4749.5</v>
      </c>
      <c r="D118" s="128">
        <v>4749.5</v>
      </c>
      <c r="E118" s="86" t="s">
        <v>775</v>
      </c>
      <c r="F118" s="87">
        <v>42531</v>
      </c>
    </row>
    <row r="119" spans="1:6" s="85" customFormat="1" ht="13" thickBot="1">
      <c r="A119" s="140" t="s">
        <v>1909</v>
      </c>
      <c r="B119" s="141">
        <v>42612</v>
      </c>
      <c r="C119" s="142">
        <v>4231.37</v>
      </c>
      <c r="D119" s="128">
        <v>4231.37</v>
      </c>
      <c r="E119" s="143" t="s">
        <v>775</v>
      </c>
      <c r="F119" s="141">
        <v>42531</v>
      </c>
    </row>
    <row r="120" spans="1:6" s="85" customFormat="1" ht="13" thickBot="1">
      <c r="A120" s="139" t="s">
        <v>1910</v>
      </c>
      <c r="B120" s="87">
        <v>42612</v>
      </c>
      <c r="C120" s="84">
        <v>5094.92</v>
      </c>
      <c r="D120" s="128">
        <v>5094.92</v>
      </c>
      <c r="E120" s="86" t="s">
        <v>775</v>
      </c>
      <c r="F120" s="87">
        <v>42531</v>
      </c>
    </row>
    <row r="121" spans="1:6" s="85" customFormat="1" ht="13" thickBot="1">
      <c r="A121" s="140" t="s">
        <v>1911</v>
      </c>
      <c r="B121" s="141">
        <v>42612</v>
      </c>
      <c r="C121" s="142">
        <v>4749.5</v>
      </c>
      <c r="D121" s="128">
        <v>4749.5</v>
      </c>
      <c r="E121" s="143" t="s">
        <v>775</v>
      </c>
      <c r="F121" s="141">
        <v>42531</v>
      </c>
    </row>
    <row r="122" spans="1:6" s="85" customFormat="1" ht="13" thickBot="1">
      <c r="A122" s="139" t="s">
        <v>1912</v>
      </c>
      <c r="B122" s="87">
        <v>42612</v>
      </c>
      <c r="C122" s="84">
        <v>4145.0200000000004</v>
      </c>
      <c r="D122" s="128">
        <v>4145.0200000000004</v>
      </c>
      <c r="E122" s="86" t="s">
        <v>775</v>
      </c>
      <c r="F122" s="87">
        <v>42531</v>
      </c>
    </row>
    <row r="123" spans="1:6" s="85" customFormat="1" ht="13" thickBot="1">
      <c r="A123" s="140" t="s">
        <v>1913</v>
      </c>
      <c r="B123" s="141">
        <v>42612</v>
      </c>
      <c r="C123" s="142">
        <v>3885.95</v>
      </c>
      <c r="D123" s="128">
        <v>3885.95</v>
      </c>
      <c r="E123" s="143" t="s">
        <v>757</v>
      </c>
      <c r="F123" s="141">
        <v>42531</v>
      </c>
    </row>
    <row r="124" spans="1:6" s="85" customFormat="1" ht="13" thickBot="1">
      <c r="A124" s="139" t="s">
        <v>1914</v>
      </c>
      <c r="B124" s="87">
        <v>42612</v>
      </c>
      <c r="C124" s="84">
        <v>3540.53</v>
      </c>
      <c r="D124" s="128">
        <v>3540.53</v>
      </c>
      <c r="E124" s="86" t="s">
        <v>776</v>
      </c>
      <c r="F124" s="87">
        <v>42531</v>
      </c>
    </row>
    <row r="125" spans="1:6" s="85" customFormat="1" ht="13" thickBot="1">
      <c r="A125" s="140" t="s">
        <v>1915</v>
      </c>
      <c r="B125" s="141">
        <v>42612</v>
      </c>
      <c r="C125" s="142">
        <v>5008.5600000000004</v>
      </c>
      <c r="D125" s="128">
        <v>5008.5600000000004</v>
      </c>
      <c r="E125" s="143" t="s">
        <v>771</v>
      </c>
      <c r="F125" s="141">
        <v>42531</v>
      </c>
    </row>
    <row r="126" spans="1:6" s="85" customFormat="1" ht="13" thickBot="1">
      <c r="A126" s="139" t="s">
        <v>1916</v>
      </c>
      <c r="B126" s="87">
        <v>42612</v>
      </c>
      <c r="C126" s="84">
        <v>4317.7299999999996</v>
      </c>
      <c r="D126" s="128">
        <v>4317.7299999999996</v>
      </c>
      <c r="E126" s="86" t="s">
        <v>771</v>
      </c>
      <c r="F126" s="87">
        <v>42531</v>
      </c>
    </row>
    <row r="127" spans="1:6" s="85" customFormat="1" ht="13" thickBot="1">
      <c r="A127" s="140" t="s">
        <v>1917</v>
      </c>
      <c r="B127" s="141">
        <v>42612</v>
      </c>
      <c r="C127" s="142">
        <v>5181.2700000000004</v>
      </c>
      <c r="D127" s="128">
        <v>5181.2700000000004</v>
      </c>
      <c r="E127" s="143" t="s">
        <v>771</v>
      </c>
      <c r="F127" s="141">
        <v>42531</v>
      </c>
    </row>
    <row r="128" spans="1:6" s="85" customFormat="1" ht="13" thickBot="1">
      <c r="A128" s="139" t="s">
        <v>1918</v>
      </c>
      <c r="B128" s="87">
        <v>42612</v>
      </c>
      <c r="C128" s="84">
        <v>4749.51</v>
      </c>
      <c r="D128" s="128">
        <v>4749.51</v>
      </c>
      <c r="E128" s="86" t="s">
        <v>770</v>
      </c>
      <c r="F128" s="87">
        <v>42531</v>
      </c>
    </row>
    <row r="129" spans="1:6" s="85" customFormat="1" ht="13" thickBot="1">
      <c r="A129" s="143">
        <v>280556967</v>
      </c>
      <c r="B129" s="141">
        <v>42612</v>
      </c>
      <c r="C129" s="142">
        <v>13762.88</v>
      </c>
      <c r="D129" s="128">
        <v>13709.67</v>
      </c>
      <c r="E129" s="143" t="s">
        <v>881</v>
      </c>
      <c r="F129" s="141">
        <v>42531</v>
      </c>
    </row>
    <row r="130" spans="1:6" s="85" customFormat="1" ht="13" thickBot="1">
      <c r="A130" s="127" t="s">
        <v>315</v>
      </c>
      <c r="B130" s="96">
        <v>42612</v>
      </c>
      <c r="C130" s="146">
        <v>193.64</v>
      </c>
      <c r="D130" s="177">
        <v>4183.78</v>
      </c>
      <c r="E130" s="95" t="s">
        <v>1792</v>
      </c>
      <c r="F130" s="96">
        <v>42532</v>
      </c>
    </row>
    <row r="131" spans="1:6" s="85" customFormat="1" ht="13" thickBot="1">
      <c r="A131" s="140" t="s">
        <v>280</v>
      </c>
      <c r="B131" s="141">
        <v>42612</v>
      </c>
      <c r="C131" s="142">
        <v>6330.28</v>
      </c>
      <c r="D131" s="128">
        <v>6330.28</v>
      </c>
      <c r="E131" s="143" t="s">
        <v>1804</v>
      </c>
      <c r="F131" s="141">
        <v>42532</v>
      </c>
    </row>
    <row r="132" spans="1:6" s="85" customFormat="1" ht="13" thickBot="1">
      <c r="A132" s="139" t="s">
        <v>282</v>
      </c>
      <c r="B132" s="87">
        <v>42612</v>
      </c>
      <c r="C132" s="84">
        <v>20498.02</v>
      </c>
      <c r="D132" s="128">
        <v>20498.02</v>
      </c>
      <c r="E132" s="86" t="s">
        <v>1805</v>
      </c>
      <c r="F132" s="87">
        <v>42532</v>
      </c>
    </row>
    <row r="133" spans="1:6" s="85" customFormat="1" ht="13" thickBot="1">
      <c r="A133" s="140" t="s">
        <v>284</v>
      </c>
      <c r="B133" s="141">
        <v>42612</v>
      </c>
      <c r="C133" s="142">
        <v>17528.97</v>
      </c>
      <c r="D133" s="128">
        <v>17528.97</v>
      </c>
      <c r="E133" s="143" t="s">
        <v>1806</v>
      </c>
      <c r="F133" s="141">
        <v>42532</v>
      </c>
    </row>
    <row r="134" spans="1:6" s="85" customFormat="1" ht="13" thickBot="1">
      <c r="A134" s="139" t="s">
        <v>286</v>
      </c>
      <c r="B134" s="87">
        <v>42612</v>
      </c>
      <c r="C134" s="84">
        <v>2936.63</v>
      </c>
      <c r="D134" s="128">
        <v>2936.63</v>
      </c>
      <c r="E134" s="86" t="s">
        <v>1807</v>
      </c>
      <c r="F134" s="87">
        <v>42532</v>
      </c>
    </row>
    <row r="135" spans="1:6" s="85" customFormat="1" ht="13" thickBot="1">
      <c r="A135" s="140" t="s">
        <v>288</v>
      </c>
      <c r="B135" s="141">
        <v>42612</v>
      </c>
      <c r="C135" s="142">
        <v>2142.79</v>
      </c>
      <c r="D135" s="128">
        <v>2142.79</v>
      </c>
      <c r="E135" s="143" t="s">
        <v>1808</v>
      </c>
      <c r="F135" s="141">
        <v>42532</v>
      </c>
    </row>
    <row r="136" spans="1:6" s="85" customFormat="1" ht="13" thickBot="1">
      <c r="A136" s="139" t="s">
        <v>290</v>
      </c>
      <c r="B136" s="87">
        <v>42612</v>
      </c>
      <c r="C136" s="84">
        <v>9953.93</v>
      </c>
      <c r="D136" s="128">
        <v>9953.93</v>
      </c>
      <c r="E136" s="86" t="s">
        <v>1809</v>
      </c>
      <c r="F136" s="87">
        <v>42532</v>
      </c>
    </row>
    <row r="137" spans="1:6" s="85" customFormat="1" ht="13" thickBot="1">
      <c r="A137" s="140" t="s">
        <v>292</v>
      </c>
      <c r="B137" s="141">
        <v>42612</v>
      </c>
      <c r="C137" s="142">
        <v>15184.54</v>
      </c>
      <c r="D137" s="128">
        <v>15184.54</v>
      </c>
      <c r="E137" s="143" t="s">
        <v>1810</v>
      </c>
      <c r="F137" s="141">
        <v>42532</v>
      </c>
    </row>
    <row r="138" spans="1:6" s="85" customFormat="1" ht="13" thickBot="1">
      <c r="A138" s="139" t="s">
        <v>294</v>
      </c>
      <c r="B138" s="87">
        <v>42612</v>
      </c>
      <c r="C138" s="84">
        <v>20058.14</v>
      </c>
      <c r="D138" s="128">
        <v>20058.14</v>
      </c>
      <c r="E138" s="86" t="s">
        <v>1811</v>
      </c>
      <c r="F138" s="87">
        <v>42532</v>
      </c>
    </row>
    <row r="139" spans="1:6" s="85" customFormat="1" ht="13" thickBot="1">
      <c r="A139" s="140" t="s">
        <v>296</v>
      </c>
      <c r="B139" s="141">
        <v>42612</v>
      </c>
      <c r="C139" s="142">
        <v>2142.79</v>
      </c>
      <c r="D139" s="128">
        <v>2142.79</v>
      </c>
      <c r="E139" s="143" t="s">
        <v>1812</v>
      </c>
      <c r="F139" s="141">
        <v>42532</v>
      </c>
    </row>
    <row r="140" spans="1:6" s="85" customFormat="1" ht="13" thickBot="1">
      <c r="A140" s="139" t="s">
        <v>298</v>
      </c>
      <c r="B140" s="87">
        <v>42612</v>
      </c>
      <c r="C140" s="84">
        <v>2236.79</v>
      </c>
      <c r="D140" s="128">
        <v>2236.79</v>
      </c>
      <c r="E140" s="86" t="s">
        <v>1813</v>
      </c>
      <c r="F140" s="87">
        <v>42532</v>
      </c>
    </row>
    <row r="141" spans="1:6" s="85" customFormat="1" ht="13" thickBot="1">
      <c r="A141" s="140" t="s">
        <v>300</v>
      </c>
      <c r="B141" s="141">
        <v>42612</v>
      </c>
      <c r="C141" s="142">
        <v>53085.52</v>
      </c>
      <c r="D141" s="128">
        <v>53085.52</v>
      </c>
      <c r="E141" s="143" t="s">
        <v>1814</v>
      </c>
      <c r="F141" s="141">
        <v>42532</v>
      </c>
    </row>
    <row r="142" spans="1:6" s="85" customFormat="1" ht="13" thickBot="1">
      <c r="A142" s="139" t="s">
        <v>302</v>
      </c>
      <c r="B142" s="87">
        <v>42612</v>
      </c>
      <c r="C142" s="84">
        <v>57534.57</v>
      </c>
      <c r="D142" s="128">
        <v>57534.57</v>
      </c>
      <c r="E142" s="86" t="s">
        <v>1815</v>
      </c>
      <c r="F142" s="87">
        <v>42532</v>
      </c>
    </row>
    <row r="143" spans="1:6" s="85" customFormat="1" ht="13" thickBot="1">
      <c r="A143" s="140" t="s">
        <v>306</v>
      </c>
      <c r="B143" s="141">
        <v>42612</v>
      </c>
      <c r="C143" s="142">
        <v>6259.08</v>
      </c>
      <c r="D143" s="128">
        <v>6259.08</v>
      </c>
      <c r="E143" s="143" t="s">
        <v>1789</v>
      </c>
      <c r="F143" s="141">
        <v>42532</v>
      </c>
    </row>
    <row r="144" spans="1:6" s="85" customFormat="1" ht="13" thickBot="1">
      <c r="A144" s="139" t="s">
        <v>308</v>
      </c>
      <c r="B144" s="87">
        <v>42612</v>
      </c>
      <c r="C144" s="84">
        <v>5262.11</v>
      </c>
      <c r="D144" s="128">
        <v>5262.11</v>
      </c>
      <c r="E144" s="86" t="s">
        <v>1816</v>
      </c>
      <c r="F144" s="87">
        <v>42532</v>
      </c>
    </row>
    <row r="145" spans="1:6" s="85" customFormat="1" ht="13" thickBot="1">
      <c r="A145" s="140" t="s">
        <v>310</v>
      </c>
      <c r="B145" s="141">
        <v>42612</v>
      </c>
      <c r="C145" s="142">
        <v>2333.63</v>
      </c>
      <c r="D145" s="128">
        <v>2333.63</v>
      </c>
      <c r="E145" s="143" t="s">
        <v>1817</v>
      </c>
      <c r="F145" s="141">
        <v>42532</v>
      </c>
    </row>
    <row r="146" spans="1:6" s="85" customFormat="1" ht="13" thickBot="1">
      <c r="A146" s="140" t="s">
        <v>317</v>
      </c>
      <c r="B146" s="141">
        <v>42612</v>
      </c>
      <c r="C146" s="142">
        <v>47649.77</v>
      </c>
      <c r="D146" s="128">
        <v>47649.77</v>
      </c>
      <c r="E146" s="143" t="s">
        <v>1818</v>
      </c>
      <c r="F146" s="141">
        <v>42532</v>
      </c>
    </row>
    <row r="147" spans="1:6" s="85" customFormat="1" ht="13" thickBot="1">
      <c r="A147" s="139" t="s">
        <v>319</v>
      </c>
      <c r="B147" s="87">
        <v>42612</v>
      </c>
      <c r="C147" s="84">
        <v>2498.69</v>
      </c>
      <c r="D147" s="128">
        <v>2498.69</v>
      </c>
      <c r="E147" s="86" t="s">
        <v>1819</v>
      </c>
      <c r="F147" s="87">
        <v>42532</v>
      </c>
    </row>
    <row r="148" spans="1:6" s="85" customFormat="1" ht="13" thickBot="1">
      <c r="A148" s="139" t="s">
        <v>1919</v>
      </c>
      <c r="B148" s="87">
        <v>42612</v>
      </c>
      <c r="C148" s="84">
        <v>4749.5</v>
      </c>
      <c r="D148" s="128">
        <v>4749.5</v>
      </c>
      <c r="E148" s="86" t="s">
        <v>777</v>
      </c>
      <c r="F148" s="87">
        <v>42532</v>
      </c>
    </row>
    <row r="149" spans="1:6" s="85" customFormat="1" ht="13" thickBot="1">
      <c r="A149" s="140" t="s">
        <v>1920</v>
      </c>
      <c r="B149" s="141">
        <v>42612</v>
      </c>
      <c r="C149" s="142">
        <v>3885.95</v>
      </c>
      <c r="D149" s="128">
        <v>3885.95</v>
      </c>
      <c r="E149" s="143" t="s">
        <v>777</v>
      </c>
      <c r="F149" s="141">
        <v>42532</v>
      </c>
    </row>
    <row r="150" spans="1:6" s="85" customFormat="1" ht="13" thickBot="1">
      <c r="A150" s="139" t="s">
        <v>1921</v>
      </c>
      <c r="B150" s="87">
        <v>42612</v>
      </c>
      <c r="C150" s="84">
        <v>4576.79</v>
      </c>
      <c r="D150" s="128">
        <v>4576.79</v>
      </c>
      <c r="E150" s="86" t="s">
        <v>777</v>
      </c>
      <c r="F150" s="87">
        <v>42532</v>
      </c>
    </row>
    <row r="151" spans="1:6" s="85" customFormat="1" ht="13" thickBot="1">
      <c r="A151" s="140" t="s">
        <v>327</v>
      </c>
      <c r="B151" s="141">
        <v>42612</v>
      </c>
      <c r="C151" s="142">
        <v>11626.45</v>
      </c>
      <c r="D151" s="128">
        <v>11626.45</v>
      </c>
      <c r="E151" s="143" t="s">
        <v>1820</v>
      </c>
      <c r="F151" s="141">
        <v>42533</v>
      </c>
    </row>
    <row r="152" spans="1:6" s="85" customFormat="1" ht="13" thickBot="1">
      <c r="A152" s="143">
        <v>280557152</v>
      </c>
      <c r="B152" s="141">
        <v>42612</v>
      </c>
      <c r="C152" s="142">
        <v>56646.63</v>
      </c>
      <c r="D152" s="128">
        <v>56646.63</v>
      </c>
      <c r="E152" s="143" t="s">
        <v>882</v>
      </c>
      <c r="F152" s="141">
        <v>42533</v>
      </c>
    </row>
    <row r="153" spans="1:6" s="85" customFormat="1" ht="13" thickBot="1">
      <c r="A153" s="86">
        <v>280557153</v>
      </c>
      <c r="B153" s="87">
        <v>42612</v>
      </c>
      <c r="C153" s="84">
        <v>8224.31</v>
      </c>
      <c r="D153" s="128">
        <v>7511.15</v>
      </c>
      <c r="E153" s="86" t="s">
        <v>883</v>
      </c>
      <c r="F153" s="87">
        <v>42533</v>
      </c>
    </row>
    <row r="154" spans="1:6" s="85" customFormat="1" ht="13" thickBot="1">
      <c r="A154" s="143">
        <v>280557156</v>
      </c>
      <c r="B154" s="141">
        <v>42612</v>
      </c>
      <c r="C154" s="142">
        <v>7743.85</v>
      </c>
      <c r="D154" s="128">
        <v>7493.71</v>
      </c>
      <c r="E154" s="143" t="s">
        <v>884</v>
      </c>
      <c r="F154" s="141">
        <v>42533</v>
      </c>
    </row>
    <row r="155" spans="1:6" s="85" customFormat="1" ht="13" thickBot="1">
      <c r="A155" s="139" t="s">
        <v>340</v>
      </c>
      <c r="B155" s="87">
        <v>42612</v>
      </c>
      <c r="C155" s="84">
        <v>1903.06</v>
      </c>
      <c r="D155" s="128">
        <v>1903.06</v>
      </c>
      <c r="E155" s="86" t="s">
        <v>1821</v>
      </c>
      <c r="F155" s="87">
        <v>42534</v>
      </c>
    </row>
    <row r="156" spans="1:6" s="85" customFormat="1" ht="13" thickBot="1">
      <c r="A156" s="140" t="s">
        <v>342</v>
      </c>
      <c r="B156" s="141">
        <v>42612</v>
      </c>
      <c r="C156" s="142">
        <v>53183.89</v>
      </c>
      <c r="D156" s="128">
        <v>53183.89</v>
      </c>
      <c r="E156" s="143" t="s">
        <v>1822</v>
      </c>
      <c r="F156" s="141">
        <v>42535</v>
      </c>
    </row>
    <row r="157" spans="1:6" s="85" customFormat="1" ht="13" thickBot="1">
      <c r="A157" s="139" t="s">
        <v>344</v>
      </c>
      <c r="B157" s="87">
        <v>42612</v>
      </c>
      <c r="C157" s="84">
        <v>3670.93</v>
      </c>
      <c r="D157" s="128">
        <v>3670.93</v>
      </c>
      <c r="E157" s="86" t="s">
        <v>1823</v>
      </c>
      <c r="F157" s="87">
        <v>42535</v>
      </c>
    </row>
    <row r="158" spans="1:6" s="85" customFormat="1" ht="13" thickBot="1">
      <c r="A158" s="140" t="s">
        <v>346</v>
      </c>
      <c r="B158" s="141">
        <v>42612</v>
      </c>
      <c r="C158" s="142">
        <v>5962.09</v>
      </c>
      <c r="D158" s="128">
        <v>5962.09</v>
      </c>
      <c r="E158" s="143" t="s">
        <v>1824</v>
      </c>
      <c r="F158" s="141">
        <v>42535</v>
      </c>
    </row>
    <row r="159" spans="1:6" s="85" customFormat="1" ht="13" thickBot="1">
      <c r="A159" s="139" t="s">
        <v>348</v>
      </c>
      <c r="B159" s="87">
        <v>42612</v>
      </c>
      <c r="C159" s="84">
        <v>7392.8</v>
      </c>
      <c r="D159" s="128">
        <v>7392.8</v>
      </c>
      <c r="E159" s="86" t="s">
        <v>1825</v>
      </c>
      <c r="F159" s="87">
        <v>42535</v>
      </c>
    </row>
    <row r="160" spans="1:6" s="85" customFormat="1" ht="13" thickBot="1">
      <c r="A160" s="140" t="s">
        <v>350</v>
      </c>
      <c r="B160" s="141">
        <v>42612</v>
      </c>
      <c r="C160" s="142">
        <v>2333.63</v>
      </c>
      <c r="D160" s="128">
        <v>2333.63</v>
      </c>
      <c r="E160" s="143" t="s">
        <v>1826</v>
      </c>
      <c r="F160" s="141">
        <v>42535</v>
      </c>
    </row>
    <row r="161" spans="1:6" s="85" customFormat="1" ht="13" thickBot="1">
      <c r="A161" s="139" t="s">
        <v>352</v>
      </c>
      <c r="B161" s="87">
        <v>42612</v>
      </c>
      <c r="C161" s="84">
        <v>15115.36</v>
      </c>
      <c r="D161" s="128">
        <v>15115.36</v>
      </c>
      <c r="E161" s="86" t="s">
        <v>2722</v>
      </c>
      <c r="F161" s="87">
        <v>42535</v>
      </c>
    </row>
    <row r="162" spans="1:6" s="85" customFormat="1" ht="13" thickBot="1">
      <c r="A162" s="140" t="s">
        <v>354</v>
      </c>
      <c r="B162" s="141">
        <v>42612</v>
      </c>
      <c r="C162" s="142">
        <v>6864.92</v>
      </c>
      <c r="D162" s="128">
        <v>6864.92</v>
      </c>
      <c r="E162" s="143" t="s">
        <v>1827</v>
      </c>
      <c r="F162" s="141">
        <v>42535</v>
      </c>
    </row>
    <row r="163" spans="1:6" s="85" customFormat="1" ht="13" thickBot="1">
      <c r="A163" s="139" t="s">
        <v>356</v>
      </c>
      <c r="B163" s="87">
        <v>42612</v>
      </c>
      <c r="C163" s="84">
        <v>27470.74</v>
      </c>
      <c r="D163" s="128">
        <v>27470.74</v>
      </c>
      <c r="E163" s="86" t="s">
        <v>1828</v>
      </c>
      <c r="F163" s="87">
        <v>42535</v>
      </c>
    </row>
    <row r="164" spans="1:6" s="85" customFormat="1" ht="13" thickBot="1">
      <c r="A164" s="140" t="s">
        <v>358</v>
      </c>
      <c r="B164" s="141">
        <v>42612</v>
      </c>
      <c r="C164" s="142">
        <v>53053.19</v>
      </c>
      <c r="D164" s="128">
        <v>53053.19</v>
      </c>
      <c r="E164" s="143" t="s">
        <v>1829</v>
      </c>
      <c r="F164" s="141">
        <v>42535</v>
      </c>
    </row>
    <row r="165" spans="1:6" s="85" customFormat="1" ht="13" thickBot="1">
      <c r="A165" s="139" t="s">
        <v>360</v>
      </c>
      <c r="B165" s="87">
        <v>42612</v>
      </c>
      <c r="C165" s="84">
        <v>31600.46</v>
      </c>
      <c r="D165" s="128">
        <v>31600.46</v>
      </c>
      <c r="E165" s="86" t="s">
        <v>1830</v>
      </c>
      <c r="F165" s="87">
        <v>42535</v>
      </c>
    </row>
    <row r="166" spans="1:6" s="85" customFormat="1" ht="13" thickBot="1">
      <c r="A166" s="140" t="s">
        <v>362</v>
      </c>
      <c r="B166" s="141">
        <v>42612</v>
      </c>
      <c r="C166" s="142">
        <v>17144.439999999999</v>
      </c>
      <c r="D166" s="128">
        <v>17144.439999999999</v>
      </c>
      <c r="E166" s="143" t="s">
        <v>1831</v>
      </c>
      <c r="F166" s="141">
        <v>42535</v>
      </c>
    </row>
    <row r="167" spans="1:6" s="85" customFormat="1" ht="13" thickBot="1">
      <c r="A167" s="139" t="s">
        <v>364</v>
      </c>
      <c r="B167" s="87">
        <v>42612</v>
      </c>
      <c r="C167" s="84">
        <v>33959.18</v>
      </c>
      <c r="D167" s="128">
        <v>33959.18</v>
      </c>
      <c r="E167" s="86" t="s">
        <v>2687</v>
      </c>
      <c r="F167" s="87">
        <v>42535</v>
      </c>
    </row>
    <row r="168" spans="1:6" s="85" customFormat="1" ht="13" thickBot="1">
      <c r="A168" s="140" t="s">
        <v>365</v>
      </c>
      <c r="B168" s="141">
        <v>42612</v>
      </c>
      <c r="C168" s="142">
        <v>9169.82</v>
      </c>
      <c r="D168" s="128">
        <v>9169.82</v>
      </c>
      <c r="E168" s="143" t="s">
        <v>782</v>
      </c>
      <c r="F168" s="141">
        <v>42535</v>
      </c>
    </row>
    <row r="169" spans="1:6" s="85" customFormat="1" ht="13" thickBot="1">
      <c r="A169" s="139" t="s">
        <v>366</v>
      </c>
      <c r="B169" s="87">
        <v>42612</v>
      </c>
      <c r="C169" s="84">
        <v>1606.48</v>
      </c>
      <c r="D169" s="128">
        <v>158.25</v>
      </c>
      <c r="E169" s="86" t="s">
        <v>783</v>
      </c>
      <c r="F169" s="87">
        <v>42535</v>
      </c>
    </row>
    <row r="170" spans="1:6" s="85" customFormat="1" ht="13" thickBot="1">
      <c r="A170" s="140" t="s">
        <v>367</v>
      </c>
      <c r="B170" s="141">
        <v>42612</v>
      </c>
      <c r="C170" s="142">
        <v>2107.7800000000002</v>
      </c>
      <c r="D170" s="128">
        <v>2107.7800000000002</v>
      </c>
      <c r="E170" s="143" t="s">
        <v>784</v>
      </c>
      <c r="F170" s="141">
        <v>42535</v>
      </c>
    </row>
    <row r="171" spans="1:6" s="85" customFormat="1" ht="13" thickBot="1">
      <c r="A171" s="176" t="s">
        <v>384</v>
      </c>
      <c r="B171" s="141">
        <v>42612</v>
      </c>
      <c r="C171" s="178">
        <v>14124.39</v>
      </c>
      <c r="D171" s="128">
        <v>14124.39</v>
      </c>
      <c r="E171" s="143" t="s">
        <v>3764</v>
      </c>
      <c r="F171" s="141">
        <v>42536</v>
      </c>
    </row>
    <row r="172" spans="1:6" s="85" customFormat="1" ht="13" thickBot="1">
      <c r="A172" s="139" t="s">
        <v>368</v>
      </c>
      <c r="B172" s="87">
        <v>42612</v>
      </c>
      <c r="C172" s="84">
        <v>8151.46</v>
      </c>
      <c r="D172" s="128">
        <v>8403.94</v>
      </c>
      <c r="E172" s="86" t="s">
        <v>785</v>
      </c>
      <c r="F172" s="87">
        <v>42536</v>
      </c>
    </row>
    <row r="173" spans="1:6" s="85" customFormat="1" ht="13" thickBot="1">
      <c r="A173" s="140" t="s">
        <v>369</v>
      </c>
      <c r="B173" s="141">
        <v>42612</v>
      </c>
      <c r="C173" s="142">
        <v>4836.7299999999996</v>
      </c>
      <c r="D173" s="128">
        <v>4836.7299999999996</v>
      </c>
      <c r="E173" s="143" t="s">
        <v>786</v>
      </c>
      <c r="F173" s="141">
        <v>42536</v>
      </c>
    </row>
    <row r="174" spans="1:6" s="85" customFormat="1" ht="13" thickBot="1">
      <c r="A174" s="139" t="s">
        <v>370</v>
      </c>
      <c r="B174" s="87">
        <v>42612</v>
      </c>
      <c r="C174" s="84">
        <v>7300.29</v>
      </c>
      <c r="D174" s="128">
        <v>7300.29</v>
      </c>
      <c r="E174" s="86" t="s">
        <v>787</v>
      </c>
      <c r="F174" s="87">
        <v>42536</v>
      </c>
    </row>
    <row r="175" spans="1:6" s="85" customFormat="1" ht="13" thickBot="1">
      <c r="A175" s="140" t="s">
        <v>371</v>
      </c>
      <c r="B175" s="141">
        <v>42612</v>
      </c>
      <c r="C175" s="142">
        <v>6112.03</v>
      </c>
      <c r="D175" s="128">
        <v>6112.03</v>
      </c>
      <c r="E175" s="143" t="s">
        <v>788</v>
      </c>
      <c r="F175" s="141">
        <v>42536</v>
      </c>
    </row>
    <row r="176" spans="1:6" s="85" customFormat="1" ht="13" thickBot="1">
      <c r="A176" s="139" t="s">
        <v>372</v>
      </c>
      <c r="B176" s="87">
        <v>42612</v>
      </c>
      <c r="C176" s="84">
        <v>5143.2299999999996</v>
      </c>
      <c r="D176" s="128">
        <v>5143.2299999999996</v>
      </c>
      <c r="E176" s="86" t="s">
        <v>789</v>
      </c>
      <c r="F176" s="87">
        <v>42536</v>
      </c>
    </row>
    <row r="177" spans="1:6" s="85" customFormat="1" ht="13" thickBot="1">
      <c r="A177" s="140" t="s">
        <v>377</v>
      </c>
      <c r="B177" s="141">
        <v>42612</v>
      </c>
      <c r="C177" s="142">
        <v>22882.07</v>
      </c>
      <c r="D177" s="128">
        <v>22882.07</v>
      </c>
      <c r="E177" s="143" t="s">
        <v>790</v>
      </c>
      <c r="F177" s="141">
        <v>42536</v>
      </c>
    </row>
    <row r="178" spans="1:6" s="85" customFormat="1" ht="13" thickBot="1">
      <c r="A178" s="139" t="s">
        <v>378</v>
      </c>
      <c r="B178" s="87">
        <v>42612</v>
      </c>
      <c r="C178" s="84">
        <v>7936.92</v>
      </c>
      <c r="D178" s="128">
        <v>7936.92</v>
      </c>
      <c r="E178" s="86" t="s">
        <v>791</v>
      </c>
      <c r="F178" s="87">
        <v>42536</v>
      </c>
    </row>
    <row r="179" spans="1:6" s="85" customFormat="1" ht="13" thickBot="1">
      <c r="A179" s="140" t="s">
        <v>379</v>
      </c>
      <c r="B179" s="141">
        <v>42612</v>
      </c>
      <c r="C179" s="142">
        <v>4080.4</v>
      </c>
      <c r="D179" s="128">
        <v>4079.95</v>
      </c>
      <c r="E179" s="143" t="s">
        <v>792</v>
      </c>
      <c r="F179" s="141">
        <v>42536</v>
      </c>
    </row>
    <row r="180" spans="1:6" s="85" customFormat="1" ht="13" thickBot="1">
      <c r="A180" s="139" t="s">
        <v>380</v>
      </c>
      <c r="B180" s="87">
        <v>42612</v>
      </c>
      <c r="C180" s="84">
        <v>31338.45</v>
      </c>
      <c r="D180" s="128">
        <v>31338.45</v>
      </c>
      <c r="E180" s="86" t="s">
        <v>793</v>
      </c>
      <c r="F180" s="87">
        <v>42536</v>
      </c>
    </row>
    <row r="181" spans="1:6" s="85" customFormat="1" ht="13" thickBot="1">
      <c r="A181" s="140" t="s">
        <v>381</v>
      </c>
      <c r="B181" s="141">
        <v>42612</v>
      </c>
      <c r="C181" s="142">
        <v>5245.54</v>
      </c>
      <c r="D181" s="128">
        <v>5245.54</v>
      </c>
      <c r="E181" s="143" t="s">
        <v>794</v>
      </c>
      <c r="F181" s="141">
        <v>42536</v>
      </c>
    </row>
    <row r="182" spans="1:6" s="85" customFormat="1" ht="13" thickBot="1">
      <c r="A182" s="127" t="s">
        <v>399</v>
      </c>
      <c r="B182" s="99">
        <v>42612</v>
      </c>
      <c r="C182" s="155">
        <v>3826.85</v>
      </c>
      <c r="D182" s="155">
        <v>3826.85</v>
      </c>
      <c r="E182" s="98" t="s">
        <v>1797</v>
      </c>
      <c r="F182" s="99">
        <v>42537</v>
      </c>
    </row>
    <row r="183" spans="1:6" s="85" customFormat="1" ht="13" thickBot="1">
      <c r="A183" s="139" t="s">
        <v>376</v>
      </c>
      <c r="B183" s="87">
        <v>42612</v>
      </c>
      <c r="C183" s="84">
        <v>15142.58</v>
      </c>
      <c r="D183" s="128">
        <v>15142.58</v>
      </c>
      <c r="E183" s="86" t="s">
        <v>2710</v>
      </c>
      <c r="F183" s="87">
        <v>42537</v>
      </c>
    </row>
    <row r="184" spans="1:6" s="85" customFormat="1" ht="13" thickBot="1">
      <c r="A184" s="139" t="s">
        <v>382</v>
      </c>
      <c r="B184" s="87">
        <v>42612</v>
      </c>
      <c r="C184" s="84">
        <v>22528.22</v>
      </c>
      <c r="D184" s="128">
        <v>22528.22</v>
      </c>
      <c r="E184" s="86" t="s">
        <v>795</v>
      </c>
      <c r="F184" s="87">
        <v>42537</v>
      </c>
    </row>
    <row r="185" spans="1:6" s="85" customFormat="1" ht="13" thickBot="1">
      <c r="A185" s="140" t="s">
        <v>386</v>
      </c>
      <c r="B185" s="141">
        <v>42612</v>
      </c>
      <c r="C185" s="142">
        <v>2213.1799999999998</v>
      </c>
      <c r="D185" s="128">
        <v>2213.1799999999998</v>
      </c>
      <c r="E185" s="143" t="s">
        <v>1820</v>
      </c>
      <c r="F185" s="141">
        <v>42537</v>
      </c>
    </row>
    <row r="186" spans="1:6" s="85" customFormat="1" ht="13" thickBot="1">
      <c r="A186" s="139" t="s">
        <v>387</v>
      </c>
      <c r="B186" s="87">
        <v>42612</v>
      </c>
      <c r="C186" s="84">
        <v>6096.01</v>
      </c>
      <c r="D186" s="128">
        <v>6096.01</v>
      </c>
      <c r="E186" s="86" t="s">
        <v>796</v>
      </c>
      <c r="F186" s="87">
        <v>42537</v>
      </c>
    </row>
    <row r="187" spans="1:6" s="85" customFormat="1" ht="13" thickBot="1">
      <c r="A187" s="140" t="s">
        <v>389</v>
      </c>
      <c r="B187" s="141">
        <v>42612</v>
      </c>
      <c r="C187" s="142">
        <v>9601.8799999999992</v>
      </c>
      <c r="D187" s="128">
        <v>9601.8799999999992</v>
      </c>
      <c r="E187" s="143" t="s">
        <v>1815</v>
      </c>
      <c r="F187" s="141">
        <v>42537</v>
      </c>
    </row>
    <row r="188" spans="1:6" s="85" customFormat="1" ht="13" thickBot="1">
      <c r="A188" s="139" t="s">
        <v>391</v>
      </c>
      <c r="B188" s="87">
        <v>42612</v>
      </c>
      <c r="C188" s="84">
        <v>9320.81</v>
      </c>
      <c r="D188" s="128">
        <v>9320.81</v>
      </c>
      <c r="E188" s="86" t="s">
        <v>3546</v>
      </c>
      <c r="F188" s="87">
        <v>42537</v>
      </c>
    </row>
    <row r="189" spans="1:6" s="85" customFormat="1" ht="13" thickBot="1">
      <c r="A189" s="140" t="s">
        <v>393</v>
      </c>
      <c r="B189" s="141">
        <v>42612</v>
      </c>
      <c r="C189" s="142">
        <v>9320.81</v>
      </c>
      <c r="D189" s="128">
        <v>9320.81</v>
      </c>
      <c r="E189" s="143" t="s">
        <v>1814</v>
      </c>
      <c r="F189" s="141">
        <v>42537</v>
      </c>
    </row>
    <row r="190" spans="1:6" s="85" customFormat="1" ht="13" thickBot="1">
      <c r="A190" s="139" t="s">
        <v>395</v>
      </c>
      <c r="B190" s="87">
        <v>42612</v>
      </c>
      <c r="C190" s="84">
        <v>6039.19</v>
      </c>
      <c r="D190" s="128">
        <v>6039.19</v>
      </c>
      <c r="E190" s="86" t="s">
        <v>1783</v>
      </c>
      <c r="F190" s="87">
        <v>42537</v>
      </c>
    </row>
    <row r="191" spans="1:6" s="85" customFormat="1" ht="13" thickBot="1">
      <c r="A191" s="140" t="s">
        <v>397</v>
      </c>
      <c r="B191" s="141">
        <v>42612</v>
      </c>
      <c r="C191" s="142">
        <v>4507.18</v>
      </c>
      <c r="D191" s="128">
        <v>4507.18</v>
      </c>
      <c r="E191" s="143" t="s">
        <v>1796</v>
      </c>
      <c r="F191" s="141">
        <v>42537</v>
      </c>
    </row>
    <row r="192" spans="1:6" s="85" customFormat="1" ht="13" thickBot="1">
      <c r="A192" s="139" t="s">
        <v>401</v>
      </c>
      <c r="B192" s="87">
        <v>42612</v>
      </c>
      <c r="C192" s="84">
        <v>4677.26</v>
      </c>
      <c r="D192" s="128">
        <v>4677.26</v>
      </c>
      <c r="E192" s="86" t="s">
        <v>1797</v>
      </c>
      <c r="F192" s="87">
        <v>42537</v>
      </c>
    </row>
    <row r="193" spans="1:6" s="85" customFormat="1" ht="13" thickBot="1">
      <c r="A193" s="140" t="s">
        <v>403</v>
      </c>
      <c r="B193" s="141">
        <v>42612</v>
      </c>
      <c r="C193" s="142">
        <v>19150.13</v>
      </c>
      <c r="D193" s="128">
        <v>19150.13</v>
      </c>
      <c r="E193" s="143" t="s">
        <v>1818</v>
      </c>
      <c r="F193" s="141">
        <v>42537</v>
      </c>
    </row>
    <row r="194" spans="1:6" s="85" customFormat="1" ht="13" thickBot="1">
      <c r="A194" s="139" t="s">
        <v>405</v>
      </c>
      <c r="B194" s="87">
        <v>42612</v>
      </c>
      <c r="C194" s="84">
        <v>1913.45</v>
      </c>
      <c r="D194" s="128">
        <v>1913.45</v>
      </c>
      <c r="E194" s="86" t="s">
        <v>1824</v>
      </c>
      <c r="F194" s="87">
        <v>42537</v>
      </c>
    </row>
    <row r="195" spans="1:6" s="85" customFormat="1" ht="13" thickBot="1">
      <c r="A195" s="140" t="s">
        <v>407</v>
      </c>
      <c r="B195" s="141">
        <v>42612</v>
      </c>
      <c r="C195" s="142">
        <v>10780.22</v>
      </c>
      <c r="D195" s="128">
        <v>10780.22</v>
      </c>
      <c r="E195" s="143" t="s">
        <v>1811</v>
      </c>
      <c r="F195" s="141">
        <v>42537</v>
      </c>
    </row>
    <row r="196" spans="1:6" s="85" customFormat="1" ht="13" thickBot="1">
      <c r="A196" s="139" t="s">
        <v>409</v>
      </c>
      <c r="B196" s="87">
        <v>42612</v>
      </c>
      <c r="C196" s="84">
        <v>6046.22</v>
      </c>
      <c r="D196" s="128">
        <v>6046.22</v>
      </c>
      <c r="E196" s="86" t="s">
        <v>1825</v>
      </c>
      <c r="F196" s="87">
        <v>42537</v>
      </c>
    </row>
    <row r="197" spans="1:6" s="85" customFormat="1" ht="13" thickBot="1">
      <c r="A197" s="140" t="s">
        <v>411</v>
      </c>
      <c r="B197" s="141">
        <v>42612</v>
      </c>
      <c r="C197" s="142">
        <v>1607.34</v>
      </c>
      <c r="D197" s="128">
        <v>1607.34</v>
      </c>
      <c r="E197" s="143" t="s">
        <v>1823</v>
      </c>
      <c r="F197" s="141">
        <v>42537</v>
      </c>
    </row>
    <row r="198" spans="1:6" s="85" customFormat="1" ht="13" thickBot="1">
      <c r="A198" s="139" t="s">
        <v>413</v>
      </c>
      <c r="B198" s="87">
        <v>42612</v>
      </c>
      <c r="C198" s="84">
        <v>5539.55</v>
      </c>
      <c r="D198" s="128">
        <v>5539.55</v>
      </c>
      <c r="E198" s="86" t="s">
        <v>1810</v>
      </c>
      <c r="F198" s="87">
        <v>42537</v>
      </c>
    </row>
    <row r="199" spans="1:6" s="85" customFormat="1" ht="13" thickBot="1">
      <c r="A199" s="140" t="s">
        <v>415</v>
      </c>
      <c r="B199" s="141">
        <v>42612</v>
      </c>
      <c r="C199" s="142">
        <v>1858.78</v>
      </c>
      <c r="D199" s="128">
        <v>1858.78</v>
      </c>
      <c r="E199" s="143" t="s">
        <v>1832</v>
      </c>
      <c r="F199" s="141">
        <v>42537</v>
      </c>
    </row>
    <row r="200" spans="1:6" s="85" customFormat="1" ht="13" thickBot="1">
      <c r="A200" s="139" t="s">
        <v>419</v>
      </c>
      <c r="B200" s="87">
        <v>42612</v>
      </c>
      <c r="C200" s="84">
        <v>3665.32</v>
      </c>
      <c r="D200" s="128">
        <v>3665.32</v>
      </c>
      <c r="E200" s="86" t="s">
        <v>1827</v>
      </c>
      <c r="F200" s="87">
        <v>42537</v>
      </c>
    </row>
    <row r="201" spans="1:6" s="85" customFormat="1" ht="13" thickBot="1">
      <c r="A201" s="140" t="s">
        <v>421</v>
      </c>
      <c r="B201" s="141">
        <v>42612</v>
      </c>
      <c r="C201" s="142">
        <v>516.23</v>
      </c>
      <c r="D201" s="128">
        <v>516.23</v>
      </c>
      <c r="E201" s="143" t="s">
        <v>1813</v>
      </c>
      <c r="F201" s="141">
        <v>42537</v>
      </c>
    </row>
    <row r="202" spans="1:6" s="85" customFormat="1" ht="13" thickBot="1">
      <c r="A202" s="139" t="s">
        <v>424</v>
      </c>
      <c r="B202" s="87">
        <v>42612</v>
      </c>
      <c r="C202" s="84">
        <v>12448.91</v>
      </c>
      <c r="D202" s="128">
        <v>12448.91</v>
      </c>
      <c r="E202" s="86" t="s">
        <v>797</v>
      </c>
      <c r="F202" s="87">
        <v>42537</v>
      </c>
    </row>
    <row r="203" spans="1:6" s="85" customFormat="1" ht="13" thickBot="1">
      <c r="A203" s="140" t="s">
        <v>425</v>
      </c>
      <c r="B203" s="141">
        <v>42612</v>
      </c>
      <c r="C203" s="142">
        <v>12273.95</v>
      </c>
      <c r="D203" s="128">
        <v>12273.95</v>
      </c>
      <c r="E203" s="143" t="s">
        <v>798</v>
      </c>
      <c r="F203" s="141">
        <v>42537</v>
      </c>
    </row>
    <row r="204" spans="1:6" s="85" customFormat="1" ht="13" thickBot="1">
      <c r="A204" s="139" t="s">
        <v>426</v>
      </c>
      <c r="B204" s="87">
        <v>42612</v>
      </c>
      <c r="C204" s="84">
        <v>4874.96</v>
      </c>
      <c r="D204" s="128">
        <v>4874.96</v>
      </c>
      <c r="E204" s="86" t="s">
        <v>799</v>
      </c>
      <c r="F204" s="87">
        <v>42537</v>
      </c>
    </row>
    <row r="205" spans="1:6" s="85" customFormat="1" ht="13" thickBot="1">
      <c r="A205" s="140" t="s">
        <v>427</v>
      </c>
      <c r="B205" s="141">
        <v>42612</v>
      </c>
      <c r="C205" s="142">
        <v>5594.94</v>
      </c>
      <c r="D205" s="128">
        <v>5594.94</v>
      </c>
      <c r="E205" s="143" t="s">
        <v>800</v>
      </c>
      <c r="F205" s="141">
        <v>42537</v>
      </c>
    </row>
    <row r="206" spans="1:6" s="85" customFormat="1" ht="13" thickBot="1">
      <c r="A206" s="139" t="s">
        <v>428</v>
      </c>
      <c r="B206" s="87">
        <v>42612</v>
      </c>
      <c r="C206" s="84">
        <v>6681.62</v>
      </c>
      <c r="D206" s="128">
        <v>6681.62</v>
      </c>
      <c r="E206" s="86" t="s">
        <v>801</v>
      </c>
      <c r="F206" s="87">
        <v>42537</v>
      </c>
    </row>
    <row r="207" spans="1:6" s="85" customFormat="1" ht="13" thickBot="1">
      <c r="A207" s="140" t="s">
        <v>429</v>
      </c>
      <c r="B207" s="141">
        <v>42612</v>
      </c>
      <c r="C207" s="142">
        <v>8485.4500000000007</v>
      </c>
      <c r="D207" s="128">
        <v>8485.4500000000007</v>
      </c>
      <c r="E207" s="143" t="s">
        <v>802</v>
      </c>
      <c r="F207" s="141">
        <v>42537</v>
      </c>
    </row>
    <row r="208" spans="1:6" s="85" customFormat="1" ht="13" thickBot="1">
      <c r="A208" s="139" t="s">
        <v>430</v>
      </c>
      <c r="B208" s="87">
        <v>42612</v>
      </c>
      <c r="C208" s="84">
        <v>6399.01</v>
      </c>
      <c r="D208" s="128">
        <v>6399.01</v>
      </c>
      <c r="E208" s="86" t="s">
        <v>803</v>
      </c>
      <c r="F208" s="87">
        <v>42537</v>
      </c>
    </row>
    <row r="209" spans="1:6" s="85" customFormat="1" ht="13" thickBot="1">
      <c r="A209" s="176" t="s">
        <v>442</v>
      </c>
      <c r="B209" s="87">
        <v>42612</v>
      </c>
      <c r="C209" s="177">
        <v>9893.01</v>
      </c>
      <c r="D209" s="128">
        <v>9893.01</v>
      </c>
      <c r="E209" s="86" t="s">
        <v>3765</v>
      </c>
      <c r="F209" s="87">
        <v>42538</v>
      </c>
    </row>
    <row r="210" spans="1:6" s="85" customFormat="1" ht="13" thickBot="1">
      <c r="A210" s="176" t="s">
        <v>447</v>
      </c>
      <c r="B210" s="87">
        <v>42612</v>
      </c>
      <c r="C210" s="177">
        <v>41195.589999999997</v>
      </c>
      <c r="D210" s="128">
        <v>41195.589999999997</v>
      </c>
      <c r="E210" s="86" t="s">
        <v>3766</v>
      </c>
      <c r="F210" s="87">
        <v>42538</v>
      </c>
    </row>
    <row r="211" spans="1:6" s="85" customFormat="1" ht="13" thickBot="1">
      <c r="A211" s="140" t="s">
        <v>432</v>
      </c>
      <c r="B211" s="141">
        <v>42612</v>
      </c>
      <c r="C211" s="142">
        <v>17903.62</v>
      </c>
      <c r="D211" s="128">
        <v>17903.62</v>
      </c>
      <c r="E211" s="143" t="s">
        <v>2726</v>
      </c>
      <c r="F211" s="141">
        <v>42538</v>
      </c>
    </row>
    <row r="212" spans="1:6" s="85" customFormat="1" ht="13" thickBot="1">
      <c r="A212" s="139" t="s">
        <v>434</v>
      </c>
      <c r="B212" s="87">
        <v>42612</v>
      </c>
      <c r="C212" s="84">
        <v>53111.519999999997</v>
      </c>
      <c r="D212" s="128">
        <v>53111.519999999997</v>
      </c>
      <c r="E212" s="86" t="s">
        <v>1833</v>
      </c>
      <c r="F212" s="87">
        <v>42538</v>
      </c>
    </row>
    <row r="213" spans="1:6" s="85" customFormat="1" ht="13" thickBot="1">
      <c r="A213" s="140" t="s">
        <v>435</v>
      </c>
      <c r="B213" s="141">
        <v>42612</v>
      </c>
      <c r="C213" s="142">
        <v>5643.04</v>
      </c>
      <c r="D213" s="128">
        <v>5643.04</v>
      </c>
      <c r="E213" s="143" t="s">
        <v>804</v>
      </c>
      <c r="F213" s="141">
        <v>42538</v>
      </c>
    </row>
    <row r="214" spans="1:6" s="85" customFormat="1" ht="13" thickBot="1">
      <c r="A214" s="139" t="s">
        <v>436</v>
      </c>
      <c r="B214" s="87">
        <v>42612</v>
      </c>
      <c r="C214" s="84">
        <v>22510.54</v>
      </c>
      <c r="D214" s="128">
        <v>22510.54</v>
      </c>
      <c r="E214" s="86" t="s">
        <v>805</v>
      </c>
      <c r="F214" s="87">
        <v>42538</v>
      </c>
    </row>
    <row r="215" spans="1:6" s="85" customFormat="1" ht="13" thickBot="1">
      <c r="A215" s="140" t="s">
        <v>437</v>
      </c>
      <c r="B215" s="141">
        <v>42612</v>
      </c>
      <c r="C215" s="142">
        <v>12522.69</v>
      </c>
      <c r="D215" s="128">
        <v>12522.69</v>
      </c>
      <c r="E215" s="143" t="s">
        <v>806</v>
      </c>
      <c r="F215" s="141">
        <v>42538</v>
      </c>
    </row>
    <row r="216" spans="1:6" s="85" customFormat="1" ht="13" thickBot="1">
      <c r="A216" s="139" t="s">
        <v>440</v>
      </c>
      <c r="B216" s="87">
        <v>42612</v>
      </c>
      <c r="C216" s="84">
        <v>5214.8100000000004</v>
      </c>
      <c r="D216" s="128">
        <v>5124.8100000000004</v>
      </c>
      <c r="E216" s="86" t="s">
        <v>807</v>
      </c>
      <c r="F216" s="87">
        <v>42538</v>
      </c>
    </row>
    <row r="217" spans="1:6" s="85" customFormat="1" ht="13" thickBot="1">
      <c r="A217" s="140" t="s">
        <v>443</v>
      </c>
      <c r="B217" s="141">
        <v>42612</v>
      </c>
      <c r="C217" s="142">
        <v>67856.100000000006</v>
      </c>
      <c r="D217" s="128">
        <v>67856.100000000006</v>
      </c>
      <c r="E217" s="143" t="s">
        <v>808</v>
      </c>
      <c r="F217" s="141">
        <v>42538</v>
      </c>
    </row>
    <row r="218" spans="1:6" s="85" customFormat="1" ht="13" thickBot="1">
      <c r="A218" s="139" t="s">
        <v>444</v>
      </c>
      <c r="B218" s="87">
        <v>42612</v>
      </c>
      <c r="C218" s="84">
        <v>5566.61</v>
      </c>
      <c r="D218" s="128">
        <v>5566.61</v>
      </c>
      <c r="E218" s="86" t="s">
        <v>809</v>
      </c>
      <c r="F218" s="87">
        <v>42538</v>
      </c>
    </row>
    <row r="219" spans="1:6" s="85" customFormat="1" ht="13" thickBot="1">
      <c r="A219" s="140" t="s">
        <v>445</v>
      </c>
      <c r="B219" s="141">
        <v>42612</v>
      </c>
      <c r="C219" s="142">
        <v>5852.19</v>
      </c>
      <c r="D219" s="128">
        <v>5852.19</v>
      </c>
      <c r="E219" s="143" t="s">
        <v>810</v>
      </c>
      <c r="F219" s="141">
        <v>42538</v>
      </c>
    </row>
    <row r="220" spans="1:6" s="85" customFormat="1" ht="13" thickBot="1">
      <c r="A220" s="140" t="s">
        <v>450</v>
      </c>
      <c r="B220" s="141">
        <v>42612</v>
      </c>
      <c r="C220" s="142">
        <v>5862.29</v>
      </c>
      <c r="D220" s="128">
        <v>6313.04</v>
      </c>
      <c r="E220" s="143" t="s">
        <v>812</v>
      </c>
      <c r="F220" s="141">
        <v>42538</v>
      </c>
    </row>
    <row r="221" spans="1:6" s="85" customFormat="1" ht="13" thickBot="1">
      <c r="A221" s="176" t="s">
        <v>493</v>
      </c>
      <c r="B221" s="141">
        <v>42612</v>
      </c>
      <c r="C221" s="178">
        <v>88094.62</v>
      </c>
      <c r="D221" s="128">
        <v>112534.93</v>
      </c>
      <c r="E221" s="143" t="s">
        <v>3767</v>
      </c>
      <c r="F221" s="141">
        <v>42540</v>
      </c>
    </row>
    <row r="222" spans="1:6" s="85" customFormat="1" ht="13" thickBot="1">
      <c r="A222" s="139" t="s">
        <v>454</v>
      </c>
      <c r="B222" s="87">
        <v>42612</v>
      </c>
      <c r="C222" s="84">
        <v>3785.68</v>
      </c>
      <c r="D222" s="128">
        <v>3785.68</v>
      </c>
      <c r="E222" s="86" t="s">
        <v>1808</v>
      </c>
      <c r="F222" s="87">
        <v>42540</v>
      </c>
    </row>
    <row r="223" spans="1:6" s="85" customFormat="1" ht="13" thickBot="1">
      <c r="A223" s="140" t="s">
        <v>456</v>
      </c>
      <c r="B223" s="141">
        <v>42612</v>
      </c>
      <c r="C223" s="142">
        <v>4234.51</v>
      </c>
      <c r="D223" s="128">
        <v>4234.51</v>
      </c>
      <c r="E223" s="143" t="s">
        <v>1828</v>
      </c>
      <c r="F223" s="141">
        <v>42540</v>
      </c>
    </row>
    <row r="224" spans="1:6" s="85" customFormat="1" ht="13" thickBot="1">
      <c r="A224" s="139" t="s">
        <v>458</v>
      </c>
      <c r="B224" s="87">
        <v>42612</v>
      </c>
      <c r="C224" s="84">
        <v>5979.66</v>
      </c>
      <c r="D224" s="128">
        <v>5979.66</v>
      </c>
      <c r="E224" s="86" t="s">
        <v>1807</v>
      </c>
      <c r="F224" s="87">
        <v>42540</v>
      </c>
    </row>
    <row r="225" spans="1:6" s="85" customFormat="1" ht="13" thickBot="1">
      <c r="A225" s="140" t="s">
        <v>460</v>
      </c>
      <c r="B225" s="141">
        <v>42612</v>
      </c>
      <c r="C225" s="142">
        <v>4273.79</v>
      </c>
      <c r="D225" s="128">
        <v>4273.79</v>
      </c>
      <c r="E225" s="143" t="s">
        <v>1800</v>
      </c>
      <c r="F225" s="141">
        <v>42540</v>
      </c>
    </row>
    <row r="226" spans="1:6" s="85" customFormat="1" ht="13" thickBot="1">
      <c r="A226" s="139" t="s">
        <v>462</v>
      </c>
      <c r="B226" s="87">
        <v>42612</v>
      </c>
      <c r="C226" s="84">
        <v>4786.6499999999996</v>
      </c>
      <c r="D226" s="128">
        <v>4786.6499999999996</v>
      </c>
      <c r="E226" s="86" t="s">
        <v>1800</v>
      </c>
      <c r="F226" s="87">
        <v>42540</v>
      </c>
    </row>
    <row r="227" spans="1:6" s="85" customFormat="1" ht="13" thickBot="1">
      <c r="A227" s="140" t="s">
        <v>464</v>
      </c>
      <c r="B227" s="141">
        <v>42612</v>
      </c>
      <c r="C227" s="142">
        <v>4786.6499999999996</v>
      </c>
      <c r="D227" s="128">
        <v>4786.6499999999996</v>
      </c>
      <c r="E227" s="143" t="s">
        <v>1799</v>
      </c>
      <c r="F227" s="141">
        <v>42540</v>
      </c>
    </row>
    <row r="228" spans="1:6" s="85" customFormat="1" ht="13" thickBot="1">
      <c r="A228" s="139" t="s">
        <v>466</v>
      </c>
      <c r="B228" s="87">
        <v>42612</v>
      </c>
      <c r="C228" s="84">
        <v>4957.6000000000004</v>
      </c>
      <c r="D228" s="128">
        <v>4957.6000000000004</v>
      </c>
      <c r="E228" s="86" t="s">
        <v>1801</v>
      </c>
      <c r="F228" s="87">
        <v>42540</v>
      </c>
    </row>
    <row r="229" spans="1:6" s="85" customFormat="1" ht="13" thickBot="1">
      <c r="A229" s="140" t="s">
        <v>468</v>
      </c>
      <c r="B229" s="141">
        <v>42612</v>
      </c>
      <c r="C229" s="142">
        <v>4786.6499999999996</v>
      </c>
      <c r="D229" s="128">
        <v>4786.6499999999996</v>
      </c>
      <c r="E229" s="143" t="s">
        <v>1800</v>
      </c>
      <c r="F229" s="141">
        <v>42540</v>
      </c>
    </row>
    <row r="230" spans="1:6" s="85" customFormat="1" ht="13" thickBot="1">
      <c r="A230" s="139" t="s">
        <v>470</v>
      </c>
      <c r="B230" s="87">
        <v>42612</v>
      </c>
      <c r="C230" s="84">
        <v>4869.76</v>
      </c>
      <c r="D230" s="128">
        <v>4869.76</v>
      </c>
      <c r="E230" s="86" t="s">
        <v>3547</v>
      </c>
      <c r="F230" s="87">
        <v>42540</v>
      </c>
    </row>
    <row r="231" spans="1:6" s="85" customFormat="1" ht="13" thickBot="1">
      <c r="A231" s="139" t="s">
        <v>474</v>
      </c>
      <c r="B231" s="87">
        <v>42612</v>
      </c>
      <c r="C231" s="84">
        <v>3669.97</v>
      </c>
      <c r="D231" s="128">
        <v>3669.97</v>
      </c>
      <c r="E231" s="86" t="s">
        <v>2718</v>
      </c>
      <c r="F231" s="87">
        <v>42540</v>
      </c>
    </row>
    <row r="232" spans="1:6" s="85" customFormat="1" ht="13" thickBot="1">
      <c r="A232" s="140" t="s">
        <v>476</v>
      </c>
      <c r="B232" s="141">
        <v>42612</v>
      </c>
      <c r="C232" s="142">
        <v>17457.05</v>
      </c>
      <c r="D232" s="128">
        <v>17457.05</v>
      </c>
      <c r="E232" s="143" t="s">
        <v>2725</v>
      </c>
      <c r="F232" s="141">
        <v>42540</v>
      </c>
    </row>
    <row r="233" spans="1:6" s="85" customFormat="1" ht="13" thickBot="1">
      <c r="A233" s="139" t="s">
        <v>478</v>
      </c>
      <c r="B233" s="87">
        <v>42612</v>
      </c>
      <c r="C233" s="84">
        <v>16325.73</v>
      </c>
      <c r="D233" s="128">
        <v>16325.73</v>
      </c>
      <c r="E233" s="86" t="s">
        <v>2724</v>
      </c>
      <c r="F233" s="87">
        <v>42540</v>
      </c>
    </row>
    <row r="234" spans="1:6" s="85" customFormat="1" ht="13" thickBot="1">
      <c r="A234" s="140" t="s">
        <v>480</v>
      </c>
      <c r="B234" s="141">
        <v>42612</v>
      </c>
      <c r="C234" s="142">
        <v>2834.78</v>
      </c>
      <c r="D234" s="128">
        <v>2834.78</v>
      </c>
      <c r="E234" s="143" t="s">
        <v>3548</v>
      </c>
      <c r="F234" s="141">
        <v>42540</v>
      </c>
    </row>
    <row r="235" spans="1:6" s="85" customFormat="1" ht="13" thickBot="1">
      <c r="A235" s="139" t="s">
        <v>482</v>
      </c>
      <c r="B235" s="87">
        <v>42612</v>
      </c>
      <c r="C235" s="84">
        <v>53058.1</v>
      </c>
      <c r="D235" s="128">
        <v>53058.1</v>
      </c>
      <c r="E235" s="86" t="s">
        <v>2714</v>
      </c>
      <c r="F235" s="87">
        <v>42540</v>
      </c>
    </row>
    <row r="236" spans="1:6" s="85" customFormat="1" ht="13" thickBot="1">
      <c r="A236" s="140" t="s">
        <v>484</v>
      </c>
      <c r="B236" s="141">
        <v>42612</v>
      </c>
      <c r="C236" s="142">
        <v>2333.63</v>
      </c>
      <c r="D236" s="128">
        <v>2333.63</v>
      </c>
      <c r="E236" s="143" t="s">
        <v>2699</v>
      </c>
      <c r="F236" s="141">
        <v>42540</v>
      </c>
    </row>
    <row r="237" spans="1:6" s="85" customFormat="1" ht="13" thickBot="1">
      <c r="A237" s="139" t="s">
        <v>486</v>
      </c>
      <c r="B237" s="87">
        <v>42612</v>
      </c>
      <c r="C237" s="84">
        <v>2333.63</v>
      </c>
      <c r="D237" s="128">
        <v>2333.63</v>
      </c>
      <c r="E237" s="86" t="s">
        <v>1976</v>
      </c>
      <c r="F237" s="87">
        <v>42540</v>
      </c>
    </row>
    <row r="238" spans="1:6" s="85" customFormat="1" ht="13" thickBot="1">
      <c r="A238" s="140" t="s">
        <v>489</v>
      </c>
      <c r="B238" s="141">
        <v>42612</v>
      </c>
      <c r="C238" s="142">
        <v>5013.63</v>
      </c>
      <c r="D238" s="128">
        <v>5013.63</v>
      </c>
      <c r="E238" s="143" t="s">
        <v>813</v>
      </c>
      <c r="F238" s="141">
        <v>42540</v>
      </c>
    </row>
    <row r="239" spans="1:6" s="85" customFormat="1" ht="13" thickBot="1">
      <c r="A239" s="139" t="s">
        <v>490</v>
      </c>
      <c r="B239" s="87">
        <v>42612</v>
      </c>
      <c r="C239" s="84">
        <v>4987.88</v>
      </c>
      <c r="D239" s="128">
        <v>4987.88</v>
      </c>
      <c r="E239" s="86" t="s">
        <v>814</v>
      </c>
      <c r="F239" s="87">
        <v>42540</v>
      </c>
    </row>
    <row r="240" spans="1:6" s="85" customFormat="1" ht="13" thickBot="1">
      <c r="A240" s="140" t="s">
        <v>491</v>
      </c>
      <c r="B240" s="141">
        <v>42612</v>
      </c>
      <c r="C240" s="142">
        <v>5774.34</v>
      </c>
      <c r="D240" s="128">
        <v>5774.34</v>
      </c>
      <c r="E240" s="143" t="s">
        <v>815</v>
      </c>
      <c r="F240" s="141">
        <v>42540</v>
      </c>
    </row>
    <row r="241" spans="1:6" s="85" customFormat="1" ht="13" thickBot="1">
      <c r="A241" s="139" t="s">
        <v>494</v>
      </c>
      <c r="B241" s="87">
        <v>42612</v>
      </c>
      <c r="C241" s="84">
        <v>7959.81</v>
      </c>
      <c r="D241" s="128">
        <v>7959.81</v>
      </c>
      <c r="E241" s="86" t="s">
        <v>886</v>
      </c>
      <c r="F241" s="87">
        <v>42540</v>
      </c>
    </row>
    <row r="242" spans="1:6" s="85" customFormat="1" ht="13" thickBot="1">
      <c r="A242" s="176" t="s">
        <v>504</v>
      </c>
      <c r="B242" s="141">
        <v>42612</v>
      </c>
      <c r="C242" s="178">
        <v>25400.42</v>
      </c>
      <c r="D242" s="128">
        <v>25400.42</v>
      </c>
      <c r="E242" s="143" t="s">
        <v>3768</v>
      </c>
      <c r="F242" s="141">
        <v>42541</v>
      </c>
    </row>
    <row r="243" spans="1:6" s="85" customFormat="1" ht="13" thickBot="1">
      <c r="A243" s="140" t="s">
        <v>498</v>
      </c>
      <c r="B243" s="141">
        <v>42612</v>
      </c>
      <c r="C243" s="142">
        <v>3620.39</v>
      </c>
      <c r="D243" s="128">
        <v>3620.39</v>
      </c>
      <c r="E243" s="143" t="s">
        <v>2723</v>
      </c>
      <c r="F243" s="141">
        <v>42541</v>
      </c>
    </row>
    <row r="244" spans="1:6" s="85" customFormat="1" ht="13" thickBot="1">
      <c r="A244" s="139" t="s">
        <v>500</v>
      </c>
      <c r="B244" s="87">
        <v>42612</v>
      </c>
      <c r="C244" s="84">
        <v>13449.99</v>
      </c>
      <c r="D244" s="128">
        <v>20037.990000000002</v>
      </c>
      <c r="E244" s="86" t="s">
        <v>1835</v>
      </c>
      <c r="F244" s="87">
        <v>42541</v>
      </c>
    </row>
    <row r="245" spans="1:6" s="85" customFormat="1" ht="13" thickBot="1">
      <c r="A245" s="140" t="s">
        <v>505</v>
      </c>
      <c r="B245" s="141">
        <v>42612</v>
      </c>
      <c r="C245" s="142">
        <v>7721.99</v>
      </c>
      <c r="D245" s="128">
        <v>7196.43</v>
      </c>
      <c r="E245" s="143" t="s">
        <v>816</v>
      </c>
      <c r="F245" s="141">
        <v>42541</v>
      </c>
    </row>
    <row r="246" spans="1:6" s="85" customFormat="1" ht="13" thickBot="1">
      <c r="A246" s="139" t="s">
        <v>506</v>
      </c>
      <c r="B246" s="87">
        <v>42612</v>
      </c>
      <c r="C246" s="84">
        <v>3973.11</v>
      </c>
      <c r="D246" s="128">
        <v>3973.11</v>
      </c>
      <c r="E246" s="86" t="s">
        <v>887</v>
      </c>
      <c r="F246" s="87">
        <v>42541</v>
      </c>
    </row>
    <row r="247" spans="1:6" s="85" customFormat="1" ht="13" thickBot="1">
      <c r="A247" s="140" t="s">
        <v>508</v>
      </c>
      <c r="B247" s="141">
        <v>42612</v>
      </c>
      <c r="C247" s="142">
        <v>6954.22</v>
      </c>
      <c r="D247" s="128">
        <v>6176.1</v>
      </c>
      <c r="E247" s="143" t="s">
        <v>888</v>
      </c>
      <c r="F247" s="141">
        <v>42541</v>
      </c>
    </row>
    <row r="248" spans="1:6" s="85" customFormat="1" ht="13" thickBot="1">
      <c r="A248" s="139" t="s">
        <v>510</v>
      </c>
      <c r="B248" s="87">
        <v>42612</v>
      </c>
      <c r="C248" s="84">
        <v>5015.12</v>
      </c>
      <c r="D248" s="128">
        <v>5015.12</v>
      </c>
      <c r="E248" s="86" t="s">
        <v>889</v>
      </c>
      <c r="F248" s="87">
        <v>42541</v>
      </c>
    </row>
    <row r="249" spans="1:6" s="85" customFormat="1" ht="13" thickBot="1">
      <c r="A249" s="140" t="s">
        <v>511</v>
      </c>
      <c r="B249" s="141">
        <v>42612</v>
      </c>
      <c r="C249" s="142">
        <v>4680.1099999999997</v>
      </c>
      <c r="D249" s="128">
        <v>4680.1099999999997</v>
      </c>
      <c r="E249" s="143" t="s">
        <v>817</v>
      </c>
      <c r="F249" s="141">
        <v>42541</v>
      </c>
    </row>
    <row r="250" spans="1:6" s="85" customFormat="1" ht="13" thickBot="1">
      <c r="A250" s="139" t="s">
        <v>512</v>
      </c>
      <c r="B250" s="87">
        <v>42612</v>
      </c>
      <c r="C250" s="84">
        <v>4810.71</v>
      </c>
      <c r="D250" s="128">
        <v>4810.71</v>
      </c>
      <c r="E250" s="86" t="s">
        <v>818</v>
      </c>
      <c r="F250" s="87">
        <v>42541</v>
      </c>
    </row>
    <row r="251" spans="1:6" s="85" customFormat="1" ht="13" thickBot="1">
      <c r="A251" s="140" t="s">
        <v>513</v>
      </c>
      <c r="B251" s="141">
        <v>42612</v>
      </c>
      <c r="C251" s="142">
        <v>12043.03</v>
      </c>
      <c r="D251" s="128">
        <v>12043.03</v>
      </c>
      <c r="E251" s="143" t="s">
        <v>819</v>
      </c>
      <c r="F251" s="141">
        <v>42541</v>
      </c>
    </row>
    <row r="252" spans="1:6" s="85" customFormat="1" ht="13" thickBot="1">
      <c r="A252" s="139" t="s">
        <v>514</v>
      </c>
      <c r="B252" s="87">
        <v>42612</v>
      </c>
      <c r="C252" s="84">
        <v>6385.2</v>
      </c>
      <c r="D252" s="128">
        <v>6385.2</v>
      </c>
      <c r="E252" s="86" t="s">
        <v>820</v>
      </c>
      <c r="F252" s="87">
        <v>42541</v>
      </c>
    </row>
    <row r="253" spans="1:6" s="85" customFormat="1" ht="13" thickBot="1">
      <c r="A253" s="140" t="s">
        <v>517</v>
      </c>
      <c r="B253" s="141">
        <v>42612</v>
      </c>
      <c r="C253" s="142">
        <v>4745.3900000000003</v>
      </c>
      <c r="D253" s="128">
        <v>4745.3900000000003</v>
      </c>
      <c r="E253" s="143" t="s">
        <v>821</v>
      </c>
      <c r="F253" s="141">
        <v>42541</v>
      </c>
    </row>
    <row r="254" spans="1:6" s="85" customFormat="1" ht="13" thickBot="1">
      <c r="A254" s="139" t="s">
        <v>518</v>
      </c>
      <c r="B254" s="87">
        <v>42612</v>
      </c>
      <c r="C254" s="84">
        <v>34784.980000000003</v>
      </c>
      <c r="D254" s="128">
        <v>34784.980000000003</v>
      </c>
      <c r="E254" s="86" t="s">
        <v>822</v>
      </c>
      <c r="F254" s="87">
        <v>42541</v>
      </c>
    </row>
    <row r="255" spans="1:6" s="85" customFormat="1" ht="13" thickBot="1">
      <c r="A255" s="140" t="s">
        <v>519</v>
      </c>
      <c r="B255" s="141">
        <v>42612</v>
      </c>
      <c r="C255" s="142">
        <v>82855.740000000005</v>
      </c>
      <c r="D255" s="128">
        <v>82855.740000000005</v>
      </c>
      <c r="E255" s="143" t="s">
        <v>890</v>
      </c>
      <c r="F255" s="141">
        <v>42541</v>
      </c>
    </row>
    <row r="256" spans="1:6" s="85" customFormat="1" ht="13" thickBot="1">
      <c r="A256" s="139" t="s">
        <v>522</v>
      </c>
      <c r="B256" s="87">
        <v>42612</v>
      </c>
      <c r="C256" s="84">
        <v>4294.08</v>
      </c>
      <c r="D256" s="128">
        <v>4294.08</v>
      </c>
      <c r="E256" s="86" t="s">
        <v>823</v>
      </c>
      <c r="F256" s="87">
        <v>42541</v>
      </c>
    </row>
    <row r="257" spans="1:6" s="85" customFormat="1" ht="13" thickBot="1">
      <c r="A257" s="140" t="s">
        <v>523</v>
      </c>
      <c r="B257" s="141">
        <v>42612</v>
      </c>
      <c r="C257" s="142">
        <v>16953.009999999998</v>
      </c>
      <c r="D257" s="128">
        <v>16953.009999999998</v>
      </c>
      <c r="E257" s="143" t="s">
        <v>824</v>
      </c>
      <c r="F257" s="141">
        <v>42541</v>
      </c>
    </row>
    <row r="258" spans="1:6" s="85" customFormat="1" ht="13" thickBot="1">
      <c r="A258" s="139" t="s">
        <v>524</v>
      </c>
      <c r="B258" s="87">
        <v>42612</v>
      </c>
      <c r="C258" s="84">
        <v>4685.9799999999996</v>
      </c>
      <c r="D258" s="128">
        <v>4685.9799999999996</v>
      </c>
      <c r="E258" s="86" t="s">
        <v>825</v>
      </c>
      <c r="F258" s="87">
        <v>42541</v>
      </c>
    </row>
    <row r="259" spans="1:6" s="85" customFormat="1" ht="13" thickBot="1">
      <c r="A259" s="140" t="s">
        <v>525</v>
      </c>
      <c r="B259" s="141">
        <v>42612</v>
      </c>
      <c r="C259" s="142">
        <v>6022.2</v>
      </c>
      <c r="D259" s="128">
        <v>6022.2</v>
      </c>
      <c r="E259" s="143" t="s">
        <v>826</v>
      </c>
      <c r="F259" s="141">
        <v>42541</v>
      </c>
    </row>
    <row r="260" spans="1:6" s="85" customFormat="1" ht="13" thickBot="1">
      <c r="A260" s="139" t="s">
        <v>526</v>
      </c>
      <c r="B260" s="87">
        <v>42612</v>
      </c>
      <c r="C260" s="84">
        <v>5353.83</v>
      </c>
      <c r="D260" s="128">
        <v>5353.83</v>
      </c>
      <c r="E260" s="86" t="s">
        <v>827</v>
      </c>
      <c r="F260" s="87">
        <v>42541</v>
      </c>
    </row>
    <row r="261" spans="1:6" s="85" customFormat="1" ht="13" thickBot="1">
      <c r="A261" s="140" t="s">
        <v>528</v>
      </c>
      <c r="B261" s="141">
        <v>42612</v>
      </c>
      <c r="C261" s="142">
        <v>11782.62</v>
      </c>
      <c r="D261" s="128">
        <v>11782.62</v>
      </c>
      <c r="E261" s="143" t="s">
        <v>1836</v>
      </c>
      <c r="F261" s="141">
        <v>42541</v>
      </c>
    </row>
    <row r="262" spans="1:6" s="85" customFormat="1" ht="13" thickBot="1">
      <c r="A262" s="139" t="s">
        <v>529</v>
      </c>
      <c r="B262" s="87">
        <v>42612</v>
      </c>
      <c r="C262" s="84">
        <v>5971.9</v>
      </c>
      <c r="D262" s="128">
        <v>5971.9</v>
      </c>
      <c r="E262" s="86" t="s">
        <v>828</v>
      </c>
      <c r="F262" s="87">
        <v>42541</v>
      </c>
    </row>
    <row r="263" spans="1:6" s="85" customFormat="1" ht="13" thickBot="1">
      <c r="A263" s="176" t="s">
        <v>543</v>
      </c>
      <c r="B263" s="141">
        <v>42612</v>
      </c>
      <c r="C263" s="178">
        <v>4785.16</v>
      </c>
      <c r="D263" s="128">
        <v>4785.16</v>
      </c>
      <c r="E263" s="143" t="s">
        <v>3769</v>
      </c>
      <c r="F263" s="141">
        <v>42542</v>
      </c>
    </row>
    <row r="264" spans="1:6" s="85" customFormat="1" ht="13" thickBot="1">
      <c r="A264" s="176" t="s">
        <v>555</v>
      </c>
      <c r="B264" s="87">
        <v>42612</v>
      </c>
      <c r="C264" s="177">
        <v>4582.58</v>
      </c>
      <c r="D264" s="128">
        <v>4582.58</v>
      </c>
      <c r="E264" s="86" t="s">
        <v>3770</v>
      </c>
      <c r="F264" s="87">
        <v>42542</v>
      </c>
    </row>
    <row r="265" spans="1:6" s="85" customFormat="1" ht="13" thickBot="1">
      <c r="A265" s="140" t="s">
        <v>531</v>
      </c>
      <c r="B265" s="141">
        <v>42612</v>
      </c>
      <c r="C265" s="142">
        <v>9706.4500000000007</v>
      </c>
      <c r="D265" s="128">
        <v>9706.4500000000007</v>
      </c>
      <c r="E265" s="143" t="s">
        <v>1833</v>
      </c>
      <c r="F265" s="141">
        <v>42542</v>
      </c>
    </row>
    <row r="266" spans="1:6" s="85" customFormat="1" ht="13" thickBot="1">
      <c r="A266" s="139" t="s">
        <v>533</v>
      </c>
      <c r="B266" s="87">
        <v>42612</v>
      </c>
      <c r="C266" s="84">
        <v>5494.12</v>
      </c>
      <c r="D266" s="128">
        <v>5494.12</v>
      </c>
      <c r="E266" s="86" t="s">
        <v>2722</v>
      </c>
      <c r="F266" s="87">
        <v>42542</v>
      </c>
    </row>
    <row r="267" spans="1:6" s="85" customFormat="1" ht="13" thickBot="1">
      <c r="A267" s="140" t="s">
        <v>535</v>
      </c>
      <c r="B267" s="141">
        <v>42612</v>
      </c>
      <c r="C267" s="142">
        <v>6911.29</v>
      </c>
      <c r="D267" s="128">
        <v>6911.29</v>
      </c>
      <c r="E267" s="143" t="s">
        <v>2696</v>
      </c>
      <c r="F267" s="141">
        <v>42542</v>
      </c>
    </row>
    <row r="268" spans="1:6" s="85" customFormat="1" ht="13" thickBot="1">
      <c r="A268" s="139" t="s">
        <v>539</v>
      </c>
      <c r="B268" s="87">
        <v>42612</v>
      </c>
      <c r="C268" s="84">
        <v>2333.63</v>
      </c>
      <c r="D268" s="128">
        <v>2333.63</v>
      </c>
      <c r="E268" s="86" t="s">
        <v>2721</v>
      </c>
      <c r="F268" s="87">
        <v>42542</v>
      </c>
    </row>
    <row r="269" spans="1:6" s="85" customFormat="1" ht="13" thickBot="1">
      <c r="A269" s="140" t="s">
        <v>541</v>
      </c>
      <c r="B269" s="141">
        <v>42612</v>
      </c>
      <c r="C269" s="142">
        <v>6005.47</v>
      </c>
      <c r="D269" s="128">
        <v>6005.47</v>
      </c>
      <c r="E269" s="143" t="s">
        <v>2717</v>
      </c>
      <c r="F269" s="141">
        <v>42542</v>
      </c>
    </row>
    <row r="270" spans="1:6" s="85" customFormat="1" ht="13" thickBot="1">
      <c r="A270" s="139" t="s">
        <v>544</v>
      </c>
      <c r="B270" s="87">
        <v>42612</v>
      </c>
      <c r="C270" s="84">
        <v>6697.97</v>
      </c>
      <c r="D270" s="128">
        <v>6697.97</v>
      </c>
      <c r="E270" s="86" t="s">
        <v>829</v>
      </c>
      <c r="F270" s="87">
        <v>42542</v>
      </c>
    </row>
    <row r="271" spans="1:6" s="85" customFormat="1" ht="13" thickBot="1">
      <c r="A271" s="140" t="s">
        <v>546</v>
      </c>
      <c r="B271" s="141">
        <v>42612</v>
      </c>
      <c r="C271" s="142">
        <v>29458.2</v>
      </c>
      <c r="D271" s="128">
        <v>29458.2</v>
      </c>
      <c r="E271" s="143" t="s">
        <v>1837</v>
      </c>
      <c r="F271" s="141">
        <v>42542</v>
      </c>
    </row>
    <row r="272" spans="1:6" s="85" customFormat="1" ht="13" thickBot="1">
      <c r="A272" s="139" t="s">
        <v>549</v>
      </c>
      <c r="B272" s="87">
        <v>42612</v>
      </c>
      <c r="C272" s="84">
        <v>6514.64</v>
      </c>
      <c r="D272" s="128">
        <v>6514.64</v>
      </c>
      <c r="E272" s="86" t="s">
        <v>830</v>
      </c>
      <c r="F272" s="87">
        <v>42542</v>
      </c>
    </row>
    <row r="273" spans="1:6" s="85" customFormat="1" ht="13" thickBot="1">
      <c r="A273" s="140" t="s">
        <v>551</v>
      </c>
      <c r="B273" s="141">
        <v>42612</v>
      </c>
      <c r="C273" s="142">
        <v>5795.15</v>
      </c>
      <c r="D273" s="128">
        <v>5795.15</v>
      </c>
      <c r="E273" s="143" t="s">
        <v>1838</v>
      </c>
      <c r="F273" s="141">
        <v>42542</v>
      </c>
    </row>
    <row r="274" spans="1:6" s="85" customFormat="1" ht="13" thickBot="1">
      <c r="A274" s="139" t="s">
        <v>558</v>
      </c>
      <c r="B274" s="87">
        <v>42612</v>
      </c>
      <c r="C274" s="84">
        <v>39120.879999999997</v>
      </c>
      <c r="D274" s="128">
        <v>38251.21</v>
      </c>
      <c r="E274" s="86" t="s">
        <v>831</v>
      </c>
      <c r="F274" s="87">
        <v>42542</v>
      </c>
    </row>
    <row r="275" spans="1:6" s="85" customFormat="1" ht="13" thickBot="1">
      <c r="A275" s="140" t="s">
        <v>560</v>
      </c>
      <c r="B275" s="141">
        <v>42612</v>
      </c>
      <c r="C275" s="142">
        <v>116583.94</v>
      </c>
      <c r="D275" s="128">
        <v>129141.57</v>
      </c>
      <c r="E275" s="143" t="s">
        <v>1839</v>
      </c>
      <c r="F275" s="141">
        <v>42542</v>
      </c>
    </row>
    <row r="276" spans="1:6" s="85" customFormat="1" ht="13" thickBot="1">
      <c r="A276" s="139" t="s">
        <v>564</v>
      </c>
      <c r="B276" s="87">
        <v>42612</v>
      </c>
      <c r="C276" s="84">
        <v>32085.13</v>
      </c>
      <c r="D276" s="128">
        <v>32085.13</v>
      </c>
      <c r="E276" s="86" t="s">
        <v>3549</v>
      </c>
      <c r="F276" s="87">
        <v>42542</v>
      </c>
    </row>
    <row r="277" spans="1:6" s="85" customFormat="1" ht="13" thickBot="1">
      <c r="A277" s="140" t="s">
        <v>566</v>
      </c>
      <c r="B277" s="141">
        <v>42612</v>
      </c>
      <c r="C277" s="142">
        <v>32865.800000000003</v>
      </c>
      <c r="D277" s="128">
        <v>32865.800000000003</v>
      </c>
      <c r="E277" s="143" t="s">
        <v>3550</v>
      </c>
      <c r="F277" s="141">
        <v>42542</v>
      </c>
    </row>
    <row r="278" spans="1:6" s="85" customFormat="1" ht="13" thickBot="1">
      <c r="A278" s="139" t="s">
        <v>568</v>
      </c>
      <c r="B278" s="87">
        <v>42612</v>
      </c>
      <c r="C278" s="84">
        <v>23023.26</v>
      </c>
      <c r="D278" s="128">
        <v>23023.26</v>
      </c>
      <c r="E278" s="86" t="s">
        <v>3551</v>
      </c>
      <c r="F278" s="87">
        <v>42542</v>
      </c>
    </row>
    <row r="279" spans="1:6" s="85" customFormat="1" ht="13" thickBot="1">
      <c r="A279" s="140" t="s">
        <v>570</v>
      </c>
      <c r="B279" s="141">
        <v>42612</v>
      </c>
      <c r="C279" s="142">
        <v>38522.120000000003</v>
      </c>
      <c r="D279" s="128">
        <v>38522.120000000003</v>
      </c>
      <c r="E279" s="143" t="s">
        <v>3552</v>
      </c>
      <c r="F279" s="141">
        <v>42542</v>
      </c>
    </row>
    <row r="280" spans="1:6" s="85" customFormat="1" ht="13" thickBot="1">
      <c r="A280" s="139" t="s">
        <v>572</v>
      </c>
      <c r="B280" s="87">
        <v>42612</v>
      </c>
      <c r="C280" s="84">
        <v>3288.78</v>
      </c>
      <c r="D280" s="128">
        <v>3288.78</v>
      </c>
      <c r="E280" s="86" t="s">
        <v>2704</v>
      </c>
      <c r="F280" s="87">
        <v>42542</v>
      </c>
    </row>
    <row r="281" spans="1:6" s="85" customFormat="1" ht="13" thickBot="1">
      <c r="A281" s="140" t="s">
        <v>574</v>
      </c>
      <c r="B281" s="141">
        <v>42612</v>
      </c>
      <c r="C281" s="142">
        <v>7966.03</v>
      </c>
      <c r="D281" s="128">
        <v>7966.03</v>
      </c>
      <c r="E281" s="143" t="s">
        <v>2702</v>
      </c>
      <c r="F281" s="141">
        <v>42542</v>
      </c>
    </row>
    <row r="282" spans="1:6" s="85" customFormat="1" ht="13" thickBot="1">
      <c r="A282" s="139" t="s">
        <v>576</v>
      </c>
      <c r="B282" s="87">
        <v>42612</v>
      </c>
      <c r="C282" s="84">
        <v>4666.4799999999996</v>
      </c>
      <c r="D282" s="128">
        <v>4666.4799999999996</v>
      </c>
      <c r="E282" s="86" t="s">
        <v>2697</v>
      </c>
      <c r="F282" s="87">
        <v>42542</v>
      </c>
    </row>
    <row r="283" spans="1:6" s="85" customFormat="1" ht="13" thickBot="1">
      <c r="A283" s="140" t="s">
        <v>579</v>
      </c>
      <c r="B283" s="141">
        <v>42612</v>
      </c>
      <c r="C283" s="142">
        <v>20059.099999999999</v>
      </c>
      <c r="D283" s="128">
        <v>20059.099999999999</v>
      </c>
      <c r="E283" s="143" t="s">
        <v>832</v>
      </c>
      <c r="F283" s="141">
        <v>42542</v>
      </c>
    </row>
    <row r="284" spans="1:6" s="85" customFormat="1" ht="13" thickBot="1">
      <c r="A284" s="180">
        <v>280557907</v>
      </c>
      <c r="B284" s="141">
        <v>42612</v>
      </c>
      <c r="C284" s="178">
        <v>25473.48</v>
      </c>
      <c r="D284" s="128">
        <v>25473.48</v>
      </c>
      <c r="E284" s="143" t="s">
        <v>3812</v>
      </c>
      <c r="F284" s="141">
        <v>42543</v>
      </c>
    </row>
    <row r="285" spans="1:6" s="85" customFormat="1" ht="13" thickBot="1">
      <c r="A285" s="176" t="s">
        <v>595</v>
      </c>
      <c r="B285" s="87">
        <v>42612</v>
      </c>
      <c r="C285" s="177">
        <v>8856.2800000000007</v>
      </c>
      <c r="D285" s="128">
        <v>8856.2800000000007</v>
      </c>
      <c r="E285" s="86" t="s">
        <v>3771</v>
      </c>
      <c r="F285" s="87">
        <v>42543</v>
      </c>
    </row>
    <row r="286" spans="1:6" s="85" customFormat="1" ht="13" thickBot="1">
      <c r="A286" s="176" t="s">
        <v>599</v>
      </c>
      <c r="B286" s="87">
        <v>42612</v>
      </c>
      <c r="C286" s="177">
        <v>9979.39</v>
      </c>
      <c r="D286" s="128">
        <v>10066.620000000001</v>
      </c>
      <c r="E286" s="86" t="s">
        <v>3772</v>
      </c>
      <c r="F286" s="87">
        <v>42543</v>
      </c>
    </row>
    <row r="287" spans="1:6" s="85" customFormat="1" ht="13" thickBot="1">
      <c r="A287" s="140" t="s">
        <v>374</v>
      </c>
      <c r="B287" s="141">
        <v>42612</v>
      </c>
      <c r="C287" s="142">
        <v>27479.16</v>
      </c>
      <c r="D287" s="128">
        <v>27479.16</v>
      </c>
      <c r="E287" s="143" t="s">
        <v>2720</v>
      </c>
      <c r="F287" s="141">
        <v>42543</v>
      </c>
    </row>
    <row r="288" spans="1:6" s="85" customFormat="1" ht="13" thickBot="1">
      <c r="A288" s="140" t="s">
        <v>472</v>
      </c>
      <c r="B288" s="141">
        <v>42612</v>
      </c>
      <c r="C288" s="142">
        <v>6341.68</v>
      </c>
      <c r="D288" s="128">
        <v>6341.68</v>
      </c>
      <c r="E288" s="143" t="s">
        <v>2719</v>
      </c>
      <c r="F288" s="141">
        <v>42543</v>
      </c>
    </row>
    <row r="289" spans="1:6" s="85" customFormat="1" ht="13" thickBot="1">
      <c r="A289" s="139" t="s">
        <v>581</v>
      </c>
      <c r="B289" s="87">
        <v>42612</v>
      </c>
      <c r="C289" s="84">
        <v>9613.06</v>
      </c>
      <c r="D289" s="128">
        <v>9613.06</v>
      </c>
      <c r="E289" s="86" t="s">
        <v>1829</v>
      </c>
      <c r="F289" s="87">
        <v>42543</v>
      </c>
    </row>
    <row r="290" spans="1:6" s="85" customFormat="1" ht="13" thickBot="1">
      <c r="A290" s="140" t="s">
        <v>585</v>
      </c>
      <c r="B290" s="141">
        <v>42612</v>
      </c>
      <c r="C290" s="142">
        <v>1937.02</v>
      </c>
      <c r="D290" s="128">
        <v>1937.02</v>
      </c>
      <c r="E290" s="143" t="s">
        <v>2719</v>
      </c>
      <c r="F290" s="141">
        <v>42543</v>
      </c>
    </row>
    <row r="291" spans="1:6" s="85" customFormat="1" ht="13" thickBot="1">
      <c r="A291" s="139" t="s">
        <v>587</v>
      </c>
      <c r="B291" s="87">
        <v>42612</v>
      </c>
      <c r="C291" s="84">
        <v>1611.6</v>
      </c>
      <c r="D291" s="128">
        <v>1611.6</v>
      </c>
      <c r="E291" s="86" t="s">
        <v>2718</v>
      </c>
      <c r="F291" s="87">
        <v>42543</v>
      </c>
    </row>
    <row r="292" spans="1:6" s="85" customFormat="1" ht="13" thickBot="1">
      <c r="A292" s="140" t="s">
        <v>589</v>
      </c>
      <c r="B292" s="141">
        <v>42612</v>
      </c>
      <c r="C292" s="142">
        <v>1940.03</v>
      </c>
      <c r="D292" s="128">
        <v>1940.03</v>
      </c>
      <c r="E292" s="143" t="s">
        <v>2717</v>
      </c>
      <c r="F292" s="141">
        <v>42543</v>
      </c>
    </row>
    <row r="293" spans="1:6" s="85" customFormat="1" ht="13" thickBot="1">
      <c r="A293" s="139" t="s">
        <v>591</v>
      </c>
      <c r="B293" s="87">
        <v>42612</v>
      </c>
      <c r="C293" s="84">
        <v>9613.06</v>
      </c>
      <c r="D293" s="128">
        <v>9613.06</v>
      </c>
      <c r="E293" s="86" t="s">
        <v>1840</v>
      </c>
      <c r="F293" s="87">
        <v>42543</v>
      </c>
    </row>
    <row r="294" spans="1:6" s="85" customFormat="1" ht="13" thickBot="1">
      <c r="A294" s="140" t="s">
        <v>597</v>
      </c>
      <c r="B294" s="141">
        <v>42612</v>
      </c>
      <c r="C294" s="142">
        <v>4996.12</v>
      </c>
      <c r="D294" s="128">
        <v>4996.12</v>
      </c>
      <c r="E294" s="143" t="s">
        <v>1841</v>
      </c>
      <c r="F294" s="141">
        <v>42543</v>
      </c>
    </row>
    <row r="295" spans="1:6" s="85" customFormat="1" ht="13" thickBot="1">
      <c r="A295" s="139" t="s">
        <v>600</v>
      </c>
      <c r="B295" s="87">
        <v>42612</v>
      </c>
      <c r="C295" s="84">
        <v>243.11</v>
      </c>
      <c r="D295" s="128">
        <v>243.11</v>
      </c>
      <c r="E295" s="86" t="s">
        <v>891</v>
      </c>
      <c r="F295" s="87">
        <v>42543</v>
      </c>
    </row>
    <row r="296" spans="1:6" s="85" customFormat="1" ht="13" thickBot="1">
      <c r="A296" s="140" t="s">
        <v>601</v>
      </c>
      <c r="B296" s="141">
        <v>42612</v>
      </c>
      <c r="C296" s="142">
        <v>5892.84</v>
      </c>
      <c r="D296" s="128">
        <v>5892.84</v>
      </c>
      <c r="E296" s="143" t="s">
        <v>892</v>
      </c>
      <c r="F296" s="141">
        <v>42543</v>
      </c>
    </row>
    <row r="297" spans="1:6" s="85" customFormat="1" ht="13" thickBot="1">
      <c r="A297" s="139" t="s">
        <v>605</v>
      </c>
      <c r="B297" s="87">
        <v>42612</v>
      </c>
      <c r="C297" s="84">
        <v>10937.2</v>
      </c>
      <c r="D297" s="128">
        <v>10937.2</v>
      </c>
      <c r="E297" s="86" t="s">
        <v>2716</v>
      </c>
      <c r="F297" s="87">
        <v>42543</v>
      </c>
    </row>
    <row r="298" spans="1:6" s="85" customFormat="1" ht="13" thickBot="1">
      <c r="A298" s="140" t="s">
        <v>607</v>
      </c>
      <c r="B298" s="141">
        <v>42612</v>
      </c>
      <c r="C298" s="142">
        <v>3437.95</v>
      </c>
      <c r="D298" s="128">
        <v>3437.95</v>
      </c>
      <c r="E298" s="143" t="s">
        <v>2703</v>
      </c>
      <c r="F298" s="141">
        <v>42543</v>
      </c>
    </row>
    <row r="299" spans="1:6" s="85" customFormat="1" ht="13" thickBot="1">
      <c r="A299" s="139" t="s">
        <v>609</v>
      </c>
      <c r="B299" s="87">
        <v>42612</v>
      </c>
      <c r="C299" s="84">
        <v>9728.6200000000008</v>
      </c>
      <c r="D299" s="128">
        <v>9728.6200000000008</v>
      </c>
      <c r="E299" s="86" t="s">
        <v>2715</v>
      </c>
      <c r="F299" s="87">
        <v>42543</v>
      </c>
    </row>
    <row r="300" spans="1:6" s="85" customFormat="1" ht="13" thickBot="1">
      <c r="A300" s="140" t="s">
        <v>611</v>
      </c>
      <c r="B300" s="141">
        <v>42612</v>
      </c>
      <c r="C300" s="142">
        <v>8191.85</v>
      </c>
      <c r="D300" s="128">
        <v>8191.85</v>
      </c>
      <c r="E300" s="143" t="s">
        <v>2695</v>
      </c>
      <c r="F300" s="141">
        <v>42543</v>
      </c>
    </row>
    <row r="301" spans="1:6" s="85" customFormat="1" ht="13" thickBot="1">
      <c r="A301" s="140" t="s">
        <v>613</v>
      </c>
      <c r="B301" s="141">
        <v>42612</v>
      </c>
      <c r="C301" s="142">
        <v>9649.25</v>
      </c>
      <c r="D301" s="128">
        <v>9649.25</v>
      </c>
      <c r="E301" s="143" t="s">
        <v>2714</v>
      </c>
      <c r="F301" s="141">
        <v>42543</v>
      </c>
    </row>
    <row r="302" spans="1:6" s="85" customFormat="1" ht="13" thickBot="1">
      <c r="A302" s="86">
        <v>280557905</v>
      </c>
      <c r="B302" s="87">
        <v>42612</v>
      </c>
      <c r="C302" s="84">
        <v>22605.67</v>
      </c>
      <c r="D302" s="128">
        <v>23605.67</v>
      </c>
      <c r="E302" s="86" t="s">
        <v>1922</v>
      </c>
      <c r="F302" s="87">
        <v>42543</v>
      </c>
    </row>
    <row r="303" spans="1:6" s="85" customFormat="1" ht="13" thickBot="1">
      <c r="A303" s="176" t="s">
        <v>625</v>
      </c>
      <c r="B303" s="87">
        <v>42612</v>
      </c>
      <c r="C303" s="177">
        <v>11588.48</v>
      </c>
      <c r="D303" s="128">
        <v>11588.48</v>
      </c>
      <c r="E303" s="86" t="s">
        <v>3773</v>
      </c>
      <c r="F303" s="87">
        <v>42544</v>
      </c>
    </row>
    <row r="304" spans="1:6" s="85" customFormat="1" ht="13" thickBot="1">
      <c r="A304" s="176" t="s">
        <v>635</v>
      </c>
      <c r="B304" s="141">
        <v>42612</v>
      </c>
      <c r="C304" s="178">
        <v>53958.5</v>
      </c>
      <c r="D304" s="128">
        <v>53958.5</v>
      </c>
      <c r="E304" s="143" t="s">
        <v>3774</v>
      </c>
      <c r="F304" s="141">
        <v>42544</v>
      </c>
    </row>
    <row r="305" spans="1:6" s="85" customFormat="1" ht="13" thickBot="1">
      <c r="A305" s="176" t="s">
        <v>657</v>
      </c>
      <c r="B305" s="141">
        <v>42612</v>
      </c>
      <c r="C305" s="178">
        <v>29263.69</v>
      </c>
      <c r="D305" s="128">
        <v>29263.69</v>
      </c>
      <c r="E305" s="143" t="s">
        <v>3775</v>
      </c>
      <c r="F305" s="141">
        <v>42544</v>
      </c>
    </row>
    <row r="306" spans="1:6" s="85" customFormat="1" ht="13" thickBot="1">
      <c r="A306" s="176" t="s">
        <v>659</v>
      </c>
      <c r="B306" s="87">
        <v>42612</v>
      </c>
      <c r="C306" s="177">
        <v>14070.26</v>
      </c>
      <c r="D306" s="128">
        <v>14070.26</v>
      </c>
      <c r="E306" s="86" t="s">
        <v>3776</v>
      </c>
      <c r="F306" s="87">
        <v>42544</v>
      </c>
    </row>
    <row r="307" spans="1:6" s="85" customFormat="1" ht="13" thickBot="1">
      <c r="A307" s="139" t="s">
        <v>619</v>
      </c>
      <c r="B307" s="87">
        <v>42612</v>
      </c>
      <c r="C307" s="84">
        <v>5198.87</v>
      </c>
      <c r="D307" s="128">
        <v>5198.87</v>
      </c>
      <c r="E307" s="86" t="s">
        <v>1842</v>
      </c>
      <c r="F307" s="87">
        <v>42544</v>
      </c>
    </row>
    <row r="308" spans="1:6" s="85" customFormat="1" ht="13" thickBot="1">
      <c r="A308" s="140" t="s">
        <v>621</v>
      </c>
      <c r="B308" s="141">
        <v>42612</v>
      </c>
      <c r="C308" s="142">
        <v>4793.45</v>
      </c>
      <c r="D308" s="128">
        <v>4793.45</v>
      </c>
      <c r="E308" s="143" t="s">
        <v>1843</v>
      </c>
      <c r="F308" s="141">
        <v>42544</v>
      </c>
    </row>
    <row r="309" spans="1:6" s="85" customFormat="1" ht="13" thickBot="1">
      <c r="A309" s="139" t="s">
        <v>623</v>
      </c>
      <c r="B309" s="87">
        <v>42612</v>
      </c>
      <c r="C309" s="84">
        <v>6651.77</v>
      </c>
      <c r="D309" s="128">
        <v>6072.17</v>
      </c>
      <c r="E309" s="86" t="s">
        <v>1844</v>
      </c>
      <c r="F309" s="87">
        <v>42544</v>
      </c>
    </row>
    <row r="310" spans="1:6" s="85" customFormat="1" ht="13" thickBot="1">
      <c r="A310" s="140" t="s">
        <v>627</v>
      </c>
      <c r="B310" s="141">
        <v>42612</v>
      </c>
      <c r="C310" s="142">
        <v>9278.56</v>
      </c>
      <c r="D310" s="128">
        <v>9278.56</v>
      </c>
      <c r="E310" s="143" t="s">
        <v>1845</v>
      </c>
      <c r="F310" s="141">
        <v>42544</v>
      </c>
    </row>
    <row r="311" spans="1:6" s="85" customFormat="1" ht="13" thickBot="1">
      <c r="A311" s="139" t="s">
        <v>629</v>
      </c>
      <c r="B311" s="87">
        <v>42612</v>
      </c>
      <c r="C311" s="84">
        <v>5069.1099999999997</v>
      </c>
      <c r="D311" s="128">
        <v>5069.1099999999997</v>
      </c>
      <c r="E311" s="86" t="s">
        <v>1846</v>
      </c>
      <c r="F311" s="87">
        <v>42544</v>
      </c>
    </row>
    <row r="312" spans="1:6" s="85" customFormat="1" ht="13" thickBot="1">
      <c r="A312" s="140" t="s">
        <v>631</v>
      </c>
      <c r="B312" s="141">
        <v>42612</v>
      </c>
      <c r="C312" s="142">
        <v>928.13</v>
      </c>
      <c r="D312" s="128">
        <v>928.07</v>
      </c>
      <c r="E312" s="143" t="s">
        <v>1847</v>
      </c>
      <c r="F312" s="141">
        <v>42544</v>
      </c>
    </row>
    <row r="313" spans="1:6" s="85" customFormat="1" ht="13" thickBot="1">
      <c r="A313" s="139" t="s">
        <v>633</v>
      </c>
      <c r="B313" s="87">
        <v>42612</v>
      </c>
      <c r="C313" s="84">
        <v>8796.02</v>
      </c>
      <c r="D313" s="128">
        <v>8796.02</v>
      </c>
      <c r="E313" s="86" t="s">
        <v>1848</v>
      </c>
      <c r="F313" s="87">
        <v>42544</v>
      </c>
    </row>
    <row r="314" spans="1:6" s="85" customFormat="1" ht="13" thickBot="1">
      <c r="A314" s="140" t="s">
        <v>637</v>
      </c>
      <c r="B314" s="141">
        <v>42612</v>
      </c>
      <c r="C314" s="142">
        <v>27491.72</v>
      </c>
      <c r="D314" s="128">
        <v>27491.72</v>
      </c>
      <c r="E314" s="143" t="s">
        <v>2700</v>
      </c>
      <c r="F314" s="141">
        <v>42544</v>
      </c>
    </row>
    <row r="315" spans="1:6" s="85" customFormat="1" ht="13" thickBot="1">
      <c r="A315" s="139" t="s">
        <v>639</v>
      </c>
      <c r="B315" s="87">
        <v>42612</v>
      </c>
      <c r="C315" s="84">
        <v>16361.09</v>
      </c>
      <c r="D315" s="128">
        <v>16361.09</v>
      </c>
      <c r="E315" s="86" t="s">
        <v>2713</v>
      </c>
      <c r="F315" s="87">
        <v>42544</v>
      </c>
    </row>
    <row r="316" spans="1:6" s="85" customFormat="1" ht="13" thickBot="1">
      <c r="A316" s="140" t="s">
        <v>641</v>
      </c>
      <c r="B316" s="141">
        <v>42612</v>
      </c>
      <c r="C316" s="142">
        <v>32231.85</v>
      </c>
      <c r="D316" s="128">
        <v>32231.85</v>
      </c>
      <c r="E316" s="143" t="s">
        <v>2688</v>
      </c>
      <c r="F316" s="141">
        <v>42544</v>
      </c>
    </row>
    <row r="317" spans="1:6" s="85" customFormat="1" ht="13" thickBot="1">
      <c r="A317" s="139" t="s">
        <v>643</v>
      </c>
      <c r="B317" s="87">
        <v>42612</v>
      </c>
      <c r="C317" s="84">
        <v>17687.419999999998</v>
      </c>
      <c r="D317" s="128">
        <v>17687.419999999998</v>
      </c>
      <c r="E317" s="86" t="s">
        <v>2687</v>
      </c>
      <c r="F317" s="87">
        <v>42544</v>
      </c>
    </row>
    <row r="318" spans="1:6" s="85" customFormat="1" ht="13" thickBot="1">
      <c r="A318" s="140" t="s">
        <v>645</v>
      </c>
      <c r="B318" s="141">
        <v>42612</v>
      </c>
      <c r="C318" s="142">
        <v>34194.629999999997</v>
      </c>
      <c r="D318" s="128">
        <v>34194.629999999997</v>
      </c>
      <c r="E318" s="143" t="s">
        <v>2689</v>
      </c>
      <c r="F318" s="141">
        <v>42544</v>
      </c>
    </row>
    <row r="319" spans="1:6" s="85" customFormat="1" ht="13" thickBot="1">
      <c r="A319" s="139" t="s">
        <v>647</v>
      </c>
      <c r="B319" s="87">
        <v>42612</v>
      </c>
      <c r="C319" s="84">
        <v>6701.03</v>
      </c>
      <c r="D319" s="128">
        <v>6701.03</v>
      </c>
      <c r="E319" s="86" t="s">
        <v>2712</v>
      </c>
      <c r="F319" s="87">
        <v>42544</v>
      </c>
    </row>
    <row r="320" spans="1:6" s="85" customFormat="1" ht="13" thickBot="1">
      <c r="A320" s="140" t="s">
        <v>649</v>
      </c>
      <c r="B320" s="141">
        <v>42612</v>
      </c>
      <c r="C320" s="142">
        <v>4102.63</v>
      </c>
      <c r="D320" s="128">
        <v>4102.63</v>
      </c>
      <c r="E320" s="143" t="s">
        <v>2701</v>
      </c>
      <c r="F320" s="141">
        <v>42544</v>
      </c>
    </row>
    <row r="321" spans="1:6" s="85" customFormat="1" ht="13" thickBot="1">
      <c r="A321" s="139" t="s">
        <v>661</v>
      </c>
      <c r="B321" s="87">
        <v>42612</v>
      </c>
      <c r="C321" s="84">
        <v>13688.35</v>
      </c>
      <c r="D321" s="128">
        <v>13688.35</v>
      </c>
      <c r="E321" s="86" t="s">
        <v>1849</v>
      </c>
      <c r="F321" s="87">
        <v>42544</v>
      </c>
    </row>
    <row r="322" spans="1:6" s="85" customFormat="1" ht="13" thickBot="1">
      <c r="A322" s="140" t="s">
        <v>663</v>
      </c>
      <c r="B322" s="141">
        <v>42612</v>
      </c>
      <c r="C322" s="142">
        <v>2834.78</v>
      </c>
      <c r="D322" s="128">
        <v>2834.78</v>
      </c>
      <c r="E322" s="143" t="s">
        <v>3553</v>
      </c>
      <c r="F322" s="141">
        <v>42544</v>
      </c>
    </row>
    <row r="323" spans="1:6" s="85" customFormat="1" ht="13" thickBot="1">
      <c r="A323" s="139" t="s">
        <v>665</v>
      </c>
      <c r="B323" s="87">
        <v>42612</v>
      </c>
      <c r="C323" s="84">
        <v>10460.4</v>
      </c>
      <c r="D323" s="128">
        <v>10460.4</v>
      </c>
      <c r="E323" s="86" t="s">
        <v>3554</v>
      </c>
      <c r="F323" s="87">
        <v>42544</v>
      </c>
    </row>
    <row r="324" spans="1:6" s="85" customFormat="1" ht="13" thickBot="1">
      <c r="A324" s="139" t="s">
        <v>691</v>
      </c>
      <c r="B324" s="87">
        <v>42612</v>
      </c>
      <c r="C324" s="84">
        <v>25201.46</v>
      </c>
      <c r="D324" s="128">
        <v>25201.46</v>
      </c>
      <c r="E324" s="86" t="s">
        <v>894</v>
      </c>
      <c r="F324" s="87">
        <v>42544</v>
      </c>
    </row>
    <row r="325" spans="1:6" s="85" customFormat="1" ht="13" thickBot="1">
      <c r="A325" s="176" t="s">
        <v>690</v>
      </c>
      <c r="B325" s="141">
        <v>42612</v>
      </c>
      <c r="C325" s="178">
        <v>5304.05</v>
      </c>
      <c r="D325" s="128">
        <v>5304.05</v>
      </c>
      <c r="E325" s="143" t="s">
        <v>3777</v>
      </c>
      <c r="F325" s="141">
        <v>42545</v>
      </c>
    </row>
    <row r="326" spans="1:6" s="85" customFormat="1" ht="13" thickBot="1">
      <c r="A326" s="140" t="s">
        <v>669</v>
      </c>
      <c r="B326" s="141">
        <v>42612</v>
      </c>
      <c r="C326" s="142">
        <v>3279.97</v>
      </c>
      <c r="D326" s="128">
        <v>3279.97</v>
      </c>
      <c r="E326" s="143" t="s">
        <v>2711</v>
      </c>
      <c r="F326" s="141">
        <v>42545</v>
      </c>
    </row>
    <row r="327" spans="1:6" s="85" customFormat="1" ht="13" thickBot="1">
      <c r="A327" s="139" t="s">
        <v>671</v>
      </c>
      <c r="B327" s="87">
        <v>42612</v>
      </c>
      <c r="C327" s="84">
        <v>53043.33</v>
      </c>
      <c r="D327" s="128">
        <v>53043.33</v>
      </c>
      <c r="E327" s="86" t="s">
        <v>2691</v>
      </c>
      <c r="F327" s="87">
        <v>42545</v>
      </c>
    </row>
    <row r="328" spans="1:6" s="85" customFormat="1" ht="13" thickBot="1">
      <c r="A328" s="140" t="s">
        <v>673</v>
      </c>
      <c r="B328" s="141">
        <v>42612</v>
      </c>
      <c r="C328" s="142">
        <v>6953.97</v>
      </c>
      <c r="D328" s="128">
        <v>6953.97</v>
      </c>
      <c r="E328" s="143" t="s">
        <v>1850</v>
      </c>
      <c r="F328" s="141">
        <v>42545</v>
      </c>
    </row>
    <row r="329" spans="1:6" s="85" customFormat="1" ht="13" thickBot="1">
      <c r="A329" s="139" t="s">
        <v>675</v>
      </c>
      <c r="B329" s="87">
        <v>42612</v>
      </c>
      <c r="C329" s="84">
        <v>10925.6</v>
      </c>
      <c r="D329" s="128">
        <v>10925.6</v>
      </c>
      <c r="E329" s="86" t="s">
        <v>1851</v>
      </c>
      <c r="F329" s="87">
        <v>42545</v>
      </c>
    </row>
    <row r="330" spans="1:6" s="85" customFormat="1" ht="13" thickBot="1">
      <c r="A330" s="140" t="s">
        <v>677</v>
      </c>
      <c r="B330" s="141">
        <v>42612</v>
      </c>
      <c r="C330" s="142">
        <v>4922.18</v>
      </c>
      <c r="D330" s="128">
        <v>4922.18</v>
      </c>
      <c r="E330" s="143" t="s">
        <v>1852</v>
      </c>
      <c r="F330" s="141">
        <v>42545</v>
      </c>
    </row>
    <row r="331" spans="1:6" s="85" customFormat="1" ht="13" thickBot="1">
      <c r="A331" s="140" t="s">
        <v>684</v>
      </c>
      <c r="B331" s="141">
        <v>42612</v>
      </c>
      <c r="C331" s="142">
        <v>7521</v>
      </c>
      <c r="D331" s="128">
        <v>7521</v>
      </c>
      <c r="E331" s="143" t="s">
        <v>893</v>
      </c>
      <c r="F331" s="141">
        <v>42545</v>
      </c>
    </row>
    <row r="332" spans="1:6" s="85" customFormat="1" ht="13" thickBot="1">
      <c r="A332" s="139" t="s">
        <v>686</v>
      </c>
      <c r="B332" s="87">
        <v>42612</v>
      </c>
      <c r="C332" s="84">
        <v>5367.94</v>
      </c>
      <c r="D332" s="128">
        <v>5367.94</v>
      </c>
      <c r="E332" s="86" t="s">
        <v>1853</v>
      </c>
      <c r="F332" s="87">
        <v>42545</v>
      </c>
    </row>
    <row r="333" spans="1:6" s="85" customFormat="1" ht="13" thickBot="1">
      <c r="A333" s="140" t="s">
        <v>688</v>
      </c>
      <c r="B333" s="141">
        <v>42612</v>
      </c>
      <c r="C333" s="142">
        <v>5103.3599999999997</v>
      </c>
      <c r="D333" s="128">
        <v>5103.3599999999997</v>
      </c>
      <c r="E333" s="143" t="s">
        <v>1854</v>
      </c>
      <c r="F333" s="141">
        <v>42545</v>
      </c>
    </row>
    <row r="334" spans="1:6" s="85" customFormat="1" ht="13" thickBot="1">
      <c r="A334" s="140" t="s">
        <v>693</v>
      </c>
      <c r="B334" s="141">
        <v>42612</v>
      </c>
      <c r="C334" s="142">
        <v>6480.41</v>
      </c>
      <c r="D334" s="128">
        <v>6480.41</v>
      </c>
      <c r="E334" s="143" t="s">
        <v>1855</v>
      </c>
      <c r="F334" s="141">
        <v>42545</v>
      </c>
    </row>
    <row r="335" spans="1:6" s="85" customFormat="1" ht="13" thickBot="1">
      <c r="A335" s="139" t="s">
        <v>695</v>
      </c>
      <c r="B335" s="87">
        <v>42612</v>
      </c>
      <c r="C335" s="84">
        <v>35274.82</v>
      </c>
      <c r="D335" s="128">
        <v>35274.82</v>
      </c>
      <c r="E335" s="86" t="s">
        <v>1856</v>
      </c>
      <c r="F335" s="87">
        <v>42545</v>
      </c>
    </row>
    <row r="336" spans="1:6" s="85" customFormat="1" ht="13" thickBot="1">
      <c r="A336" s="140" t="s">
        <v>696</v>
      </c>
      <c r="B336" s="141">
        <v>42612</v>
      </c>
      <c r="C336" s="142">
        <v>79621.7</v>
      </c>
      <c r="D336" s="128">
        <v>79621.7</v>
      </c>
      <c r="E336" s="143" t="s">
        <v>895</v>
      </c>
      <c r="F336" s="141">
        <v>42545</v>
      </c>
    </row>
    <row r="337" spans="1:6" s="85" customFormat="1" ht="13" thickBot="1">
      <c r="A337" s="140" t="s">
        <v>1884</v>
      </c>
      <c r="B337" s="141">
        <v>42612</v>
      </c>
      <c r="C337" s="142">
        <v>5104.83</v>
      </c>
      <c r="D337" s="128">
        <v>606.94000000000005</v>
      </c>
      <c r="E337" s="143" t="s">
        <v>1885</v>
      </c>
      <c r="F337" s="141">
        <v>42545</v>
      </c>
    </row>
    <row r="338" spans="1:6" s="85" customFormat="1" ht="13" thickBot="1">
      <c r="A338" s="143">
        <v>280558150</v>
      </c>
      <c r="B338" s="141">
        <v>42612</v>
      </c>
      <c r="C338" s="142">
        <v>147047.65</v>
      </c>
      <c r="D338" s="128">
        <v>147047.65</v>
      </c>
      <c r="E338" s="143" t="s">
        <v>897</v>
      </c>
      <c r="F338" s="141">
        <v>42545</v>
      </c>
    </row>
    <row r="339" spans="1:6" s="85" customFormat="1" ht="13" thickBot="1">
      <c r="A339" s="127" t="s">
        <v>703</v>
      </c>
      <c r="B339" s="99">
        <v>42612</v>
      </c>
      <c r="C339" s="155">
        <v>4884.1000000000004</v>
      </c>
      <c r="D339" s="155">
        <v>4884.1000000000004</v>
      </c>
      <c r="E339" s="98" t="s">
        <v>4056</v>
      </c>
      <c r="F339" s="99">
        <v>42546</v>
      </c>
    </row>
    <row r="340" spans="1:6" s="85" customFormat="1" ht="13" thickBot="1">
      <c r="A340" s="127" t="s">
        <v>705</v>
      </c>
      <c r="B340" s="96">
        <v>42612</v>
      </c>
      <c r="C340" s="146">
        <v>4186.37</v>
      </c>
      <c r="D340" s="146">
        <v>4186.37</v>
      </c>
      <c r="E340" s="95" t="s">
        <v>4057</v>
      </c>
      <c r="F340" s="96">
        <v>42546</v>
      </c>
    </row>
    <row r="341" spans="1:6" s="85" customFormat="1" ht="13" thickBot="1">
      <c r="A341" s="139" t="s">
        <v>699</v>
      </c>
      <c r="B341" s="87">
        <v>42612</v>
      </c>
      <c r="C341" s="84">
        <v>4043.67</v>
      </c>
      <c r="D341" s="128">
        <v>4043.67</v>
      </c>
      <c r="E341" s="86" t="s">
        <v>2710</v>
      </c>
      <c r="F341" s="87">
        <v>42546</v>
      </c>
    </row>
    <row r="342" spans="1:6" s="85" customFormat="1" ht="13" thickBot="1">
      <c r="A342" s="140" t="s">
        <v>701</v>
      </c>
      <c r="B342" s="141">
        <v>42612</v>
      </c>
      <c r="C342" s="142">
        <v>3425.81</v>
      </c>
      <c r="D342" s="128">
        <v>3425.81</v>
      </c>
      <c r="E342" s="143" t="s">
        <v>3548</v>
      </c>
      <c r="F342" s="141">
        <v>42546</v>
      </c>
    </row>
    <row r="343" spans="1:6" s="85" customFormat="1" ht="13" thickBot="1">
      <c r="A343" s="139" t="s">
        <v>707</v>
      </c>
      <c r="B343" s="87">
        <v>42612</v>
      </c>
      <c r="C343" s="84">
        <v>5058.53</v>
      </c>
      <c r="D343" s="128">
        <v>5058.53</v>
      </c>
      <c r="E343" s="86" t="s">
        <v>1831</v>
      </c>
      <c r="F343" s="87">
        <v>42546</v>
      </c>
    </row>
    <row r="344" spans="1:6" s="85" customFormat="1" ht="13" thickBot="1">
      <c r="A344" s="140" t="s">
        <v>709</v>
      </c>
      <c r="B344" s="141">
        <v>42612</v>
      </c>
      <c r="C344" s="142">
        <v>4884.1000000000004</v>
      </c>
      <c r="D344" s="128">
        <v>4884.1000000000004</v>
      </c>
      <c r="E344" s="143" t="s">
        <v>3549</v>
      </c>
      <c r="F344" s="141">
        <v>42546</v>
      </c>
    </row>
    <row r="345" spans="1:6" s="85" customFormat="1" ht="13" thickBot="1">
      <c r="A345" s="139" t="s">
        <v>711</v>
      </c>
      <c r="B345" s="87">
        <v>42612</v>
      </c>
      <c r="C345" s="84">
        <v>5058.53</v>
      </c>
      <c r="D345" s="128">
        <v>5058.53</v>
      </c>
      <c r="E345" s="86" t="s">
        <v>3552</v>
      </c>
      <c r="F345" s="87">
        <v>42546</v>
      </c>
    </row>
    <row r="346" spans="1:6" s="85" customFormat="1" ht="13" thickBot="1">
      <c r="A346" s="140" t="s">
        <v>715</v>
      </c>
      <c r="B346" s="141">
        <v>42612</v>
      </c>
      <c r="C346" s="142">
        <v>4884.1000000000004</v>
      </c>
      <c r="D346" s="128">
        <v>4884.1000000000004</v>
      </c>
      <c r="E346" s="143" t="s">
        <v>3550</v>
      </c>
      <c r="F346" s="141">
        <v>42546</v>
      </c>
    </row>
    <row r="347" spans="1:6" s="85" customFormat="1" ht="13" thickBot="1">
      <c r="A347" s="139" t="s">
        <v>717</v>
      </c>
      <c r="B347" s="87">
        <v>42612</v>
      </c>
      <c r="C347" s="84">
        <v>4535.24</v>
      </c>
      <c r="D347" s="128">
        <v>4535.24</v>
      </c>
      <c r="E347" s="86" t="s">
        <v>3551</v>
      </c>
      <c r="F347" s="87">
        <v>42546</v>
      </c>
    </row>
    <row r="348" spans="1:6" s="85" customFormat="1" ht="13" thickBot="1">
      <c r="A348" s="139" t="s">
        <v>679</v>
      </c>
      <c r="B348" s="87">
        <v>42612</v>
      </c>
      <c r="C348" s="84">
        <v>3145.18</v>
      </c>
      <c r="D348" s="128">
        <v>3145.18</v>
      </c>
      <c r="E348" s="86" t="s">
        <v>3555</v>
      </c>
      <c r="F348" s="87">
        <v>42547</v>
      </c>
    </row>
    <row r="349" spans="1:6" s="85" customFormat="1" ht="13" thickBot="1">
      <c r="A349" s="140" t="s">
        <v>719</v>
      </c>
      <c r="B349" s="141">
        <v>42612</v>
      </c>
      <c r="C349" s="142">
        <v>3693.22</v>
      </c>
      <c r="D349" s="128">
        <v>3693.22</v>
      </c>
      <c r="E349" s="143" t="s">
        <v>1857</v>
      </c>
      <c r="F349" s="141">
        <v>42547</v>
      </c>
    </row>
    <row r="350" spans="1:6" s="85" customFormat="1" ht="13" thickBot="1">
      <c r="A350" s="139" t="s">
        <v>721</v>
      </c>
      <c r="B350" s="87">
        <v>42612</v>
      </c>
      <c r="C350" s="84">
        <v>4213.74</v>
      </c>
      <c r="D350" s="128">
        <v>4213.74</v>
      </c>
      <c r="E350" s="86" t="s">
        <v>1858</v>
      </c>
      <c r="F350" s="87">
        <v>42547</v>
      </c>
    </row>
    <row r="351" spans="1:6" s="85" customFormat="1" ht="13" thickBot="1">
      <c r="A351" s="140" t="s">
        <v>723</v>
      </c>
      <c r="B351" s="141">
        <v>42612</v>
      </c>
      <c r="C351" s="142">
        <v>32121.08</v>
      </c>
      <c r="D351" s="128">
        <v>32121.08</v>
      </c>
      <c r="E351" s="143" t="s">
        <v>2705</v>
      </c>
      <c r="F351" s="141">
        <v>42547</v>
      </c>
    </row>
    <row r="352" spans="1:6" s="85" customFormat="1" ht="13" thickBot="1">
      <c r="A352" s="139" t="s">
        <v>725</v>
      </c>
      <c r="B352" s="87">
        <v>42612</v>
      </c>
      <c r="C352" s="84">
        <v>53049.89</v>
      </c>
      <c r="D352" s="128">
        <v>53049.89</v>
      </c>
      <c r="E352" s="86" t="s">
        <v>2690</v>
      </c>
      <c r="F352" s="87">
        <v>42547</v>
      </c>
    </row>
    <row r="353" spans="1:6" s="85" customFormat="1" ht="13" thickBot="1">
      <c r="A353" s="140" t="s">
        <v>727</v>
      </c>
      <c r="B353" s="141">
        <v>42612</v>
      </c>
      <c r="C353" s="142">
        <v>10275.700000000001</v>
      </c>
      <c r="D353" s="128">
        <v>10275.700000000001</v>
      </c>
      <c r="E353" s="143" t="s">
        <v>2709</v>
      </c>
      <c r="F353" s="141">
        <v>42547</v>
      </c>
    </row>
    <row r="354" spans="1:6" s="85" customFormat="1" ht="13" thickBot="1">
      <c r="A354" s="139" t="s">
        <v>729</v>
      </c>
      <c r="B354" s="87">
        <v>42612</v>
      </c>
      <c r="C354" s="84">
        <v>4740.76</v>
      </c>
      <c r="D354" s="128">
        <v>4740.76</v>
      </c>
      <c r="E354" s="86" t="s">
        <v>1859</v>
      </c>
      <c r="F354" s="87">
        <v>42547</v>
      </c>
    </row>
    <row r="355" spans="1:6" s="85" customFormat="1" ht="13" thickBot="1">
      <c r="A355" s="140" t="s">
        <v>731</v>
      </c>
      <c r="B355" s="141">
        <v>42612</v>
      </c>
      <c r="C355" s="142">
        <v>2718.77</v>
      </c>
      <c r="D355" s="128">
        <v>2718.77</v>
      </c>
      <c r="E355" s="143" t="s">
        <v>2693</v>
      </c>
      <c r="F355" s="141">
        <v>42547</v>
      </c>
    </row>
    <row r="356" spans="1:6" s="85" customFormat="1" ht="13" thickBot="1">
      <c r="A356" s="139" t="s">
        <v>733</v>
      </c>
      <c r="B356" s="87">
        <v>42612</v>
      </c>
      <c r="C356" s="84">
        <v>5048.1499999999996</v>
      </c>
      <c r="D356" s="128">
        <v>5048.1499999999996</v>
      </c>
      <c r="E356" s="86" t="s">
        <v>1860</v>
      </c>
      <c r="F356" s="87">
        <v>42547</v>
      </c>
    </row>
    <row r="357" spans="1:6" s="85" customFormat="1" ht="13" thickBot="1">
      <c r="A357" s="140" t="s">
        <v>735</v>
      </c>
      <c r="B357" s="141">
        <v>42612</v>
      </c>
      <c r="C357" s="142">
        <v>5147.76</v>
      </c>
      <c r="D357" s="128">
        <v>5147.76</v>
      </c>
      <c r="E357" s="143" t="s">
        <v>1861</v>
      </c>
      <c r="F357" s="141">
        <v>42547</v>
      </c>
    </row>
    <row r="358" spans="1:6" s="85" customFormat="1" ht="13" thickBot="1">
      <c r="A358" s="139" t="s">
        <v>737</v>
      </c>
      <c r="B358" s="87">
        <v>42612</v>
      </c>
      <c r="C358" s="84">
        <v>7492.89</v>
      </c>
      <c r="D358" s="128">
        <v>7492.89</v>
      </c>
      <c r="E358" s="86" t="s">
        <v>1862</v>
      </c>
      <c r="F358" s="87">
        <v>42547</v>
      </c>
    </row>
    <row r="359" spans="1:6" s="85" customFormat="1" ht="13" thickBot="1">
      <c r="A359" s="140" t="s">
        <v>739</v>
      </c>
      <c r="B359" s="141">
        <v>42612</v>
      </c>
      <c r="C359" s="142">
        <v>4654.58</v>
      </c>
      <c r="D359" s="128">
        <v>4654.58</v>
      </c>
      <c r="E359" s="143" t="s">
        <v>1863</v>
      </c>
      <c r="F359" s="141">
        <v>42547</v>
      </c>
    </row>
    <row r="360" spans="1:6" s="85" customFormat="1" ht="13" thickBot="1">
      <c r="A360" s="139" t="s">
        <v>741</v>
      </c>
      <c r="B360" s="87">
        <v>42612</v>
      </c>
      <c r="C360" s="84">
        <v>5693.45</v>
      </c>
      <c r="D360" s="128">
        <v>5693.45</v>
      </c>
      <c r="E360" s="86" t="s">
        <v>1864</v>
      </c>
      <c r="F360" s="87">
        <v>42547</v>
      </c>
    </row>
    <row r="361" spans="1:6" s="85" customFormat="1" ht="13" thickBot="1">
      <c r="A361" s="140" t="s">
        <v>743</v>
      </c>
      <c r="B361" s="141">
        <v>42612</v>
      </c>
      <c r="C361" s="142">
        <v>5263.86</v>
      </c>
      <c r="D361" s="128">
        <v>5263.86</v>
      </c>
      <c r="E361" s="143" t="s">
        <v>1865</v>
      </c>
      <c r="F361" s="141">
        <v>42547</v>
      </c>
    </row>
    <row r="362" spans="1:6" s="85" customFormat="1" ht="13" thickBot="1">
      <c r="A362" s="139" t="s">
        <v>745</v>
      </c>
      <c r="B362" s="87">
        <v>42612</v>
      </c>
      <c r="C362" s="84">
        <v>5100.58</v>
      </c>
      <c r="D362" s="128">
        <v>5100.58</v>
      </c>
      <c r="E362" s="86" t="s">
        <v>1866</v>
      </c>
      <c r="F362" s="87">
        <v>42547</v>
      </c>
    </row>
    <row r="363" spans="1:6" s="85" customFormat="1" ht="13" thickBot="1">
      <c r="A363" s="140" t="s">
        <v>747</v>
      </c>
      <c r="B363" s="141">
        <v>42612</v>
      </c>
      <c r="C363" s="142">
        <v>5027.45</v>
      </c>
      <c r="D363" s="128">
        <v>5027.45</v>
      </c>
      <c r="E363" s="143" t="s">
        <v>1867</v>
      </c>
      <c r="F363" s="141">
        <v>42547</v>
      </c>
    </row>
    <row r="364" spans="1:6" s="85" customFormat="1" ht="13" thickBot="1">
      <c r="A364" s="139" t="s">
        <v>749</v>
      </c>
      <c r="B364" s="87">
        <v>42612</v>
      </c>
      <c r="C364" s="84">
        <v>11797.47</v>
      </c>
      <c r="D364" s="128">
        <v>11797.47</v>
      </c>
      <c r="E364" s="86" t="s">
        <v>1868</v>
      </c>
      <c r="F364" s="87">
        <v>42547</v>
      </c>
    </row>
    <row r="365" spans="1:6" s="85" customFormat="1" ht="13" thickBot="1">
      <c r="A365" s="176" t="s">
        <v>1245</v>
      </c>
      <c r="B365" s="141">
        <v>42612</v>
      </c>
      <c r="C365" s="178">
        <v>5579.95</v>
      </c>
      <c r="D365" s="128">
        <v>5579.95</v>
      </c>
      <c r="E365" s="143" t="s">
        <v>3778</v>
      </c>
      <c r="F365" s="141">
        <v>42548</v>
      </c>
    </row>
    <row r="366" spans="1:6" s="85" customFormat="1" ht="13" thickBot="1">
      <c r="A366" s="176" t="s">
        <v>1253</v>
      </c>
      <c r="B366" s="87">
        <v>42612</v>
      </c>
      <c r="C366" s="177">
        <v>16313.29</v>
      </c>
      <c r="D366" s="128">
        <v>16033.29</v>
      </c>
      <c r="E366" s="86" t="s">
        <v>3779</v>
      </c>
      <c r="F366" s="87">
        <v>42548</v>
      </c>
    </row>
    <row r="367" spans="1:6" s="85" customFormat="1" ht="13" thickBot="1">
      <c r="A367" s="140" t="s">
        <v>1247</v>
      </c>
      <c r="B367" s="141">
        <v>42612</v>
      </c>
      <c r="C367" s="142">
        <v>5508.74</v>
      </c>
      <c r="D367" s="128">
        <v>5508.74</v>
      </c>
      <c r="E367" s="143" t="s">
        <v>1869</v>
      </c>
      <c r="F367" s="141">
        <v>42548</v>
      </c>
    </row>
    <row r="368" spans="1:6" s="85" customFormat="1" ht="13" thickBot="1">
      <c r="A368" s="139" t="s">
        <v>1249</v>
      </c>
      <c r="B368" s="87">
        <v>42612</v>
      </c>
      <c r="C368" s="84">
        <v>135455.26</v>
      </c>
      <c r="D368" s="128">
        <v>135455.26</v>
      </c>
      <c r="E368" s="86" t="s">
        <v>1870</v>
      </c>
      <c r="F368" s="87">
        <v>42548</v>
      </c>
    </row>
    <row r="369" spans="1:6" s="85" customFormat="1" ht="13" thickBot="1">
      <c r="A369" s="176" t="s">
        <v>1269</v>
      </c>
      <c r="B369" s="141">
        <v>42612</v>
      </c>
      <c r="C369" s="178">
        <v>6905.35</v>
      </c>
      <c r="D369" s="128">
        <v>6905.35</v>
      </c>
      <c r="E369" s="143" t="s">
        <v>3780</v>
      </c>
      <c r="F369" s="141">
        <v>42549</v>
      </c>
    </row>
    <row r="370" spans="1:6" s="85" customFormat="1" ht="13" thickBot="1">
      <c r="A370" s="176" t="s">
        <v>1273</v>
      </c>
      <c r="B370" s="141">
        <v>42612</v>
      </c>
      <c r="C370" s="178">
        <v>5641.57</v>
      </c>
      <c r="D370" s="128">
        <v>5641.57</v>
      </c>
      <c r="E370" s="143" t="s">
        <v>3781</v>
      </c>
      <c r="F370" s="141">
        <v>42549</v>
      </c>
    </row>
    <row r="371" spans="1:6" s="85" customFormat="1" ht="13" thickBot="1">
      <c r="A371" s="176" t="s">
        <v>1277</v>
      </c>
      <c r="B371" s="141">
        <v>42612</v>
      </c>
      <c r="C371" s="178">
        <v>5710.42</v>
      </c>
      <c r="D371" s="128">
        <v>5710.42</v>
      </c>
      <c r="E371" s="143" t="s">
        <v>3782</v>
      </c>
      <c r="F371" s="141">
        <v>42549</v>
      </c>
    </row>
    <row r="372" spans="1:6" s="85" customFormat="1" ht="13" thickBot="1">
      <c r="A372" s="176" t="s">
        <v>1296</v>
      </c>
      <c r="B372" s="87">
        <v>42612</v>
      </c>
      <c r="C372" s="177">
        <v>5305.49</v>
      </c>
      <c r="D372" s="128">
        <v>10267.700000000001</v>
      </c>
      <c r="E372" s="86" t="s">
        <v>3783</v>
      </c>
      <c r="F372" s="87">
        <v>42549</v>
      </c>
    </row>
    <row r="373" spans="1:6" s="85" customFormat="1" ht="13" thickBot="1">
      <c r="A373" s="140" t="s">
        <v>1263</v>
      </c>
      <c r="B373" s="141">
        <v>42612</v>
      </c>
      <c r="C373" s="142">
        <v>5217.38</v>
      </c>
      <c r="D373" s="128">
        <v>5217.38</v>
      </c>
      <c r="E373" s="143" t="s">
        <v>1871</v>
      </c>
      <c r="F373" s="141">
        <v>42549</v>
      </c>
    </row>
    <row r="374" spans="1:6" s="85" customFormat="1" ht="13" thickBot="1">
      <c r="A374" s="139" t="s">
        <v>1265</v>
      </c>
      <c r="B374" s="87">
        <v>42612</v>
      </c>
      <c r="C374" s="84">
        <v>16282.04</v>
      </c>
      <c r="D374" s="128">
        <v>16282.04</v>
      </c>
      <c r="E374" s="86" t="s">
        <v>1872</v>
      </c>
      <c r="F374" s="87">
        <v>42549</v>
      </c>
    </row>
    <row r="375" spans="1:6" s="85" customFormat="1" ht="13" thickBot="1">
      <c r="A375" s="140" t="s">
        <v>1271</v>
      </c>
      <c r="B375" s="141">
        <v>42612</v>
      </c>
      <c r="C375" s="142">
        <v>3829.05</v>
      </c>
      <c r="D375" s="128">
        <v>3829.05</v>
      </c>
      <c r="E375" s="143" t="s">
        <v>1873</v>
      </c>
      <c r="F375" s="141">
        <v>42549</v>
      </c>
    </row>
    <row r="376" spans="1:6" s="85" customFormat="1" ht="13" thickBot="1">
      <c r="A376" s="139" t="s">
        <v>1275</v>
      </c>
      <c r="B376" s="87">
        <v>42612</v>
      </c>
      <c r="C376" s="84">
        <v>5033.1499999999996</v>
      </c>
      <c r="D376" s="128">
        <v>5033.1499999999996</v>
      </c>
      <c r="E376" s="86" t="s">
        <v>1874</v>
      </c>
      <c r="F376" s="87">
        <v>42549</v>
      </c>
    </row>
    <row r="377" spans="1:6" s="85" customFormat="1" ht="13" thickBot="1">
      <c r="A377" s="140" t="s">
        <v>1281</v>
      </c>
      <c r="B377" s="141">
        <v>42612</v>
      </c>
      <c r="C377" s="142">
        <v>6610.56</v>
      </c>
      <c r="D377" s="128">
        <v>6610.56</v>
      </c>
      <c r="E377" s="143" t="s">
        <v>1875</v>
      </c>
      <c r="F377" s="141">
        <v>42549</v>
      </c>
    </row>
    <row r="378" spans="1:6" s="85" customFormat="1" ht="13" thickBot="1">
      <c r="A378" s="139" t="s">
        <v>1283</v>
      </c>
      <c r="B378" s="87">
        <v>42612</v>
      </c>
      <c r="C378" s="84">
        <v>37669.35</v>
      </c>
      <c r="D378" s="128">
        <v>37669.35</v>
      </c>
      <c r="E378" s="86" t="s">
        <v>1876</v>
      </c>
      <c r="F378" s="87">
        <v>42549</v>
      </c>
    </row>
    <row r="379" spans="1:6" s="85" customFormat="1" ht="13" thickBot="1">
      <c r="A379" s="140" t="s">
        <v>1285</v>
      </c>
      <c r="B379" s="141">
        <v>42612</v>
      </c>
      <c r="C379" s="142">
        <v>5050.68</v>
      </c>
      <c r="D379" s="128">
        <v>5050.68</v>
      </c>
      <c r="E379" s="143" t="s">
        <v>1877</v>
      </c>
      <c r="F379" s="141">
        <v>42549</v>
      </c>
    </row>
    <row r="380" spans="1:6" s="85" customFormat="1" ht="13" thickBot="1">
      <c r="A380" s="139" t="s">
        <v>1286</v>
      </c>
      <c r="B380" s="87">
        <v>42612</v>
      </c>
      <c r="C380" s="84">
        <v>37995.120000000003</v>
      </c>
      <c r="D380" s="128">
        <v>37995.120000000003</v>
      </c>
      <c r="E380" s="86" t="s">
        <v>1878</v>
      </c>
      <c r="F380" s="87">
        <v>42549</v>
      </c>
    </row>
    <row r="381" spans="1:6" s="85" customFormat="1" ht="13" thickBot="1">
      <c r="A381" s="140" t="s">
        <v>1288</v>
      </c>
      <c r="B381" s="141">
        <v>42612</v>
      </c>
      <c r="C381" s="142">
        <v>38899.54</v>
      </c>
      <c r="D381" s="128">
        <v>38899.54</v>
      </c>
      <c r="E381" s="143" t="s">
        <v>1879</v>
      </c>
      <c r="F381" s="141">
        <v>42549</v>
      </c>
    </row>
    <row r="382" spans="1:6" s="85" customFormat="1" ht="13" thickBot="1">
      <c r="A382" s="139" t="s">
        <v>1290</v>
      </c>
      <c r="B382" s="87">
        <v>42612</v>
      </c>
      <c r="C382" s="84">
        <v>5399.17</v>
      </c>
      <c r="D382" s="128">
        <v>5399.17</v>
      </c>
      <c r="E382" s="86" t="s">
        <v>1880</v>
      </c>
      <c r="F382" s="87">
        <v>42549</v>
      </c>
    </row>
    <row r="383" spans="1:6" s="85" customFormat="1" ht="13" thickBot="1">
      <c r="A383" s="140" t="s">
        <v>1292</v>
      </c>
      <c r="B383" s="141">
        <v>42612</v>
      </c>
      <c r="C383" s="142">
        <v>8414.15</v>
      </c>
      <c r="D383" s="128">
        <v>8414.15</v>
      </c>
      <c r="E383" s="143" t="s">
        <v>1881</v>
      </c>
      <c r="F383" s="141">
        <v>42549</v>
      </c>
    </row>
    <row r="384" spans="1:6" s="85" customFormat="1" ht="13" thickBot="1">
      <c r="A384" s="139" t="s">
        <v>1294</v>
      </c>
      <c r="B384" s="87">
        <v>42612</v>
      </c>
      <c r="C384" s="84">
        <v>11209.46</v>
      </c>
      <c r="D384" s="128">
        <v>11209.46</v>
      </c>
      <c r="E384" s="86" t="s">
        <v>1882</v>
      </c>
      <c r="F384" s="87">
        <v>42549</v>
      </c>
    </row>
    <row r="385" spans="1:6" s="85" customFormat="1" ht="13" thickBot="1">
      <c r="A385" s="139" t="s">
        <v>1971</v>
      </c>
      <c r="B385" s="87">
        <v>42612</v>
      </c>
      <c r="C385" s="84">
        <v>1692.76</v>
      </c>
      <c r="D385" s="128">
        <v>1692.76</v>
      </c>
      <c r="E385" s="86" t="s">
        <v>2708</v>
      </c>
      <c r="F385" s="87">
        <v>42549</v>
      </c>
    </row>
    <row r="386" spans="1:6" s="85" customFormat="1" ht="13" thickBot="1">
      <c r="A386" s="140" t="s">
        <v>1972</v>
      </c>
      <c r="B386" s="141">
        <v>42612</v>
      </c>
      <c r="C386" s="142">
        <v>1692.76</v>
      </c>
      <c r="D386" s="128">
        <v>1692.76</v>
      </c>
      <c r="E386" s="143" t="s">
        <v>2707</v>
      </c>
      <c r="F386" s="141">
        <v>42549</v>
      </c>
    </row>
    <row r="387" spans="1:6" s="85" customFormat="1" ht="13" thickBot="1">
      <c r="A387" s="176" t="s">
        <v>1323</v>
      </c>
      <c r="B387" s="87">
        <v>42612</v>
      </c>
      <c r="C387" s="177">
        <v>20979.93</v>
      </c>
      <c r="D387" s="128">
        <v>20979.93</v>
      </c>
      <c r="E387" s="86" t="s">
        <v>3784</v>
      </c>
      <c r="F387" s="87">
        <v>42550</v>
      </c>
    </row>
    <row r="388" spans="1:6" s="85" customFormat="1" ht="13" thickBot="1">
      <c r="A388" s="176" t="s">
        <v>1336</v>
      </c>
      <c r="B388" s="87">
        <v>42612</v>
      </c>
      <c r="C388" s="177">
        <v>14435.2</v>
      </c>
      <c r="D388" s="128">
        <v>14155.2</v>
      </c>
      <c r="E388" s="86" t="s">
        <v>3785</v>
      </c>
      <c r="F388" s="87">
        <v>42550</v>
      </c>
    </row>
    <row r="389" spans="1:6" s="85" customFormat="1" ht="13" thickBot="1">
      <c r="A389" s="176" t="s">
        <v>1338</v>
      </c>
      <c r="B389" s="141">
        <v>42612</v>
      </c>
      <c r="C389" s="178">
        <v>56431.21</v>
      </c>
      <c r="D389" s="128">
        <v>56431.21</v>
      </c>
      <c r="E389" s="143" t="s">
        <v>3786</v>
      </c>
      <c r="F389" s="141">
        <v>42550</v>
      </c>
    </row>
    <row r="390" spans="1:6" s="85" customFormat="1" ht="13" thickBot="1">
      <c r="A390" s="176" t="s">
        <v>1340</v>
      </c>
      <c r="B390" s="87">
        <v>42612</v>
      </c>
      <c r="C390" s="177">
        <v>11161.63</v>
      </c>
      <c r="D390" s="128">
        <v>11161.63</v>
      </c>
      <c r="E390" s="86" t="s">
        <v>3787</v>
      </c>
      <c r="F390" s="87">
        <v>42550</v>
      </c>
    </row>
    <row r="391" spans="1:6" s="85" customFormat="1" ht="13" thickBot="1">
      <c r="A391" s="176" t="s">
        <v>1344</v>
      </c>
      <c r="B391" s="87">
        <v>42612</v>
      </c>
      <c r="C391" s="177">
        <v>16422.34</v>
      </c>
      <c r="D391" s="128">
        <v>16422.34</v>
      </c>
      <c r="E391" s="86" t="s">
        <v>3788</v>
      </c>
      <c r="F391" s="87">
        <v>42550</v>
      </c>
    </row>
    <row r="392" spans="1:6" s="85" customFormat="1" ht="13" thickBot="1">
      <c r="A392" s="176" t="s">
        <v>1353</v>
      </c>
      <c r="B392" s="141">
        <v>42612</v>
      </c>
      <c r="C392" s="178">
        <v>14718.15</v>
      </c>
      <c r="D392" s="128">
        <v>14718.15</v>
      </c>
      <c r="E392" s="143" t="s">
        <v>3789</v>
      </c>
      <c r="F392" s="141">
        <v>42550</v>
      </c>
    </row>
    <row r="393" spans="1:6" s="85" customFormat="1" ht="13" thickBot="1">
      <c r="A393" s="176" t="s">
        <v>1355</v>
      </c>
      <c r="B393" s="87">
        <v>42612</v>
      </c>
      <c r="C393" s="177">
        <v>5913.55</v>
      </c>
      <c r="D393" s="128">
        <v>11462.5</v>
      </c>
      <c r="E393" s="86" t="s">
        <v>3790</v>
      </c>
      <c r="F393" s="87">
        <v>42550</v>
      </c>
    </row>
    <row r="394" spans="1:6" s="85" customFormat="1" ht="13" thickBot="1">
      <c r="A394" s="176" t="s">
        <v>1357</v>
      </c>
      <c r="B394" s="141">
        <v>42612</v>
      </c>
      <c r="C394" s="178">
        <v>5524.21</v>
      </c>
      <c r="D394" s="128">
        <v>5524.21</v>
      </c>
      <c r="E394" s="143" t="s">
        <v>3791</v>
      </c>
      <c r="F394" s="141">
        <v>42550</v>
      </c>
    </row>
    <row r="395" spans="1:6" s="85" customFormat="1" ht="13" thickBot="1">
      <c r="A395" s="176" t="s">
        <v>1361</v>
      </c>
      <c r="B395" s="87">
        <v>42612</v>
      </c>
      <c r="C395" s="177">
        <v>3982.27</v>
      </c>
      <c r="D395" s="128">
        <v>3982.27</v>
      </c>
      <c r="E395" s="86" t="s">
        <v>3792</v>
      </c>
      <c r="F395" s="87">
        <v>42550</v>
      </c>
    </row>
    <row r="396" spans="1:6" s="85" customFormat="1" ht="13" thickBot="1">
      <c r="A396" s="176" t="s">
        <v>1363</v>
      </c>
      <c r="B396" s="141">
        <v>42612</v>
      </c>
      <c r="C396" s="178">
        <v>6021.57</v>
      </c>
      <c r="D396" s="128">
        <v>11727</v>
      </c>
      <c r="E396" s="143" t="s">
        <v>3793</v>
      </c>
      <c r="F396" s="141">
        <v>42550</v>
      </c>
    </row>
    <row r="397" spans="1:6" s="85" customFormat="1" ht="13" thickBot="1">
      <c r="A397" s="176" t="s">
        <v>1365</v>
      </c>
      <c r="B397" s="87">
        <v>42612</v>
      </c>
      <c r="C397" s="177">
        <v>4583.53</v>
      </c>
      <c r="D397" s="128">
        <v>4583.53</v>
      </c>
      <c r="E397" s="86" t="s">
        <v>3794</v>
      </c>
      <c r="F397" s="87">
        <v>42550</v>
      </c>
    </row>
    <row r="398" spans="1:6" s="85" customFormat="1" ht="13" thickBot="1">
      <c r="A398" s="176" t="s">
        <v>1367</v>
      </c>
      <c r="B398" s="141">
        <v>42612</v>
      </c>
      <c r="C398" s="178">
        <v>7622.81</v>
      </c>
      <c r="D398" s="128">
        <v>7622.81</v>
      </c>
      <c r="E398" s="143" t="s">
        <v>3795</v>
      </c>
      <c r="F398" s="141">
        <v>42550</v>
      </c>
    </row>
    <row r="399" spans="1:6" s="85" customFormat="1" ht="13" thickBot="1">
      <c r="A399" s="140" t="s">
        <v>1306</v>
      </c>
      <c r="B399" s="141">
        <v>42612</v>
      </c>
      <c r="C399" s="142">
        <v>1917.58</v>
      </c>
      <c r="D399" s="128">
        <v>1917.58</v>
      </c>
      <c r="E399" s="143" t="s">
        <v>1857</v>
      </c>
      <c r="F399" s="141">
        <v>42550</v>
      </c>
    </row>
    <row r="400" spans="1:6" s="85" customFormat="1" ht="13" thickBot="1">
      <c r="A400" s="139" t="s">
        <v>1308</v>
      </c>
      <c r="B400" s="87">
        <v>42612</v>
      </c>
      <c r="C400" s="84">
        <v>3356.73</v>
      </c>
      <c r="D400" s="128">
        <v>3356.73</v>
      </c>
      <c r="E400" s="86" t="s">
        <v>1859</v>
      </c>
      <c r="F400" s="87">
        <v>42550</v>
      </c>
    </row>
    <row r="401" spans="1:6" s="85" customFormat="1" ht="13" thickBot="1">
      <c r="A401" s="140" t="s">
        <v>1309</v>
      </c>
      <c r="B401" s="141">
        <v>42612</v>
      </c>
      <c r="C401" s="142">
        <v>1926.63</v>
      </c>
      <c r="D401" s="128">
        <v>1926.63</v>
      </c>
      <c r="E401" s="143" t="s">
        <v>1852</v>
      </c>
      <c r="F401" s="141">
        <v>42550</v>
      </c>
    </row>
    <row r="402" spans="1:6" s="85" customFormat="1" ht="13" thickBot="1">
      <c r="A402" s="139" t="s">
        <v>1311</v>
      </c>
      <c r="B402" s="87">
        <v>42612</v>
      </c>
      <c r="C402" s="84">
        <v>6668.58</v>
      </c>
      <c r="D402" s="128">
        <v>6668.58</v>
      </c>
      <c r="E402" s="86" t="s">
        <v>1851</v>
      </c>
      <c r="F402" s="87">
        <v>42550</v>
      </c>
    </row>
    <row r="403" spans="1:6" s="85" customFormat="1" ht="13" thickBot="1">
      <c r="A403" s="140" t="s">
        <v>1312</v>
      </c>
      <c r="B403" s="141">
        <v>42612</v>
      </c>
      <c r="C403" s="142">
        <v>629.54999999999995</v>
      </c>
      <c r="D403" s="128">
        <v>629.54999999999995</v>
      </c>
      <c r="E403" s="143" t="s">
        <v>2706</v>
      </c>
      <c r="F403" s="141">
        <v>42550</v>
      </c>
    </row>
    <row r="404" spans="1:6" s="85" customFormat="1" ht="13" thickBot="1">
      <c r="A404" s="139" t="s">
        <v>1314</v>
      </c>
      <c r="B404" s="87">
        <v>42612</v>
      </c>
      <c r="C404" s="84">
        <v>5218.53</v>
      </c>
      <c r="D404" s="128">
        <v>5218.53</v>
      </c>
      <c r="E404" s="86" t="s">
        <v>2686</v>
      </c>
      <c r="F404" s="87">
        <v>42550</v>
      </c>
    </row>
    <row r="405" spans="1:6" s="85" customFormat="1" ht="13" thickBot="1">
      <c r="A405" s="140" t="s">
        <v>1316</v>
      </c>
      <c r="B405" s="141">
        <v>42612</v>
      </c>
      <c r="C405" s="142">
        <v>3726.2</v>
      </c>
      <c r="D405" s="128">
        <v>3726.2</v>
      </c>
      <c r="E405" s="143" t="s">
        <v>3554</v>
      </c>
      <c r="F405" s="141">
        <v>42550</v>
      </c>
    </row>
    <row r="406" spans="1:6" s="85" customFormat="1" ht="13" thickBot="1">
      <c r="A406" s="139" t="s">
        <v>1317</v>
      </c>
      <c r="B406" s="87">
        <v>42612</v>
      </c>
      <c r="C406" s="84">
        <v>3302.77</v>
      </c>
      <c r="D406" s="128">
        <v>3302.77</v>
      </c>
      <c r="E406" s="86" t="s">
        <v>3553</v>
      </c>
      <c r="F406" s="87">
        <v>42550</v>
      </c>
    </row>
    <row r="407" spans="1:6" s="85" customFormat="1" ht="13" thickBot="1">
      <c r="A407" s="140" t="s">
        <v>1318</v>
      </c>
      <c r="B407" s="141">
        <v>42612</v>
      </c>
      <c r="C407" s="142">
        <v>3298.77</v>
      </c>
      <c r="D407" s="128">
        <v>3298.77</v>
      </c>
      <c r="E407" s="143" t="s">
        <v>3555</v>
      </c>
      <c r="F407" s="141">
        <v>42550</v>
      </c>
    </row>
    <row r="408" spans="1:6" s="85" customFormat="1" ht="13" thickBot="1">
      <c r="A408" s="139" t="s">
        <v>1319</v>
      </c>
      <c r="B408" s="87">
        <v>42612</v>
      </c>
      <c r="C408" s="84">
        <v>4060.78</v>
      </c>
      <c r="D408" s="128">
        <v>4060.78</v>
      </c>
      <c r="E408" s="86" t="s">
        <v>2705</v>
      </c>
      <c r="F408" s="87">
        <v>42550</v>
      </c>
    </row>
    <row r="409" spans="1:6" s="85" customFormat="1" ht="13" thickBot="1">
      <c r="A409" s="140" t="s">
        <v>1321</v>
      </c>
      <c r="B409" s="141">
        <v>42612</v>
      </c>
      <c r="C409" s="142">
        <v>1836.08</v>
      </c>
      <c r="D409" s="128">
        <v>1836.08</v>
      </c>
      <c r="E409" s="143" t="s">
        <v>1858</v>
      </c>
      <c r="F409" s="141">
        <v>42550</v>
      </c>
    </row>
    <row r="410" spans="1:6" s="85" customFormat="1" ht="13" thickBot="1">
      <c r="A410" s="139" t="s">
        <v>1325</v>
      </c>
      <c r="B410" s="87">
        <v>42612</v>
      </c>
      <c r="C410" s="84">
        <v>1588.85</v>
      </c>
      <c r="D410" s="128">
        <v>1588.85</v>
      </c>
      <c r="E410" s="86" t="s">
        <v>2704</v>
      </c>
      <c r="F410" s="87">
        <v>42550</v>
      </c>
    </row>
    <row r="411" spans="1:6" s="85" customFormat="1" ht="13" thickBot="1">
      <c r="A411" s="140" t="s">
        <v>1327</v>
      </c>
      <c r="B411" s="141">
        <v>42612</v>
      </c>
      <c r="C411" s="142">
        <v>437.3</v>
      </c>
      <c r="D411" s="128">
        <v>437.3</v>
      </c>
      <c r="E411" s="143" t="s">
        <v>2703</v>
      </c>
      <c r="F411" s="141">
        <v>42550</v>
      </c>
    </row>
    <row r="412" spans="1:6" s="85" customFormat="1" ht="13" thickBot="1">
      <c r="A412" s="139" t="s">
        <v>1328</v>
      </c>
      <c r="B412" s="87">
        <v>42612</v>
      </c>
      <c r="C412" s="84">
        <v>5885.71</v>
      </c>
      <c r="D412" s="128">
        <v>5885.71</v>
      </c>
      <c r="E412" s="86" t="s">
        <v>2702</v>
      </c>
      <c r="F412" s="87">
        <v>42550</v>
      </c>
    </row>
    <row r="413" spans="1:6" s="85" customFormat="1" ht="13" thickBot="1">
      <c r="A413" s="140" t="s">
        <v>1329</v>
      </c>
      <c r="B413" s="141">
        <v>42612</v>
      </c>
      <c r="C413" s="142">
        <v>1836.08</v>
      </c>
      <c r="D413" s="128">
        <v>1836.08</v>
      </c>
      <c r="E413" s="143" t="s">
        <v>2701</v>
      </c>
      <c r="F413" s="141">
        <v>42550</v>
      </c>
    </row>
    <row r="414" spans="1:6" s="85" customFormat="1" ht="13" thickBot="1">
      <c r="A414" s="139" t="s">
        <v>1331</v>
      </c>
      <c r="B414" s="87">
        <v>42612</v>
      </c>
      <c r="C414" s="84">
        <v>3983.62</v>
      </c>
      <c r="D414" s="128">
        <v>3983.62</v>
      </c>
      <c r="E414" s="86" t="s">
        <v>2700</v>
      </c>
      <c r="F414" s="87">
        <v>42550</v>
      </c>
    </row>
    <row r="415" spans="1:6" s="85" customFormat="1" ht="13" thickBot="1">
      <c r="A415" s="140" t="s">
        <v>1333</v>
      </c>
      <c r="B415" s="141">
        <v>42612</v>
      </c>
      <c r="C415" s="142">
        <v>404.31</v>
      </c>
      <c r="D415" s="128">
        <v>404.31</v>
      </c>
      <c r="E415" s="143" t="s">
        <v>2699</v>
      </c>
      <c r="F415" s="141">
        <v>42550</v>
      </c>
    </row>
    <row r="416" spans="1:6" s="85" customFormat="1" ht="13" thickBot="1">
      <c r="A416" s="139" t="s">
        <v>1334</v>
      </c>
      <c r="B416" s="87">
        <v>42612</v>
      </c>
      <c r="C416" s="84">
        <v>59222.07</v>
      </c>
      <c r="D416" s="128">
        <v>59222.07</v>
      </c>
      <c r="E416" s="86" t="s">
        <v>1883</v>
      </c>
      <c r="F416" s="87">
        <v>42550</v>
      </c>
    </row>
    <row r="417" spans="1:6" s="85" customFormat="1" ht="13" thickBot="1">
      <c r="A417" s="140" t="s">
        <v>1342</v>
      </c>
      <c r="B417" s="141">
        <v>42612</v>
      </c>
      <c r="C417" s="142">
        <v>11768.89</v>
      </c>
      <c r="D417" s="128">
        <v>11768.89</v>
      </c>
      <c r="E417" s="143" t="s">
        <v>2698</v>
      </c>
      <c r="F417" s="141">
        <v>42550</v>
      </c>
    </row>
    <row r="418" spans="1:6" s="85" customFormat="1" ht="13" thickBot="1">
      <c r="A418" s="139" t="s">
        <v>1346</v>
      </c>
      <c r="B418" s="87">
        <v>42612</v>
      </c>
      <c r="C418" s="84">
        <v>3513.65</v>
      </c>
      <c r="D418" s="128">
        <v>3513.65</v>
      </c>
      <c r="E418" s="86" t="s">
        <v>2697</v>
      </c>
      <c r="F418" s="87">
        <v>42550</v>
      </c>
    </row>
    <row r="419" spans="1:6" s="85" customFormat="1" ht="13" thickBot="1">
      <c r="A419" s="140" t="s">
        <v>1349</v>
      </c>
      <c r="B419" s="141">
        <v>42612</v>
      </c>
      <c r="C419" s="142">
        <v>6714.67</v>
      </c>
      <c r="D419" s="128">
        <v>6714.67</v>
      </c>
      <c r="E419" s="143" t="s">
        <v>2716</v>
      </c>
      <c r="F419" s="141">
        <v>42550</v>
      </c>
    </row>
    <row r="420" spans="1:6" s="85" customFormat="1" ht="13" thickBot="1">
      <c r="A420" s="139" t="s">
        <v>1350</v>
      </c>
      <c r="B420" s="87">
        <v>42612</v>
      </c>
      <c r="C420" s="84">
        <v>6068.99</v>
      </c>
      <c r="D420" s="128">
        <v>6068.99</v>
      </c>
      <c r="E420" s="86" t="s">
        <v>2696</v>
      </c>
      <c r="F420" s="87">
        <v>42550</v>
      </c>
    </row>
    <row r="421" spans="1:6" s="85" customFormat="1" ht="13" thickBot="1">
      <c r="A421" s="140" t="s">
        <v>1351</v>
      </c>
      <c r="B421" s="141">
        <v>42612</v>
      </c>
      <c r="C421" s="142">
        <v>1937.02</v>
      </c>
      <c r="D421" s="128">
        <v>1937.02</v>
      </c>
      <c r="E421" s="143" t="s">
        <v>2695</v>
      </c>
      <c r="F421" s="141">
        <v>42550</v>
      </c>
    </row>
    <row r="422" spans="1:6" s="85" customFormat="1" ht="13" thickBot="1">
      <c r="A422" s="139" t="s">
        <v>1371</v>
      </c>
      <c r="B422" s="87">
        <v>42612</v>
      </c>
      <c r="C422" s="84">
        <v>9617.81</v>
      </c>
      <c r="D422" s="128">
        <v>9617.81</v>
      </c>
      <c r="E422" s="86" t="s">
        <v>2683</v>
      </c>
      <c r="F422" s="87">
        <v>42550</v>
      </c>
    </row>
    <row r="423" spans="1:6" s="85" customFormat="1" ht="13" thickBot="1">
      <c r="A423" s="139" t="s">
        <v>1973</v>
      </c>
      <c r="B423" s="87">
        <v>42612</v>
      </c>
      <c r="C423" s="84">
        <v>4036.41</v>
      </c>
      <c r="D423" s="128">
        <v>4036.41</v>
      </c>
      <c r="E423" s="86" t="s">
        <v>2694</v>
      </c>
      <c r="F423" s="87">
        <v>42550</v>
      </c>
    </row>
    <row r="424" spans="1:6" s="85" customFormat="1" ht="13" thickBot="1">
      <c r="A424" s="176" t="s">
        <v>1377</v>
      </c>
      <c r="B424" s="141">
        <v>42612</v>
      </c>
      <c r="C424" s="178">
        <v>16982.689999999999</v>
      </c>
      <c r="D424" s="128">
        <v>19272.54</v>
      </c>
      <c r="E424" s="143" t="s">
        <v>3796</v>
      </c>
      <c r="F424" s="141">
        <v>42551</v>
      </c>
    </row>
    <row r="425" spans="1:6" s="85" customFormat="1" ht="13" thickBot="1">
      <c r="A425" s="176" t="s">
        <v>1394</v>
      </c>
      <c r="B425" s="141">
        <v>42612</v>
      </c>
      <c r="C425" s="178">
        <v>8085.36</v>
      </c>
      <c r="D425" s="128">
        <v>8085.36</v>
      </c>
      <c r="E425" s="143" t="s">
        <v>3798</v>
      </c>
      <c r="F425" s="141">
        <v>42551</v>
      </c>
    </row>
    <row r="426" spans="1:6" s="85" customFormat="1" ht="13" thickBot="1">
      <c r="A426" s="176" t="s">
        <v>1396</v>
      </c>
      <c r="B426" s="87">
        <v>42612</v>
      </c>
      <c r="C426" s="177">
        <v>6302.37</v>
      </c>
      <c r="D426" s="128">
        <v>6302.37</v>
      </c>
      <c r="E426" s="86" t="s">
        <v>3799</v>
      </c>
      <c r="F426" s="87">
        <v>42551</v>
      </c>
    </row>
    <row r="427" spans="1:6" s="85" customFormat="1" ht="13" thickBot="1">
      <c r="A427" s="176" t="s">
        <v>1398</v>
      </c>
      <c r="B427" s="141">
        <v>42612</v>
      </c>
      <c r="C427" s="178">
        <v>4376.21</v>
      </c>
      <c r="D427" s="128">
        <v>4376.21</v>
      </c>
      <c r="E427" s="143" t="s">
        <v>3800</v>
      </c>
      <c r="F427" s="141">
        <v>42551</v>
      </c>
    </row>
    <row r="428" spans="1:6" s="85" customFormat="1" ht="13" thickBot="1">
      <c r="A428" s="176" t="s">
        <v>1400</v>
      </c>
      <c r="B428" s="87">
        <v>42612</v>
      </c>
      <c r="C428" s="177">
        <v>6101.37</v>
      </c>
      <c r="D428" s="128">
        <v>6101.37</v>
      </c>
      <c r="E428" s="86" t="s">
        <v>3801</v>
      </c>
      <c r="F428" s="87">
        <v>42551</v>
      </c>
    </row>
    <row r="429" spans="1:6" s="85" customFormat="1" ht="13" thickBot="1">
      <c r="A429" s="176" t="s">
        <v>1402</v>
      </c>
      <c r="B429" s="141">
        <v>42612</v>
      </c>
      <c r="C429" s="178">
        <v>5415.4</v>
      </c>
      <c r="D429" s="128">
        <v>5415.4</v>
      </c>
      <c r="E429" s="143" t="s">
        <v>3802</v>
      </c>
      <c r="F429" s="141">
        <v>42551</v>
      </c>
    </row>
    <row r="430" spans="1:6" s="85" customFormat="1" ht="13" thickBot="1">
      <c r="A430" s="176" t="s">
        <v>1404</v>
      </c>
      <c r="B430" s="87">
        <v>42612</v>
      </c>
      <c r="C430" s="177">
        <v>7490.17</v>
      </c>
      <c r="D430" s="128">
        <v>14483.88</v>
      </c>
      <c r="E430" s="86" t="s">
        <v>3803</v>
      </c>
      <c r="F430" s="87">
        <v>42551</v>
      </c>
    </row>
    <row r="431" spans="1:6" s="85" customFormat="1" ht="13" thickBot="1">
      <c r="A431" s="176" t="s">
        <v>1406</v>
      </c>
      <c r="B431" s="141">
        <v>42612</v>
      </c>
      <c r="C431" s="178">
        <v>4351.41</v>
      </c>
      <c r="D431" s="128">
        <v>4351.41</v>
      </c>
      <c r="E431" s="143" t="s">
        <v>3804</v>
      </c>
      <c r="F431" s="141">
        <v>42551</v>
      </c>
    </row>
    <row r="432" spans="1:6" s="85" customFormat="1" ht="13" thickBot="1">
      <c r="A432" s="176" t="s">
        <v>1410</v>
      </c>
      <c r="B432" s="87">
        <v>42612</v>
      </c>
      <c r="C432" s="177">
        <v>13241.07</v>
      </c>
      <c r="D432" s="128">
        <v>13241.07</v>
      </c>
      <c r="E432" s="86" t="s">
        <v>3805</v>
      </c>
      <c r="F432" s="87">
        <v>42551</v>
      </c>
    </row>
    <row r="433" spans="1:6" s="85" customFormat="1" ht="13" thickBot="1">
      <c r="A433" s="176" t="s">
        <v>1416</v>
      </c>
      <c r="B433" s="141">
        <v>42612</v>
      </c>
      <c r="C433" s="178">
        <v>4888.87</v>
      </c>
      <c r="D433" s="128">
        <v>4888.87</v>
      </c>
      <c r="E433" s="143" t="s">
        <v>3806</v>
      </c>
      <c r="F433" s="141">
        <v>42551</v>
      </c>
    </row>
    <row r="434" spans="1:6" s="85" customFormat="1" ht="13" thickBot="1">
      <c r="A434" s="176" t="s">
        <v>1418</v>
      </c>
      <c r="B434" s="87">
        <v>42612</v>
      </c>
      <c r="C434" s="177">
        <v>12267.46</v>
      </c>
      <c r="D434" s="128">
        <v>13965.91</v>
      </c>
      <c r="E434" s="86" t="s">
        <v>3807</v>
      </c>
      <c r="F434" s="87">
        <v>42551</v>
      </c>
    </row>
    <row r="435" spans="1:6" s="85" customFormat="1" ht="13" thickBot="1">
      <c r="A435" s="140" t="s">
        <v>1381</v>
      </c>
      <c r="B435" s="141">
        <v>42612</v>
      </c>
      <c r="C435" s="142">
        <v>53015.21</v>
      </c>
      <c r="D435" s="128">
        <v>53015.21</v>
      </c>
      <c r="E435" s="143" t="s">
        <v>2674</v>
      </c>
      <c r="F435" s="141">
        <v>42551</v>
      </c>
    </row>
    <row r="436" spans="1:6" s="85" customFormat="1" ht="13" thickBot="1">
      <c r="A436" s="139" t="s">
        <v>1383</v>
      </c>
      <c r="B436" s="87">
        <v>42612</v>
      </c>
      <c r="C436" s="84">
        <v>5790.35</v>
      </c>
      <c r="D436" s="128">
        <v>5790.35</v>
      </c>
      <c r="E436" s="86" t="s">
        <v>2693</v>
      </c>
      <c r="F436" s="87">
        <v>42551</v>
      </c>
    </row>
    <row r="437" spans="1:6" s="85" customFormat="1" ht="13" thickBot="1">
      <c r="A437" s="140" t="s">
        <v>1386</v>
      </c>
      <c r="B437" s="141">
        <v>42612</v>
      </c>
      <c r="C437" s="142">
        <v>3824.67</v>
      </c>
      <c r="D437" s="128">
        <v>3824.67</v>
      </c>
      <c r="E437" s="143" t="s">
        <v>2673</v>
      </c>
      <c r="F437" s="141">
        <v>42551</v>
      </c>
    </row>
    <row r="438" spans="1:6" s="85" customFormat="1" ht="13" thickBot="1">
      <c r="A438" s="139" t="s">
        <v>1388</v>
      </c>
      <c r="B438" s="87">
        <v>42612</v>
      </c>
      <c r="C438" s="84">
        <v>2530.87</v>
      </c>
      <c r="D438" s="128">
        <v>2530.87</v>
      </c>
      <c r="E438" s="86" t="s">
        <v>2692</v>
      </c>
      <c r="F438" s="87">
        <v>42551</v>
      </c>
    </row>
    <row r="439" spans="1:6" s="85" customFormat="1" ht="13" thickBot="1">
      <c r="A439" s="140" t="s">
        <v>1390</v>
      </c>
      <c r="B439" s="141">
        <v>42612</v>
      </c>
      <c r="C439" s="142">
        <v>9369.32</v>
      </c>
      <c r="D439" s="128">
        <v>9369.32</v>
      </c>
      <c r="E439" s="143" t="s">
        <v>2691</v>
      </c>
      <c r="F439" s="141">
        <v>42551</v>
      </c>
    </row>
    <row r="440" spans="1:6" s="85" customFormat="1" ht="13" thickBot="1">
      <c r="A440" s="139" t="s">
        <v>1391</v>
      </c>
      <c r="B440" s="87">
        <v>42612</v>
      </c>
      <c r="C440" s="84">
        <v>9369.32</v>
      </c>
      <c r="D440" s="128">
        <v>9369.32</v>
      </c>
      <c r="E440" s="86" t="s">
        <v>2690</v>
      </c>
      <c r="F440" s="87">
        <v>42551</v>
      </c>
    </row>
    <row r="441" spans="1:6" s="85" customFormat="1" ht="13" thickBot="1">
      <c r="A441" s="140" t="s">
        <v>1420</v>
      </c>
      <c r="B441" s="141">
        <v>42612</v>
      </c>
      <c r="C441" s="142">
        <v>9193.84</v>
      </c>
      <c r="D441" s="128">
        <v>9193.84</v>
      </c>
      <c r="E441" s="143" t="s">
        <v>3556</v>
      </c>
      <c r="F441" s="141">
        <v>42551</v>
      </c>
    </row>
    <row r="442" spans="1:6" s="85" customFormat="1" ht="13" thickBot="1">
      <c r="A442" s="139" t="s">
        <v>1442</v>
      </c>
      <c r="B442" s="87">
        <v>42612</v>
      </c>
      <c r="C442" s="84">
        <v>4905.8599999999997</v>
      </c>
      <c r="D442" s="128">
        <v>4905.8599999999997</v>
      </c>
      <c r="E442" s="86" t="s">
        <v>2689</v>
      </c>
      <c r="F442" s="87">
        <v>42551</v>
      </c>
    </row>
    <row r="443" spans="1:6" s="85" customFormat="1" ht="13" thickBot="1">
      <c r="A443" s="140" t="s">
        <v>1443</v>
      </c>
      <c r="B443" s="141">
        <v>42612</v>
      </c>
      <c r="C443" s="142">
        <v>4736.6899999999996</v>
      </c>
      <c r="D443" s="128">
        <v>4736.6899999999996</v>
      </c>
      <c r="E443" s="143" t="s">
        <v>2688</v>
      </c>
      <c r="F443" s="141">
        <v>42551</v>
      </c>
    </row>
    <row r="444" spans="1:6" s="85" customFormat="1" ht="13" thickBot="1">
      <c r="A444" s="139" t="s">
        <v>1444</v>
      </c>
      <c r="B444" s="87">
        <v>42612</v>
      </c>
      <c r="C444" s="84">
        <v>4060.02</v>
      </c>
      <c r="D444" s="128">
        <v>4060.02</v>
      </c>
      <c r="E444" s="86" t="s">
        <v>2687</v>
      </c>
      <c r="F444" s="87">
        <v>42551</v>
      </c>
    </row>
    <row r="445" spans="1:6" s="85" customFormat="1" ht="13" thickBot="1">
      <c r="A445" s="140" t="s">
        <v>1445</v>
      </c>
      <c r="B445" s="141">
        <v>42612</v>
      </c>
      <c r="C445" s="142">
        <v>4641.05</v>
      </c>
      <c r="D445" s="128">
        <v>4641.05</v>
      </c>
      <c r="E445" s="143" t="s">
        <v>2686</v>
      </c>
      <c r="F445" s="141">
        <v>42551</v>
      </c>
    </row>
    <row r="446" spans="1:6" s="85" customFormat="1" ht="13" thickBot="1">
      <c r="A446" s="139" t="s">
        <v>1446</v>
      </c>
      <c r="B446" s="87">
        <v>42612</v>
      </c>
      <c r="C446" s="84">
        <v>643.83000000000004</v>
      </c>
      <c r="D446" s="128">
        <v>643.83000000000004</v>
      </c>
      <c r="E446" s="86" t="s">
        <v>1817</v>
      </c>
      <c r="F446" s="87">
        <v>42551</v>
      </c>
    </row>
    <row r="447" spans="1:6" s="85" customFormat="1" ht="13" thickBot="1">
      <c r="A447" s="140" t="s">
        <v>1974</v>
      </c>
      <c r="B447" s="141">
        <v>42612</v>
      </c>
      <c r="C447" s="142">
        <v>2647.54</v>
      </c>
      <c r="D447" s="128">
        <v>2647.54</v>
      </c>
      <c r="E447" s="143" t="s">
        <v>2685</v>
      </c>
      <c r="F447" s="141">
        <v>42551</v>
      </c>
    </row>
    <row r="448" spans="1:6" s="85" customFormat="1" ht="13" thickBot="1">
      <c r="A448" s="86">
        <v>31400086</v>
      </c>
      <c r="B448" s="87">
        <v>42612</v>
      </c>
      <c r="C448" s="84">
        <v>27880.52</v>
      </c>
      <c r="D448" s="128">
        <v>27880.52</v>
      </c>
      <c r="E448" s="86" t="s">
        <v>1927</v>
      </c>
      <c r="F448" s="87">
        <v>42551</v>
      </c>
    </row>
    <row r="449" spans="1:7" s="85" customFormat="1" ht="13" thickBot="1">
      <c r="A449" s="176" t="s">
        <v>1422</v>
      </c>
      <c r="B449" s="87">
        <v>42643</v>
      </c>
      <c r="C449" s="177">
        <v>4399.8599999999997</v>
      </c>
      <c r="D449" s="128">
        <v>4399.8599999999997</v>
      </c>
      <c r="E449" s="86" t="s">
        <v>3813</v>
      </c>
      <c r="F449" s="87">
        <v>42552</v>
      </c>
    </row>
    <row r="450" spans="1:7" s="85" customFormat="1" ht="13" thickBot="1">
      <c r="A450" s="176" t="s">
        <v>1430</v>
      </c>
      <c r="B450" s="87">
        <v>42643</v>
      </c>
      <c r="C450" s="177">
        <v>4292.66</v>
      </c>
      <c r="D450" s="128">
        <v>4292.66</v>
      </c>
      <c r="E450" s="86" t="s">
        <v>3815</v>
      </c>
      <c r="F450" s="87">
        <v>42552</v>
      </c>
    </row>
    <row r="451" spans="1:7" s="85" customFormat="1" ht="13" thickBot="1">
      <c r="A451" s="176" t="s">
        <v>1432</v>
      </c>
      <c r="B451" s="141">
        <v>42643</v>
      </c>
      <c r="C451" s="178">
        <v>11718.63</v>
      </c>
      <c r="D451" s="128">
        <v>11718.63</v>
      </c>
      <c r="E451" s="143" t="s">
        <v>3816</v>
      </c>
      <c r="F451" s="141">
        <v>42552</v>
      </c>
    </row>
    <row r="452" spans="1:7" s="85" customFormat="1" ht="13" thickBot="1">
      <c r="A452" s="176" t="s">
        <v>1436</v>
      </c>
      <c r="B452" s="87">
        <v>42643</v>
      </c>
      <c r="C452" s="177">
        <v>5578.79</v>
      </c>
      <c r="D452" s="128">
        <v>5578.79</v>
      </c>
      <c r="E452" s="86" t="s">
        <v>3817</v>
      </c>
      <c r="F452" s="87">
        <v>42552</v>
      </c>
    </row>
    <row r="453" spans="1:7" s="85" customFormat="1" ht="13" thickBot="1">
      <c r="A453" s="176" t="s">
        <v>1440</v>
      </c>
      <c r="B453" s="141">
        <v>42643</v>
      </c>
      <c r="C453" s="178">
        <v>7757.45</v>
      </c>
      <c r="D453" s="128">
        <v>7757.45</v>
      </c>
      <c r="E453" s="143" t="s">
        <v>3818</v>
      </c>
      <c r="F453" s="141">
        <v>42552</v>
      </c>
    </row>
    <row r="454" spans="1:7" s="85" customFormat="1" ht="13" thickBot="1">
      <c r="A454" s="176" t="s">
        <v>1447</v>
      </c>
      <c r="B454" s="87">
        <v>42643</v>
      </c>
      <c r="C454" s="177">
        <v>4886.8900000000003</v>
      </c>
      <c r="D454" s="128">
        <v>4886.8900000000003</v>
      </c>
      <c r="E454" s="86" t="s">
        <v>3819</v>
      </c>
      <c r="F454" s="87">
        <v>42555</v>
      </c>
    </row>
    <row r="455" spans="1:7" s="85" customFormat="1" ht="13" thickBot="1">
      <c r="A455" s="176" t="s">
        <v>1449</v>
      </c>
      <c r="B455" s="141">
        <v>42643</v>
      </c>
      <c r="C455" s="178">
        <v>4280.93</v>
      </c>
      <c r="D455" s="128">
        <v>4280.93</v>
      </c>
      <c r="E455" s="143" t="s">
        <v>3821</v>
      </c>
      <c r="F455" s="141">
        <v>42555</v>
      </c>
    </row>
    <row r="456" spans="1:7" s="85" customFormat="1" ht="13" thickBot="1">
      <c r="A456" s="176" t="s">
        <v>1451</v>
      </c>
      <c r="B456" s="141">
        <v>42643</v>
      </c>
      <c r="C456" s="178">
        <v>5453.29</v>
      </c>
      <c r="D456" s="128">
        <v>5453.29</v>
      </c>
      <c r="E456" s="143" t="s">
        <v>3823</v>
      </c>
      <c r="F456" s="141">
        <v>42555</v>
      </c>
    </row>
    <row r="457" spans="1:7" s="85" customFormat="1" ht="13" thickBot="1">
      <c r="A457" s="176" t="s">
        <v>1453</v>
      </c>
      <c r="B457" s="141">
        <v>42643</v>
      </c>
      <c r="C457" s="178">
        <v>32500.01</v>
      </c>
      <c r="D457" s="128">
        <v>32500.01</v>
      </c>
      <c r="E457" s="143" t="s">
        <v>3827</v>
      </c>
      <c r="F457" s="141">
        <v>42555</v>
      </c>
    </row>
    <row r="458" spans="1:7" s="85" customFormat="1" ht="13" thickBot="1">
      <c r="A458" s="176" t="s">
        <v>1455</v>
      </c>
      <c r="B458" s="87">
        <v>42643</v>
      </c>
      <c r="C458" s="177">
        <v>50609.4</v>
      </c>
      <c r="D458" s="128">
        <v>50093.4</v>
      </c>
      <c r="E458" s="86" t="s">
        <v>3828</v>
      </c>
      <c r="F458" s="87">
        <v>42556</v>
      </c>
    </row>
    <row r="459" spans="1:7" s="85" customFormat="1" ht="13" thickBot="1">
      <c r="A459" s="176" t="s">
        <v>1457</v>
      </c>
      <c r="B459" s="87">
        <v>42643</v>
      </c>
      <c r="C459" s="177">
        <v>9821.5400000000009</v>
      </c>
      <c r="D459" s="128">
        <v>9503.5499999999993</v>
      </c>
      <c r="E459" s="86" t="s">
        <v>3834</v>
      </c>
      <c r="F459" s="87">
        <v>42556</v>
      </c>
      <c r="G459" s="185">
        <v>42558</v>
      </c>
    </row>
    <row r="460" spans="1:7" s="85" customFormat="1" ht="13" thickBot="1">
      <c r="A460" s="176" t="s">
        <v>1459</v>
      </c>
      <c r="B460" s="141">
        <v>42643</v>
      </c>
      <c r="C460" s="178">
        <v>27466.53</v>
      </c>
      <c r="D460" s="128">
        <v>15583.75</v>
      </c>
      <c r="E460" s="143" t="s">
        <v>3835</v>
      </c>
      <c r="F460" s="141">
        <v>42556</v>
      </c>
    </row>
    <row r="461" spans="1:7" s="85" customFormat="1" ht="13" thickBot="1">
      <c r="A461" s="176" t="s">
        <v>1461</v>
      </c>
      <c r="B461" s="87">
        <v>42643</v>
      </c>
      <c r="C461" s="177">
        <v>6982.13</v>
      </c>
      <c r="D461" s="128">
        <v>6982.13</v>
      </c>
      <c r="E461" s="86" t="s">
        <v>3836</v>
      </c>
      <c r="F461" s="87">
        <v>42556</v>
      </c>
    </row>
    <row r="462" spans="1:7" s="85" customFormat="1" ht="13" thickBot="1">
      <c r="A462" s="176" t="s">
        <v>1463</v>
      </c>
      <c r="B462" s="141">
        <v>42643</v>
      </c>
      <c r="C462" s="178">
        <v>4270.41</v>
      </c>
      <c r="D462" s="128">
        <v>4270.41</v>
      </c>
      <c r="E462" s="143" t="s">
        <v>3837</v>
      </c>
      <c r="F462" s="141">
        <v>42556</v>
      </c>
    </row>
    <row r="463" spans="1:7" s="85" customFormat="1" ht="13" thickBot="1">
      <c r="A463" s="176" t="s">
        <v>1465</v>
      </c>
      <c r="B463" s="87">
        <v>42643</v>
      </c>
      <c r="C463" s="177">
        <v>7261.44</v>
      </c>
      <c r="D463" s="128">
        <v>7261.44</v>
      </c>
      <c r="E463" s="86" t="s">
        <v>3838</v>
      </c>
      <c r="F463" s="87">
        <v>42556</v>
      </c>
    </row>
    <row r="464" spans="1:7" s="85" customFormat="1" ht="13" thickBot="1">
      <c r="A464" s="176" t="s">
        <v>1467</v>
      </c>
      <c r="B464" s="141">
        <v>42643</v>
      </c>
      <c r="C464" s="178">
        <v>18503.21</v>
      </c>
      <c r="D464" s="108">
        <v>18503.21</v>
      </c>
      <c r="E464" s="143" t="s">
        <v>3839</v>
      </c>
      <c r="F464" s="141">
        <v>42556</v>
      </c>
    </row>
    <row r="465" spans="1:6" s="85" customFormat="1" ht="13" thickBot="1">
      <c r="A465" s="86"/>
      <c r="B465" s="87"/>
      <c r="C465" s="84"/>
      <c r="D465" s="173">
        <f>SUM(D7:D464)</f>
        <v>6851714.7599999979</v>
      </c>
      <c r="E465" s="174" t="s">
        <v>899</v>
      </c>
      <c r="F465" s="87"/>
    </row>
    <row r="466" spans="1:6" s="85" customFormat="1" ht="13" thickBot="1">
      <c r="A466" s="211"/>
      <c r="B466" s="212"/>
      <c r="C466" s="213"/>
      <c r="D466" s="214"/>
      <c r="E466" s="211"/>
      <c r="F466" s="212"/>
    </row>
    <row r="467" spans="1:6" s="85" customFormat="1" ht="13" thickBot="1">
      <c r="A467" s="125" t="s">
        <v>4034</v>
      </c>
      <c r="B467" s="126">
        <v>42612</v>
      </c>
      <c r="C467" s="186">
        <v>16486.55</v>
      </c>
      <c r="D467" s="186">
        <v>16486.55</v>
      </c>
      <c r="E467" s="125" t="s">
        <v>4035</v>
      </c>
      <c r="F467" s="126">
        <v>42522</v>
      </c>
    </row>
    <row r="468" spans="1:6" s="85" customFormat="1" ht="13" thickBot="1">
      <c r="A468" s="176" t="s">
        <v>1650</v>
      </c>
      <c r="B468" s="141">
        <v>42612</v>
      </c>
      <c r="C468" s="178">
        <v>4957.6000000000004</v>
      </c>
      <c r="D468" s="128">
        <v>4957.6000000000004</v>
      </c>
      <c r="E468" s="143" t="s">
        <v>3808</v>
      </c>
      <c r="F468" s="141">
        <v>42528</v>
      </c>
    </row>
    <row r="469" spans="1:6" s="85" customFormat="1" ht="13" thickBot="1">
      <c r="A469" s="176" t="s">
        <v>1473</v>
      </c>
      <c r="B469" s="141">
        <v>42643</v>
      </c>
      <c r="C469" s="178">
        <v>5348.63</v>
      </c>
      <c r="D469" s="128">
        <v>7058.67</v>
      </c>
      <c r="E469" s="143" t="s">
        <v>3814</v>
      </c>
      <c r="F469" s="141">
        <v>42552</v>
      </c>
    </row>
    <row r="470" spans="1:6" s="85" customFormat="1" ht="13" thickBot="1">
      <c r="A470" s="176" t="s">
        <v>1506</v>
      </c>
      <c r="B470" s="87">
        <v>42643</v>
      </c>
      <c r="C470" s="177">
        <v>5034.8</v>
      </c>
      <c r="D470" s="128">
        <v>5034.8</v>
      </c>
      <c r="E470" s="86" t="s">
        <v>3822</v>
      </c>
      <c r="F470" s="87">
        <v>42555</v>
      </c>
    </row>
    <row r="471" spans="1:6" s="85" customFormat="1" ht="13" thickBot="1">
      <c r="A471" s="176" t="s">
        <v>1504</v>
      </c>
      <c r="B471" s="87">
        <v>42643</v>
      </c>
      <c r="C471" s="177">
        <v>7673.46</v>
      </c>
      <c r="D471" s="128">
        <v>7673.46</v>
      </c>
      <c r="E471" s="86" t="s">
        <v>3820</v>
      </c>
      <c r="F471" s="87">
        <v>42555</v>
      </c>
    </row>
    <row r="472" spans="1:6" s="85" customFormat="1" ht="13" thickBot="1">
      <c r="A472" s="176" t="s">
        <v>1510</v>
      </c>
      <c r="B472" s="87">
        <v>42643</v>
      </c>
      <c r="C472" s="177">
        <v>6456.49</v>
      </c>
      <c r="D472" s="128">
        <v>6456.49</v>
      </c>
      <c r="E472" s="86" t="s">
        <v>3824</v>
      </c>
      <c r="F472" s="87">
        <v>42555</v>
      </c>
    </row>
    <row r="473" spans="1:6" s="85" customFormat="1" ht="13" thickBot="1">
      <c r="A473" s="176" t="s">
        <v>1512</v>
      </c>
      <c r="B473" s="141">
        <v>42643</v>
      </c>
      <c r="C473" s="178">
        <v>9449.16</v>
      </c>
      <c r="D473" s="128">
        <v>9449.16</v>
      </c>
      <c r="E473" s="143" t="s">
        <v>3825</v>
      </c>
      <c r="F473" s="141">
        <v>42555</v>
      </c>
    </row>
    <row r="474" spans="1:6" s="85" customFormat="1" ht="13" thickBot="1">
      <c r="A474" s="176" t="s">
        <v>1514</v>
      </c>
      <c r="B474" s="87">
        <v>42643</v>
      </c>
      <c r="C474" s="177">
        <v>14596.61</v>
      </c>
      <c r="D474" s="128">
        <v>14596.61</v>
      </c>
      <c r="E474" s="86" t="s">
        <v>3826</v>
      </c>
      <c r="F474" s="87">
        <v>42555</v>
      </c>
    </row>
    <row r="475" spans="1:6" s="85" customFormat="1" ht="13" thickBot="1">
      <c r="A475" s="140" t="s">
        <v>1475</v>
      </c>
      <c r="B475" s="141">
        <v>42643</v>
      </c>
      <c r="C475" s="142">
        <v>50254.1</v>
      </c>
      <c r="D475" s="128">
        <v>50254.1</v>
      </c>
      <c r="E475" s="143" t="s">
        <v>2672</v>
      </c>
      <c r="F475" s="141">
        <v>42555</v>
      </c>
    </row>
    <row r="476" spans="1:6" s="85" customFormat="1" ht="13" thickBot="1">
      <c r="A476" s="139" t="s">
        <v>1477</v>
      </c>
      <c r="B476" s="87">
        <v>42643</v>
      </c>
      <c r="C476" s="84">
        <v>50126.82</v>
      </c>
      <c r="D476" s="128">
        <v>50126.82</v>
      </c>
      <c r="E476" s="86" t="s">
        <v>2675</v>
      </c>
      <c r="F476" s="87">
        <v>42555</v>
      </c>
    </row>
    <row r="477" spans="1:6" s="85" customFormat="1" ht="13" thickBot="1">
      <c r="A477" s="140" t="s">
        <v>1479</v>
      </c>
      <c r="B477" s="141">
        <v>42643</v>
      </c>
      <c r="C477" s="142">
        <v>3764.61</v>
      </c>
      <c r="D477" s="128">
        <v>3764.61</v>
      </c>
      <c r="E477" s="143" t="s">
        <v>2676</v>
      </c>
      <c r="F477" s="141">
        <v>42555</v>
      </c>
    </row>
    <row r="478" spans="1:6" s="85" customFormat="1" ht="13" thickBot="1">
      <c r="A478" s="139" t="s">
        <v>1481</v>
      </c>
      <c r="B478" s="87">
        <v>42643</v>
      </c>
      <c r="C478" s="84">
        <v>5836.78</v>
      </c>
      <c r="D478" s="128">
        <v>5836.78</v>
      </c>
      <c r="E478" s="86" t="s">
        <v>2677</v>
      </c>
      <c r="F478" s="87">
        <v>42555</v>
      </c>
    </row>
    <row r="479" spans="1:6" s="85" customFormat="1" ht="13" thickBot="1">
      <c r="A479" s="140" t="s">
        <v>1483</v>
      </c>
      <c r="B479" s="141">
        <v>42643</v>
      </c>
      <c r="C479" s="142">
        <v>2624.2</v>
      </c>
      <c r="D479" s="128">
        <v>2624.2</v>
      </c>
      <c r="E479" s="143" t="s">
        <v>2670</v>
      </c>
      <c r="F479" s="141">
        <v>42555</v>
      </c>
    </row>
    <row r="480" spans="1:6" s="85" customFormat="1" ht="13" thickBot="1">
      <c r="A480" s="139" t="s">
        <v>1485</v>
      </c>
      <c r="B480" s="87">
        <v>42643</v>
      </c>
      <c r="C480" s="84">
        <v>5926.13</v>
      </c>
      <c r="D480" s="128">
        <v>5926.13</v>
      </c>
      <c r="E480" s="86" t="s">
        <v>2684</v>
      </c>
      <c r="F480" s="87">
        <v>42555</v>
      </c>
    </row>
    <row r="481" spans="1:6" s="85" customFormat="1" ht="13" thickBot="1">
      <c r="A481" s="140" t="s">
        <v>1487</v>
      </c>
      <c r="B481" s="141">
        <v>42643</v>
      </c>
      <c r="C481" s="142">
        <v>16525.64</v>
      </c>
      <c r="D481" s="128">
        <v>16525.64</v>
      </c>
      <c r="E481" s="143" t="s">
        <v>2683</v>
      </c>
      <c r="F481" s="141">
        <v>42555</v>
      </c>
    </row>
    <row r="482" spans="1:6" s="85" customFormat="1" ht="13" thickBot="1">
      <c r="A482" s="139" t="s">
        <v>1489</v>
      </c>
      <c r="B482" s="87">
        <v>42643</v>
      </c>
      <c r="C482" s="84">
        <v>16473.09</v>
      </c>
      <c r="D482" s="128">
        <v>16473.09</v>
      </c>
      <c r="E482" s="86" t="s">
        <v>2682</v>
      </c>
      <c r="F482" s="87">
        <v>42555</v>
      </c>
    </row>
    <row r="483" spans="1:6" s="85" customFormat="1" ht="13" thickBot="1">
      <c r="A483" s="140" t="s">
        <v>1491</v>
      </c>
      <c r="B483" s="141">
        <v>42643</v>
      </c>
      <c r="C483" s="142">
        <v>43571.01</v>
      </c>
      <c r="D483" s="128">
        <v>43571.01</v>
      </c>
      <c r="E483" s="143" t="s">
        <v>2681</v>
      </c>
      <c r="F483" s="141">
        <v>42555</v>
      </c>
    </row>
    <row r="484" spans="1:6" s="85" customFormat="1" ht="13" thickBot="1">
      <c r="A484" s="139" t="s">
        <v>1493</v>
      </c>
      <c r="B484" s="87">
        <v>42643</v>
      </c>
      <c r="C484" s="84">
        <v>3150.77</v>
      </c>
      <c r="D484" s="128">
        <v>3150.77</v>
      </c>
      <c r="E484" s="86" t="s">
        <v>2671</v>
      </c>
      <c r="F484" s="87">
        <v>42555</v>
      </c>
    </row>
    <row r="485" spans="1:6" s="85" customFormat="1" ht="13" thickBot="1">
      <c r="A485" s="140" t="s">
        <v>1495</v>
      </c>
      <c r="B485" s="141">
        <v>42643</v>
      </c>
      <c r="C485" s="142">
        <v>2447.1999999999998</v>
      </c>
      <c r="D485" s="128">
        <v>2447.1999999999998</v>
      </c>
      <c r="E485" s="143" t="s">
        <v>2680</v>
      </c>
      <c r="F485" s="141">
        <v>42555</v>
      </c>
    </row>
    <row r="486" spans="1:6" s="85" customFormat="1" ht="13" thickBot="1">
      <c r="A486" s="139" t="s">
        <v>1497</v>
      </c>
      <c r="B486" s="87">
        <v>42643</v>
      </c>
      <c r="C486" s="84">
        <v>2262.8200000000002</v>
      </c>
      <c r="D486" s="128">
        <v>2262.8200000000002</v>
      </c>
      <c r="E486" s="86" t="s">
        <v>2679</v>
      </c>
      <c r="F486" s="87">
        <v>42555</v>
      </c>
    </row>
    <row r="487" spans="1:6" s="85" customFormat="1" ht="13" thickBot="1">
      <c r="A487" s="140" t="s">
        <v>1502</v>
      </c>
      <c r="B487" s="141">
        <v>42643</v>
      </c>
      <c r="C487" s="142">
        <v>14154.16</v>
      </c>
      <c r="D487" s="128">
        <v>14154.16</v>
      </c>
      <c r="E487" s="143" t="s">
        <v>2678</v>
      </c>
      <c r="F487" s="141">
        <v>42555</v>
      </c>
    </row>
    <row r="488" spans="1:6" s="85" customFormat="1" ht="13" thickBot="1">
      <c r="A488" s="176" t="s">
        <v>1521</v>
      </c>
      <c r="B488" s="141">
        <v>42643</v>
      </c>
      <c r="C488" s="178">
        <v>4320.83</v>
      </c>
      <c r="D488" s="128">
        <v>4320.83</v>
      </c>
      <c r="E488" s="143" t="s">
        <v>3829</v>
      </c>
      <c r="F488" s="141">
        <v>42556</v>
      </c>
    </row>
    <row r="489" spans="1:6" s="85" customFormat="1" ht="13" thickBot="1">
      <c r="A489" s="176" t="s">
        <v>1523</v>
      </c>
      <c r="B489" s="87">
        <v>42643</v>
      </c>
      <c r="C489" s="177">
        <v>14869.64</v>
      </c>
      <c r="D489" s="128">
        <v>14869.64</v>
      </c>
      <c r="E489" s="86" t="s">
        <v>3830</v>
      </c>
      <c r="F489" s="87">
        <v>42556</v>
      </c>
    </row>
    <row r="490" spans="1:6" s="85" customFormat="1" ht="13" thickBot="1">
      <c r="A490" s="176" t="s">
        <v>1525</v>
      </c>
      <c r="B490" s="141">
        <v>42643</v>
      </c>
      <c r="C490" s="178">
        <v>25685.05</v>
      </c>
      <c r="D490" s="128">
        <v>25685.05</v>
      </c>
      <c r="E490" s="143" t="s">
        <v>3831</v>
      </c>
      <c r="F490" s="141">
        <v>42556</v>
      </c>
    </row>
    <row r="491" spans="1:6" s="85" customFormat="1" ht="13" thickBot="1">
      <c r="A491" s="139" t="s">
        <v>1517</v>
      </c>
      <c r="B491" s="87">
        <v>42643</v>
      </c>
      <c r="C491" s="84">
        <v>2624.2</v>
      </c>
      <c r="D491" s="128">
        <v>2624.2</v>
      </c>
      <c r="E491" s="86" t="s">
        <v>3558</v>
      </c>
      <c r="F491" s="87">
        <v>42556</v>
      </c>
    </row>
    <row r="492" spans="1:6" s="85" customFormat="1" ht="13" thickBot="1">
      <c r="A492" s="140" t="s">
        <v>1519</v>
      </c>
      <c r="B492" s="141">
        <v>42643</v>
      </c>
      <c r="C492" s="142">
        <v>2624.2</v>
      </c>
      <c r="D492" s="128">
        <v>2624.2</v>
      </c>
      <c r="E492" s="143" t="s">
        <v>3559</v>
      </c>
      <c r="F492" s="141">
        <v>42556</v>
      </c>
    </row>
    <row r="493" spans="1:6" s="85" customFormat="1" ht="13" thickBot="1">
      <c r="A493" s="176" t="s">
        <v>1527</v>
      </c>
      <c r="B493" s="87">
        <v>42643</v>
      </c>
      <c r="C493" s="177">
        <v>2195.9899999999998</v>
      </c>
      <c r="D493" s="128">
        <v>2196.0100000000002</v>
      </c>
      <c r="E493" s="86" t="s">
        <v>3832</v>
      </c>
      <c r="F493" s="87">
        <v>42557</v>
      </c>
    </row>
    <row r="494" spans="1:6" s="85" customFormat="1" ht="13" thickBot="1">
      <c r="A494" s="176" t="s">
        <v>1529</v>
      </c>
      <c r="B494" s="141">
        <v>42643</v>
      </c>
      <c r="C494" s="178">
        <v>5464.14</v>
      </c>
      <c r="D494" s="128">
        <v>5464.14</v>
      </c>
      <c r="E494" s="143" t="s">
        <v>3833</v>
      </c>
      <c r="F494" s="141">
        <v>42557</v>
      </c>
    </row>
    <row r="495" spans="1:6" s="85" customFormat="1" ht="13" thickBot="1">
      <c r="A495" s="176" t="s">
        <v>1537</v>
      </c>
      <c r="B495" s="141">
        <v>42643</v>
      </c>
      <c r="C495" s="178">
        <v>74386.91</v>
      </c>
      <c r="D495" s="128">
        <v>74386.91</v>
      </c>
      <c r="E495" s="143" t="s">
        <v>3840</v>
      </c>
      <c r="F495" s="141">
        <v>42557</v>
      </c>
    </row>
    <row r="496" spans="1:6" s="85" customFormat="1" ht="13" thickBot="1">
      <c r="A496" s="176" t="s">
        <v>1543</v>
      </c>
      <c r="B496" s="87">
        <v>42643</v>
      </c>
      <c r="C496" s="177">
        <v>5635.18</v>
      </c>
      <c r="D496" s="128">
        <v>5635.18</v>
      </c>
      <c r="E496" s="86" t="s">
        <v>3841</v>
      </c>
      <c r="F496" s="87">
        <v>42557</v>
      </c>
    </row>
    <row r="497" spans="1:6" s="85" customFormat="1" ht="13" thickBot="1">
      <c r="A497" s="176" t="s">
        <v>1547</v>
      </c>
      <c r="B497" s="87">
        <v>42643</v>
      </c>
      <c r="C497" s="177">
        <v>5077.04</v>
      </c>
      <c r="D497" s="128">
        <v>5077.04</v>
      </c>
      <c r="E497" s="86" t="s">
        <v>3842</v>
      </c>
      <c r="F497" s="87">
        <v>42557</v>
      </c>
    </row>
    <row r="498" spans="1:6" s="85" customFormat="1" ht="13" thickBot="1">
      <c r="A498" s="176" t="s">
        <v>1551</v>
      </c>
      <c r="B498" s="87">
        <v>42643</v>
      </c>
      <c r="C498" s="177">
        <v>4956.46</v>
      </c>
      <c r="D498" s="128">
        <v>4956.46</v>
      </c>
      <c r="E498" s="86" t="s">
        <v>3843</v>
      </c>
      <c r="F498" s="87">
        <v>42557</v>
      </c>
    </row>
    <row r="499" spans="1:6" s="85" customFormat="1" ht="13" thickBot="1">
      <c r="A499" s="176" t="s">
        <v>1553</v>
      </c>
      <c r="B499" s="141">
        <v>42643</v>
      </c>
      <c r="C499" s="178">
        <v>4962.4799999999996</v>
      </c>
      <c r="D499" s="128">
        <v>4962.4799999999996</v>
      </c>
      <c r="E499" s="143" t="s">
        <v>3844</v>
      </c>
      <c r="F499" s="141">
        <v>42557</v>
      </c>
    </row>
    <row r="500" spans="1:6" s="85" customFormat="1" ht="13" thickBot="1">
      <c r="A500" s="176" t="s">
        <v>1555</v>
      </c>
      <c r="B500" s="87">
        <v>42643</v>
      </c>
      <c r="C500" s="177">
        <v>22829.31</v>
      </c>
      <c r="D500" s="128">
        <v>19016.830000000002</v>
      </c>
      <c r="E500" s="86" t="s">
        <v>3845</v>
      </c>
      <c r="F500" s="87">
        <v>42557</v>
      </c>
    </row>
    <row r="501" spans="1:6" s="85" customFormat="1" ht="13" thickBot="1">
      <c r="A501" s="176" t="s">
        <v>1557</v>
      </c>
      <c r="B501" s="141">
        <v>42643</v>
      </c>
      <c r="C501" s="178">
        <v>23297.77</v>
      </c>
      <c r="D501" s="128">
        <v>8695.77</v>
      </c>
      <c r="E501" s="143" t="s">
        <v>3846</v>
      </c>
      <c r="F501" s="141">
        <v>42557</v>
      </c>
    </row>
    <row r="502" spans="1:6" s="85" customFormat="1" ht="13" thickBot="1">
      <c r="A502" s="176" t="s">
        <v>1561</v>
      </c>
      <c r="B502" s="87">
        <v>42643</v>
      </c>
      <c r="C502" s="177">
        <v>21659.48</v>
      </c>
      <c r="D502" s="128">
        <v>16090.52</v>
      </c>
      <c r="E502" s="86" t="s">
        <v>3847</v>
      </c>
      <c r="F502" s="87">
        <v>42557</v>
      </c>
    </row>
    <row r="503" spans="1:6" s="85" customFormat="1" ht="13" thickBot="1">
      <c r="A503" s="176" t="s">
        <v>1563</v>
      </c>
      <c r="B503" s="141">
        <v>42643</v>
      </c>
      <c r="C503" s="178">
        <v>11817.97</v>
      </c>
      <c r="D503" s="128">
        <v>11817.97</v>
      </c>
      <c r="E503" s="143" t="s">
        <v>3848</v>
      </c>
      <c r="F503" s="141">
        <v>42557</v>
      </c>
    </row>
    <row r="504" spans="1:6" s="85" customFormat="1" ht="13" thickBot="1">
      <c r="A504" s="176" t="s">
        <v>1565</v>
      </c>
      <c r="B504" s="87">
        <v>42643</v>
      </c>
      <c r="C504" s="177">
        <v>4956.58</v>
      </c>
      <c r="D504" s="128">
        <v>4956.58</v>
      </c>
      <c r="E504" s="86" t="s">
        <v>3849</v>
      </c>
      <c r="F504" s="87">
        <v>42557</v>
      </c>
    </row>
    <row r="505" spans="1:6" s="85" customFormat="1" ht="13" thickBot="1">
      <c r="A505" s="176" t="s">
        <v>1567</v>
      </c>
      <c r="B505" s="141">
        <v>42643</v>
      </c>
      <c r="C505" s="178">
        <v>10857.95</v>
      </c>
      <c r="D505" s="128">
        <v>10857.95</v>
      </c>
      <c r="E505" s="143" t="s">
        <v>3850</v>
      </c>
      <c r="F505" s="141">
        <v>42557</v>
      </c>
    </row>
    <row r="506" spans="1:6" s="85" customFormat="1" ht="13" thickBot="1">
      <c r="A506" s="176" t="s">
        <v>1569</v>
      </c>
      <c r="B506" s="87">
        <v>42643</v>
      </c>
      <c r="C506" s="177">
        <v>4961.99</v>
      </c>
      <c r="D506" s="128">
        <v>4961.99</v>
      </c>
      <c r="E506" s="86" t="s">
        <v>3851</v>
      </c>
      <c r="F506" s="87">
        <v>42557</v>
      </c>
    </row>
    <row r="507" spans="1:6" s="85" customFormat="1" ht="13" thickBot="1">
      <c r="A507" s="176" t="s">
        <v>1571</v>
      </c>
      <c r="B507" s="141">
        <v>42643</v>
      </c>
      <c r="C507" s="178">
        <v>6926.06</v>
      </c>
      <c r="D507" s="128">
        <v>6265.82</v>
      </c>
      <c r="E507" s="143" t="s">
        <v>3852</v>
      </c>
      <c r="F507" s="141">
        <v>42557</v>
      </c>
    </row>
    <row r="508" spans="1:6" s="85" customFormat="1" ht="13" thickBot="1">
      <c r="A508" s="176" t="s">
        <v>1573</v>
      </c>
      <c r="B508" s="87">
        <v>42643</v>
      </c>
      <c r="C508" s="177">
        <v>20146.55</v>
      </c>
      <c r="D508" s="128">
        <v>20146.55</v>
      </c>
      <c r="E508" s="86" t="s">
        <v>3853</v>
      </c>
      <c r="F508" s="87">
        <v>42557</v>
      </c>
    </row>
    <row r="509" spans="1:6" s="85" customFormat="1" ht="13" thickBot="1">
      <c r="A509" s="176" t="s">
        <v>1575</v>
      </c>
      <c r="B509" s="141">
        <v>42643</v>
      </c>
      <c r="C509" s="178">
        <v>5100.0600000000004</v>
      </c>
      <c r="D509" s="128">
        <v>5100.0600000000004</v>
      </c>
      <c r="E509" s="143" t="s">
        <v>3854</v>
      </c>
      <c r="F509" s="141">
        <v>42557</v>
      </c>
    </row>
    <row r="510" spans="1:6" s="85" customFormat="1" ht="13" thickBot="1">
      <c r="A510" s="176" t="s">
        <v>1579</v>
      </c>
      <c r="B510" s="87">
        <v>42643</v>
      </c>
      <c r="C510" s="177">
        <v>5357.38</v>
      </c>
      <c r="D510" s="128">
        <v>5357.38</v>
      </c>
      <c r="E510" s="86" t="s">
        <v>3855</v>
      </c>
      <c r="F510" s="87">
        <v>42557</v>
      </c>
    </row>
    <row r="511" spans="1:6" s="85" customFormat="1" ht="13" thickBot="1">
      <c r="A511" s="176" t="s">
        <v>1581</v>
      </c>
      <c r="B511" s="141">
        <v>42643</v>
      </c>
      <c r="C511" s="178">
        <v>108862.75</v>
      </c>
      <c r="D511" s="128">
        <v>108862.75</v>
      </c>
      <c r="E511" s="143" t="s">
        <v>3856</v>
      </c>
      <c r="F511" s="141">
        <v>42557</v>
      </c>
    </row>
    <row r="512" spans="1:6" s="85" customFormat="1" ht="13" thickBot="1">
      <c r="A512" s="176" t="s">
        <v>1585</v>
      </c>
      <c r="B512" s="87">
        <v>42643</v>
      </c>
      <c r="C512" s="177">
        <v>115491.82</v>
      </c>
      <c r="D512" s="128">
        <v>115491.82</v>
      </c>
      <c r="E512" s="86" t="s">
        <v>3857</v>
      </c>
      <c r="F512" s="87">
        <v>42557</v>
      </c>
    </row>
    <row r="513" spans="1:6" s="85" customFormat="1" ht="13" thickBot="1">
      <c r="A513" s="176" t="s">
        <v>1587</v>
      </c>
      <c r="B513" s="141">
        <v>42643</v>
      </c>
      <c r="C513" s="178">
        <v>6389.93</v>
      </c>
      <c r="D513" s="128">
        <v>6389.93</v>
      </c>
      <c r="E513" s="143" t="s">
        <v>3858</v>
      </c>
      <c r="F513" s="141">
        <v>42557</v>
      </c>
    </row>
    <row r="514" spans="1:6" s="85" customFormat="1" ht="13" thickBot="1">
      <c r="A514" s="139" t="s">
        <v>1531</v>
      </c>
      <c r="B514" s="87">
        <v>42643</v>
      </c>
      <c r="C514" s="84">
        <v>2262.8200000000002</v>
      </c>
      <c r="D514" s="128">
        <v>2262.8200000000002</v>
      </c>
      <c r="E514" s="86" t="s">
        <v>3560</v>
      </c>
      <c r="F514" s="87">
        <v>42557</v>
      </c>
    </row>
    <row r="515" spans="1:6" s="85" customFormat="1" ht="13" thickBot="1">
      <c r="A515" s="140" t="s">
        <v>1533</v>
      </c>
      <c r="B515" s="141">
        <v>42643</v>
      </c>
      <c r="C515" s="142">
        <v>2262.8200000000002</v>
      </c>
      <c r="D515" s="128">
        <v>2262.8200000000002</v>
      </c>
      <c r="E515" s="143" t="s">
        <v>3561</v>
      </c>
      <c r="F515" s="141">
        <v>42557</v>
      </c>
    </row>
    <row r="516" spans="1:6" s="85" customFormat="1" ht="13" thickBot="1">
      <c r="A516" s="139" t="s">
        <v>1535</v>
      </c>
      <c r="B516" s="87">
        <v>42643</v>
      </c>
      <c r="C516" s="84">
        <v>2262.8200000000002</v>
      </c>
      <c r="D516" s="128">
        <v>2262.8200000000002</v>
      </c>
      <c r="E516" s="86" t="s">
        <v>3562</v>
      </c>
      <c r="F516" s="87">
        <v>42557</v>
      </c>
    </row>
    <row r="517" spans="1:6" s="85" customFormat="1" ht="13" thickBot="1">
      <c r="A517" s="140" t="s">
        <v>1539</v>
      </c>
      <c r="B517" s="141">
        <v>42643</v>
      </c>
      <c r="C517" s="142">
        <v>6517.4</v>
      </c>
      <c r="D517" s="128">
        <v>6517.4</v>
      </c>
      <c r="E517" s="143" t="s">
        <v>3563</v>
      </c>
      <c r="F517" s="141">
        <v>42557</v>
      </c>
    </row>
    <row r="518" spans="1:6" s="85" customFormat="1" ht="13" thickBot="1">
      <c r="A518" s="139" t="s">
        <v>1541</v>
      </c>
      <c r="B518" s="87">
        <v>42643</v>
      </c>
      <c r="C518" s="84">
        <v>5978.57</v>
      </c>
      <c r="D518" s="128">
        <v>5978.57</v>
      </c>
      <c r="E518" s="86" t="s">
        <v>3564</v>
      </c>
      <c r="F518" s="87">
        <v>42557</v>
      </c>
    </row>
    <row r="519" spans="1:6" s="85" customFormat="1" ht="13" thickBot="1">
      <c r="A519" s="140" t="s">
        <v>1545</v>
      </c>
      <c r="B519" s="141">
        <v>42643</v>
      </c>
      <c r="C519" s="142">
        <v>3720.12</v>
      </c>
      <c r="D519" s="128">
        <v>3720.12</v>
      </c>
      <c r="E519" s="143" t="s">
        <v>3565</v>
      </c>
      <c r="F519" s="141">
        <v>42557</v>
      </c>
    </row>
    <row r="520" spans="1:6" s="85" customFormat="1" ht="13" thickBot="1">
      <c r="A520" s="139" t="s">
        <v>1549</v>
      </c>
      <c r="B520" s="87">
        <v>42643</v>
      </c>
      <c r="C520" s="84">
        <v>16952.689999999999</v>
      </c>
      <c r="D520" s="128">
        <v>16952.689999999999</v>
      </c>
      <c r="E520" s="86" t="s">
        <v>3566</v>
      </c>
      <c r="F520" s="87">
        <v>42557</v>
      </c>
    </row>
    <row r="521" spans="1:6" s="85" customFormat="1" ht="13" thickBot="1">
      <c r="A521" s="176" t="s">
        <v>1598</v>
      </c>
      <c r="B521" s="87">
        <v>42643</v>
      </c>
      <c r="C521" s="177">
        <v>24493.78</v>
      </c>
      <c r="D521" s="128">
        <v>24493.78</v>
      </c>
      <c r="E521" s="86" t="s">
        <v>3859</v>
      </c>
      <c r="F521" s="87">
        <v>42558</v>
      </c>
    </row>
    <row r="522" spans="1:6" s="85" customFormat="1" ht="13" thickBot="1">
      <c r="A522" s="176" t="s">
        <v>1630</v>
      </c>
      <c r="B522" s="141">
        <v>42643</v>
      </c>
      <c r="C522" s="178">
        <v>4457.24</v>
      </c>
      <c r="D522" s="128">
        <v>4457.24</v>
      </c>
      <c r="E522" s="143" t="s">
        <v>3860</v>
      </c>
      <c r="F522" s="141">
        <v>42558</v>
      </c>
    </row>
    <row r="523" spans="1:6" s="85" customFormat="1" ht="13" thickBot="1">
      <c r="A523" s="176" t="s">
        <v>1632</v>
      </c>
      <c r="B523" s="87">
        <v>42643</v>
      </c>
      <c r="C523" s="177">
        <v>37327.93</v>
      </c>
      <c r="D523" s="128">
        <v>37327.93</v>
      </c>
      <c r="E523" s="86" t="s">
        <v>3861</v>
      </c>
      <c r="F523" s="87">
        <v>42558</v>
      </c>
    </row>
    <row r="524" spans="1:6" s="85" customFormat="1" ht="13" thickBot="1">
      <c r="A524" s="176" t="s">
        <v>1638</v>
      </c>
      <c r="B524" s="141">
        <v>42643</v>
      </c>
      <c r="C524" s="178">
        <v>8693.2000000000007</v>
      </c>
      <c r="D524" s="128">
        <v>8693.2000000000007</v>
      </c>
      <c r="E524" s="143" t="s">
        <v>3862</v>
      </c>
      <c r="F524" s="141">
        <v>42558</v>
      </c>
    </row>
    <row r="525" spans="1:6" s="85" customFormat="1" ht="13" thickBot="1">
      <c r="A525" s="176" t="s">
        <v>1640</v>
      </c>
      <c r="B525" s="87">
        <v>42643</v>
      </c>
      <c r="C525" s="177">
        <v>2517.9299999999998</v>
      </c>
      <c r="D525" s="128">
        <v>5035.91</v>
      </c>
      <c r="E525" s="86" t="s">
        <v>3863</v>
      </c>
      <c r="F525" s="87">
        <v>42558</v>
      </c>
    </row>
    <row r="526" spans="1:6" s="85" customFormat="1" ht="13" thickBot="1">
      <c r="A526" s="176" t="s">
        <v>1642</v>
      </c>
      <c r="B526" s="141">
        <v>42643</v>
      </c>
      <c r="C526" s="178">
        <v>5263.02</v>
      </c>
      <c r="D526" s="128">
        <v>5263.02</v>
      </c>
      <c r="E526" s="143" t="s">
        <v>3864</v>
      </c>
      <c r="F526" s="141">
        <v>42558</v>
      </c>
    </row>
    <row r="527" spans="1:6" s="85" customFormat="1" ht="13" thickBot="1">
      <c r="A527" s="176" t="s">
        <v>1644</v>
      </c>
      <c r="B527" s="87">
        <v>42643</v>
      </c>
      <c r="C527" s="177">
        <v>5500.15</v>
      </c>
      <c r="D527" s="128">
        <v>5500.15</v>
      </c>
      <c r="E527" s="86" t="s">
        <v>3865</v>
      </c>
      <c r="F527" s="87">
        <v>42558</v>
      </c>
    </row>
    <row r="528" spans="1:6" s="85" customFormat="1" ht="13" thickBot="1">
      <c r="A528" s="176" t="s">
        <v>1652</v>
      </c>
      <c r="B528" s="141">
        <v>42643</v>
      </c>
      <c r="C528" s="178">
        <v>37149.120000000003</v>
      </c>
      <c r="D528" s="128">
        <v>37149.120000000003</v>
      </c>
      <c r="E528" s="143" t="s">
        <v>3866</v>
      </c>
      <c r="F528" s="141">
        <v>42558</v>
      </c>
    </row>
    <row r="529" spans="1:6" s="85" customFormat="1" ht="13" thickBot="1">
      <c r="A529" s="140" t="s">
        <v>1589</v>
      </c>
      <c r="B529" s="141">
        <v>42643</v>
      </c>
      <c r="C529" s="142">
        <v>3847.45</v>
      </c>
      <c r="D529" s="128">
        <v>3847.45</v>
      </c>
      <c r="E529" s="143" t="s">
        <v>3556</v>
      </c>
      <c r="F529" s="141">
        <v>42558</v>
      </c>
    </row>
    <row r="530" spans="1:6" s="85" customFormat="1" ht="13" thickBot="1">
      <c r="A530" s="139" t="s">
        <v>1591</v>
      </c>
      <c r="B530" s="87">
        <v>42643</v>
      </c>
      <c r="C530" s="84">
        <v>1779.64</v>
      </c>
      <c r="D530" s="128">
        <v>1779.64</v>
      </c>
      <c r="E530" s="86" t="s">
        <v>2677</v>
      </c>
      <c r="F530" s="87">
        <v>42558</v>
      </c>
    </row>
    <row r="531" spans="1:6" s="85" customFormat="1" ht="13" thickBot="1">
      <c r="A531" s="140" t="s">
        <v>1593</v>
      </c>
      <c r="B531" s="141">
        <v>42643</v>
      </c>
      <c r="C531" s="142">
        <v>1730.54</v>
      </c>
      <c r="D531" s="128">
        <v>1730.54</v>
      </c>
      <c r="E531" s="143" t="s">
        <v>2676</v>
      </c>
      <c r="F531" s="141">
        <v>42558</v>
      </c>
    </row>
    <row r="532" spans="1:6" s="85" customFormat="1" ht="13" thickBot="1">
      <c r="A532" s="139" t="s">
        <v>1595</v>
      </c>
      <c r="B532" s="87">
        <v>42643</v>
      </c>
      <c r="C532" s="84">
        <v>9293.64</v>
      </c>
      <c r="D532" s="128">
        <v>9293.64</v>
      </c>
      <c r="E532" s="86" t="s">
        <v>2675</v>
      </c>
      <c r="F532" s="87">
        <v>42558</v>
      </c>
    </row>
    <row r="533" spans="1:6" s="85" customFormat="1" ht="13" thickBot="1">
      <c r="A533" s="140" t="s">
        <v>1596</v>
      </c>
      <c r="B533" s="141">
        <v>42643</v>
      </c>
      <c r="C533" s="142">
        <v>9353.7199999999993</v>
      </c>
      <c r="D533" s="128">
        <v>9353.7199999999993</v>
      </c>
      <c r="E533" s="143" t="s">
        <v>2674</v>
      </c>
      <c r="F533" s="141">
        <v>42558</v>
      </c>
    </row>
    <row r="534" spans="1:6" s="85" customFormat="1" ht="13" thickBot="1">
      <c r="A534" s="139" t="s">
        <v>1597</v>
      </c>
      <c r="B534" s="87">
        <v>42643</v>
      </c>
      <c r="C534" s="84">
        <v>5883.11</v>
      </c>
      <c r="D534" s="128">
        <v>5883.11</v>
      </c>
      <c r="E534" s="86" t="s">
        <v>2673</v>
      </c>
      <c r="F534" s="87">
        <v>42558</v>
      </c>
    </row>
    <row r="535" spans="1:6" s="85" customFormat="1" ht="13" thickBot="1">
      <c r="A535" s="140" t="s">
        <v>1600</v>
      </c>
      <c r="B535" s="141">
        <v>42643</v>
      </c>
      <c r="C535" s="142">
        <v>14093.14</v>
      </c>
      <c r="D535" s="128">
        <v>14093.14</v>
      </c>
      <c r="E535" s="143" t="s">
        <v>3567</v>
      </c>
      <c r="F535" s="141">
        <v>42558</v>
      </c>
    </row>
    <row r="536" spans="1:6" s="85" customFormat="1" ht="13" thickBot="1">
      <c r="A536" s="139" t="s">
        <v>1602</v>
      </c>
      <c r="B536" s="87">
        <v>42643</v>
      </c>
      <c r="C536" s="84">
        <v>2627.78</v>
      </c>
      <c r="D536" s="128">
        <v>2627.78</v>
      </c>
      <c r="E536" s="86" t="s">
        <v>3568</v>
      </c>
      <c r="F536" s="87">
        <v>42558</v>
      </c>
    </row>
    <row r="537" spans="1:6" s="85" customFormat="1" ht="13" thickBot="1">
      <c r="A537" s="140" t="s">
        <v>1604</v>
      </c>
      <c r="B537" s="141">
        <v>42643</v>
      </c>
      <c r="C537" s="142">
        <v>31091.53</v>
      </c>
      <c r="D537" s="128">
        <v>31091.53</v>
      </c>
      <c r="E537" s="143" t="s">
        <v>3569</v>
      </c>
      <c r="F537" s="141">
        <v>42558</v>
      </c>
    </row>
    <row r="538" spans="1:6" s="85" customFormat="1" ht="13" thickBot="1">
      <c r="A538" s="139" t="s">
        <v>1606</v>
      </c>
      <c r="B538" s="87">
        <v>42643</v>
      </c>
      <c r="C538" s="84">
        <v>14659.1</v>
      </c>
      <c r="D538" s="128">
        <v>14659.1</v>
      </c>
      <c r="E538" s="86" t="s">
        <v>3570</v>
      </c>
      <c r="F538" s="87">
        <v>42558</v>
      </c>
    </row>
    <row r="539" spans="1:6" s="85" customFormat="1" ht="13" thickBot="1">
      <c r="A539" s="140" t="s">
        <v>1608</v>
      </c>
      <c r="B539" s="141">
        <v>42643</v>
      </c>
      <c r="C539" s="142">
        <v>33855.78</v>
      </c>
      <c r="D539" s="128">
        <v>33855.78</v>
      </c>
      <c r="E539" s="143" t="s">
        <v>3571</v>
      </c>
      <c r="F539" s="141">
        <v>42558</v>
      </c>
    </row>
    <row r="540" spans="1:6" s="85" customFormat="1" ht="13" thickBot="1">
      <c r="A540" s="139" t="s">
        <v>1610</v>
      </c>
      <c r="B540" s="87">
        <v>42643</v>
      </c>
      <c r="C540" s="84">
        <v>50225.67</v>
      </c>
      <c r="D540" s="128">
        <v>50225.67</v>
      </c>
      <c r="E540" s="86" t="s">
        <v>3572</v>
      </c>
      <c r="F540" s="87">
        <v>42558</v>
      </c>
    </row>
    <row r="541" spans="1:6" s="85" customFormat="1" ht="13" thickBot="1">
      <c r="A541" s="140" t="s">
        <v>1612</v>
      </c>
      <c r="B541" s="141">
        <v>42643</v>
      </c>
      <c r="C541" s="142">
        <v>2613.91</v>
      </c>
      <c r="D541" s="128">
        <v>2613.91</v>
      </c>
      <c r="E541" s="143" t="s">
        <v>3573</v>
      </c>
      <c r="F541" s="141">
        <v>42558</v>
      </c>
    </row>
    <row r="542" spans="1:6" s="85" customFormat="1" ht="13" thickBot="1">
      <c r="A542" s="139" t="s">
        <v>1614</v>
      </c>
      <c r="B542" s="87">
        <v>42643</v>
      </c>
      <c r="C542" s="84">
        <v>9832.4599999999991</v>
      </c>
      <c r="D542" s="128">
        <v>9832.4599999999991</v>
      </c>
      <c r="E542" s="86" t="s">
        <v>3574</v>
      </c>
      <c r="F542" s="87">
        <v>42558</v>
      </c>
    </row>
    <row r="543" spans="1:6" s="85" customFormat="1" ht="13" thickBot="1">
      <c r="A543" s="140" t="s">
        <v>1616</v>
      </c>
      <c r="B543" s="141">
        <v>42643</v>
      </c>
      <c r="C543" s="142">
        <v>3647.82</v>
      </c>
      <c r="D543" s="128">
        <v>3647.82</v>
      </c>
      <c r="E543" s="143" t="s">
        <v>3575</v>
      </c>
      <c r="F543" s="141">
        <v>42558</v>
      </c>
    </row>
    <row r="544" spans="1:6" s="85" customFormat="1" ht="13" thickBot="1">
      <c r="A544" s="139" t="s">
        <v>1618</v>
      </c>
      <c r="B544" s="87">
        <v>42643</v>
      </c>
      <c r="C544" s="84">
        <v>30380.71</v>
      </c>
      <c r="D544" s="128">
        <v>30380.71</v>
      </c>
      <c r="E544" s="86" t="s">
        <v>3576</v>
      </c>
      <c r="F544" s="87">
        <v>42558</v>
      </c>
    </row>
    <row r="545" spans="1:6" s="85" customFormat="1" ht="13" thickBot="1">
      <c r="A545" s="140" t="s">
        <v>1620</v>
      </c>
      <c r="B545" s="141">
        <v>42643</v>
      </c>
      <c r="C545" s="142">
        <v>35331.25</v>
      </c>
      <c r="D545" s="128">
        <v>35331.25</v>
      </c>
      <c r="E545" s="143" t="s">
        <v>3577</v>
      </c>
      <c r="F545" s="141">
        <v>42558</v>
      </c>
    </row>
    <row r="546" spans="1:6" s="85" customFormat="1" ht="13" thickBot="1">
      <c r="A546" s="139" t="s">
        <v>1622</v>
      </c>
      <c r="B546" s="87">
        <v>42643</v>
      </c>
      <c r="C546" s="84">
        <v>30139.34</v>
      </c>
      <c r="D546" s="128">
        <v>30139.34</v>
      </c>
      <c r="E546" s="86" t="s">
        <v>3578</v>
      </c>
      <c r="F546" s="87">
        <v>42558</v>
      </c>
    </row>
    <row r="547" spans="1:6" s="85" customFormat="1" ht="13" thickBot="1">
      <c r="A547" s="140" t="s">
        <v>1624</v>
      </c>
      <c r="B547" s="141">
        <v>42643</v>
      </c>
      <c r="C547" s="142">
        <v>20501.52</v>
      </c>
      <c r="D547" s="128">
        <v>20501.52</v>
      </c>
      <c r="E547" s="143" t="s">
        <v>3579</v>
      </c>
      <c r="F547" s="141">
        <v>42558</v>
      </c>
    </row>
    <row r="548" spans="1:6" s="85" customFormat="1" ht="13" thickBot="1">
      <c r="A548" s="139" t="s">
        <v>1626</v>
      </c>
      <c r="B548" s="87">
        <v>42643</v>
      </c>
      <c r="C548" s="84">
        <v>33839.26</v>
      </c>
      <c r="D548" s="128">
        <v>33839.26</v>
      </c>
      <c r="E548" s="86" t="s">
        <v>3580</v>
      </c>
      <c r="F548" s="87">
        <v>42558</v>
      </c>
    </row>
    <row r="549" spans="1:6" s="85" customFormat="1" ht="13" thickBot="1">
      <c r="A549" s="176" t="s">
        <v>1656</v>
      </c>
      <c r="B549" s="87">
        <v>42643</v>
      </c>
      <c r="C549" s="177">
        <v>4010.98</v>
      </c>
      <c r="D549" s="128">
        <v>4010.98</v>
      </c>
      <c r="E549" s="86" t="s">
        <v>3867</v>
      </c>
      <c r="F549" s="87">
        <v>42559</v>
      </c>
    </row>
    <row r="550" spans="1:6" s="85" customFormat="1" ht="13" thickBot="1">
      <c r="A550" s="176" t="s">
        <v>1664</v>
      </c>
      <c r="B550" s="87">
        <v>42643</v>
      </c>
      <c r="C550" s="177">
        <v>58928.13</v>
      </c>
      <c r="D550" s="128">
        <v>58928.13</v>
      </c>
      <c r="E550" s="86" t="s">
        <v>3868</v>
      </c>
      <c r="F550" s="87">
        <v>42559</v>
      </c>
    </row>
    <row r="551" spans="1:6" s="85" customFormat="1" ht="13" thickBot="1">
      <c r="A551" s="176" t="s">
        <v>1668</v>
      </c>
      <c r="B551" s="141">
        <v>42643</v>
      </c>
      <c r="C551" s="178">
        <v>4053.42</v>
      </c>
      <c r="D551" s="128">
        <v>4053.42</v>
      </c>
      <c r="E551" s="143" t="s">
        <v>3869</v>
      </c>
      <c r="F551" s="141">
        <v>42559</v>
      </c>
    </row>
    <row r="552" spans="1:6" s="85" customFormat="1" ht="13" thickBot="1">
      <c r="A552" s="176" t="s">
        <v>1670</v>
      </c>
      <c r="B552" s="87">
        <v>42643</v>
      </c>
      <c r="C552" s="177">
        <v>7159.38</v>
      </c>
      <c r="D552" s="128">
        <v>7159.38</v>
      </c>
      <c r="E552" s="86" t="s">
        <v>3870</v>
      </c>
      <c r="F552" s="87">
        <v>42559</v>
      </c>
    </row>
    <row r="553" spans="1:6" s="85" customFormat="1" ht="13" thickBot="1">
      <c r="A553" s="176" t="s">
        <v>1674</v>
      </c>
      <c r="B553" s="141">
        <v>42643</v>
      </c>
      <c r="C553" s="178">
        <v>5200.92</v>
      </c>
      <c r="D553" s="128">
        <v>5200.92</v>
      </c>
      <c r="E553" s="143" t="s">
        <v>3871</v>
      </c>
      <c r="F553" s="141">
        <v>42559</v>
      </c>
    </row>
    <row r="554" spans="1:6" s="85" customFormat="1" ht="13" thickBot="1">
      <c r="A554" s="140" t="s">
        <v>1658</v>
      </c>
      <c r="B554" s="141">
        <v>42643</v>
      </c>
      <c r="C554" s="142">
        <v>2266.4</v>
      </c>
      <c r="D554" s="128">
        <v>2266.4</v>
      </c>
      <c r="E554" s="143" t="s">
        <v>3581</v>
      </c>
      <c r="F554" s="141">
        <v>42559</v>
      </c>
    </row>
    <row r="555" spans="1:6" s="85" customFormat="1" ht="13" thickBot="1">
      <c r="A555" s="140" t="s">
        <v>1662</v>
      </c>
      <c r="B555" s="141">
        <v>42643</v>
      </c>
      <c r="C555" s="142">
        <v>4601.21</v>
      </c>
      <c r="D555" s="128">
        <v>4601.21</v>
      </c>
      <c r="E555" s="143" t="s">
        <v>3583</v>
      </c>
      <c r="F555" s="141">
        <v>42559</v>
      </c>
    </row>
    <row r="556" spans="1:6" s="85" customFormat="1" ht="13" thickBot="1">
      <c r="A556" s="176" t="s">
        <v>1686</v>
      </c>
      <c r="B556" s="141">
        <v>42643</v>
      </c>
      <c r="C556" s="178">
        <v>15650.31</v>
      </c>
      <c r="D556" s="128">
        <v>15650.31</v>
      </c>
      <c r="E556" s="143" t="s">
        <v>3872</v>
      </c>
      <c r="F556" s="141">
        <v>42561</v>
      </c>
    </row>
    <row r="557" spans="1:6" s="85" customFormat="1" ht="13" thickBot="1">
      <c r="A557" s="176" t="s">
        <v>1688</v>
      </c>
      <c r="B557" s="87">
        <v>42643</v>
      </c>
      <c r="C557" s="177">
        <v>10446.31</v>
      </c>
      <c r="D557" s="128">
        <v>10446.31</v>
      </c>
      <c r="E557" s="86" t="s">
        <v>3873</v>
      </c>
      <c r="F557" s="87">
        <v>42561</v>
      </c>
    </row>
    <row r="558" spans="1:6" s="85" customFormat="1" ht="13" thickBot="1">
      <c r="A558" s="139" t="s">
        <v>1676</v>
      </c>
      <c r="B558" s="87">
        <v>42643</v>
      </c>
      <c r="C558" s="84">
        <v>514.58000000000004</v>
      </c>
      <c r="D558" s="128">
        <v>514.58000000000004</v>
      </c>
      <c r="E558" s="86" t="s">
        <v>3584</v>
      </c>
      <c r="F558" s="87">
        <v>42561</v>
      </c>
    </row>
    <row r="559" spans="1:6" s="85" customFormat="1" ht="13" thickBot="1">
      <c r="A559" s="140" t="s">
        <v>1677</v>
      </c>
      <c r="B559" s="141">
        <v>42643</v>
      </c>
      <c r="C559" s="142">
        <v>4638.2700000000004</v>
      </c>
      <c r="D559" s="128">
        <v>4638.2700000000004</v>
      </c>
      <c r="E559" s="143" t="s">
        <v>1786</v>
      </c>
      <c r="F559" s="141">
        <v>42561</v>
      </c>
    </row>
    <row r="560" spans="1:6" s="85" customFormat="1" ht="13" thickBot="1">
      <c r="A560" s="139" t="s">
        <v>1678</v>
      </c>
      <c r="B560" s="87">
        <v>42643</v>
      </c>
      <c r="C560" s="84">
        <v>528.1</v>
      </c>
      <c r="D560" s="128">
        <v>528.1</v>
      </c>
      <c r="E560" s="86" t="s">
        <v>1803</v>
      </c>
      <c r="F560" s="87">
        <v>42561</v>
      </c>
    </row>
    <row r="561" spans="1:6" s="85" customFormat="1" ht="13" thickBot="1">
      <c r="A561" s="140" t="s">
        <v>1679</v>
      </c>
      <c r="B561" s="141">
        <v>42643</v>
      </c>
      <c r="C561" s="142">
        <v>1152.9100000000001</v>
      </c>
      <c r="D561" s="128">
        <v>1152.9100000000001</v>
      </c>
      <c r="E561" s="143" t="s">
        <v>1802</v>
      </c>
      <c r="F561" s="141">
        <v>42561</v>
      </c>
    </row>
    <row r="562" spans="1:6" s="85" customFormat="1" ht="13" thickBot="1">
      <c r="A562" s="139" t="s">
        <v>1680</v>
      </c>
      <c r="B562" s="87">
        <v>42643</v>
      </c>
      <c r="C562" s="84">
        <v>630.13</v>
      </c>
      <c r="D562" s="128">
        <v>630.13</v>
      </c>
      <c r="E562" s="86" t="s">
        <v>1816</v>
      </c>
      <c r="F562" s="87">
        <v>42561</v>
      </c>
    </row>
    <row r="563" spans="1:6" s="85" customFormat="1" ht="13" thickBot="1">
      <c r="A563" s="140" t="s">
        <v>1681</v>
      </c>
      <c r="B563" s="141">
        <v>42643</v>
      </c>
      <c r="C563" s="142">
        <v>9601.92</v>
      </c>
      <c r="D563" s="128">
        <v>9601.92</v>
      </c>
      <c r="E563" s="143" t="s">
        <v>3585</v>
      </c>
      <c r="F563" s="141">
        <v>42561</v>
      </c>
    </row>
    <row r="564" spans="1:6" s="85" customFormat="1" ht="13" thickBot="1">
      <c r="A564" s="139" t="s">
        <v>1682</v>
      </c>
      <c r="B564" s="87">
        <v>42643</v>
      </c>
      <c r="C564" s="84">
        <v>3786.65</v>
      </c>
      <c r="D564" s="128">
        <v>3786.65</v>
      </c>
      <c r="E564" s="86" t="s">
        <v>3586</v>
      </c>
      <c r="F564" s="87">
        <v>42561</v>
      </c>
    </row>
    <row r="565" spans="1:6" s="85" customFormat="1" ht="13" thickBot="1">
      <c r="A565" s="140" t="s">
        <v>1683</v>
      </c>
      <c r="B565" s="141">
        <v>42643</v>
      </c>
      <c r="C565" s="142">
        <v>1705.94</v>
      </c>
      <c r="D565" s="128">
        <v>1705.94</v>
      </c>
      <c r="E565" s="143" t="s">
        <v>3564</v>
      </c>
      <c r="F565" s="141">
        <v>42561</v>
      </c>
    </row>
    <row r="566" spans="1:6" s="85" customFormat="1" ht="13" thickBot="1">
      <c r="A566" s="139" t="s">
        <v>1685</v>
      </c>
      <c r="B566" s="87">
        <v>42643</v>
      </c>
      <c r="C566" s="84">
        <v>1716.56</v>
      </c>
      <c r="D566" s="128">
        <v>1716.56</v>
      </c>
      <c r="E566" s="86" t="s">
        <v>3563</v>
      </c>
      <c r="F566" s="87">
        <v>42561</v>
      </c>
    </row>
    <row r="567" spans="1:6" s="85" customFormat="1" ht="13" thickBot="1">
      <c r="A567" s="176" t="s">
        <v>1717</v>
      </c>
      <c r="B567" s="141">
        <v>42643</v>
      </c>
      <c r="C567" s="178">
        <v>47116.59</v>
      </c>
      <c r="D567" s="128">
        <v>59552.19</v>
      </c>
      <c r="E567" s="143" t="s">
        <v>3874</v>
      </c>
      <c r="F567" s="141">
        <v>42562</v>
      </c>
    </row>
    <row r="568" spans="1:6" s="85" customFormat="1" ht="13" thickBot="1">
      <c r="A568" s="176" t="s">
        <v>1719</v>
      </c>
      <c r="B568" s="87">
        <v>42643</v>
      </c>
      <c r="C568" s="177">
        <v>10564.34</v>
      </c>
      <c r="D568" s="128">
        <v>10564.34</v>
      </c>
      <c r="E568" s="86" t="s">
        <v>3875</v>
      </c>
      <c r="F568" s="87">
        <v>42562</v>
      </c>
    </row>
    <row r="569" spans="1:6" s="85" customFormat="1" ht="13" thickBot="1">
      <c r="A569" s="176" t="s">
        <v>1721</v>
      </c>
      <c r="B569" s="141">
        <v>42643</v>
      </c>
      <c r="C569" s="178">
        <v>4951.33</v>
      </c>
      <c r="D569" s="128">
        <v>4951.33</v>
      </c>
      <c r="E569" s="143" t="s">
        <v>3876</v>
      </c>
      <c r="F569" s="141">
        <v>42562</v>
      </c>
    </row>
    <row r="570" spans="1:6" s="85" customFormat="1" ht="13" thickBot="1">
      <c r="A570" s="176" t="s">
        <v>1723</v>
      </c>
      <c r="B570" s="87">
        <v>42643</v>
      </c>
      <c r="C570" s="177">
        <v>4290.09</v>
      </c>
      <c r="D570" s="128">
        <v>4290.09</v>
      </c>
      <c r="E570" s="86" t="s">
        <v>3877</v>
      </c>
      <c r="F570" s="87">
        <v>42562</v>
      </c>
    </row>
    <row r="571" spans="1:6" s="85" customFormat="1" ht="13" thickBot="1">
      <c r="A571" s="176" t="s">
        <v>1725</v>
      </c>
      <c r="B571" s="141">
        <v>42643</v>
      </c>
      <c r="C571" s="178">
        <v>45441.54</v>
      </c>
      <c r="D571" s="128">
        <v>45441.54</v>
      </c>
      <c r="E571" s="143" t="s">
        <v>3878</v>
      </c>
      <c r="F571" s="141">
        <v>42562</v>
      </c>
    </row>
    <row r="572" spans="1:6" s="85" customFormat="1" ht="13" thickBot="1">
      <c r="A572" s="176" t="s">
        <v>1727</v>
      </c>
      <c r="B572" s="87">
        <v>42643</v>
      </c>
      <c r="C572" s="177">
        <v>5293</v>
      </c>
      <c r="D572" s="128">
        <v>5293</v>
      </c>
      <c r="E572" s="86" t="s">
        <v>3879</v>
      </c>
      <c r="F572" s="87">
        <v>42562</v>
      </c>
    </row>
    <row r="573" spans="1:6" s="85" customFormat="1" ht="13" thickBot="1">
      <c r="A573" s="176" t="s">
        <v>1729</v>
      </c>
      <c r="B573" s="141">
        <v>42643</v>
      </c>
      <c r="C573" s="178">
        <v>9193.84</v>
      </c>
      <c r="D573" s="128">
        <v>9193.84</v>
      </c>
      <c r="E573" s="143" t="s">
        <v>3880</v>
      </c>
      <c r="F573" s="141">
        <v>42562</v>
      </c>
    </row>
    <row r="574" spans="1:6" s="85" customFormat="1" ht="13" thickBot="1">
      <c r="A574" s="176" t="s">
        <v>1733</v>
      </c>
      <c r="B574" s="87">
        <v>42643</v>
      </c>
      <c r="C574" s="177">
        <v>31665.7</v>
      </c>
      <c r="D574" s="128">
        <v>31665.7</v>
      </c>
      <c r="E574" s="86" t="s">
        <v>3881</v>
      </c>
      <c r="F574" s="87">
        <v>42562</v>
      </c>
    </row>
    <row r="575" spans="1:6" s="85" customFormat="1" ht="13" thickBot="1">
      <c r="A575" s="176" t="s">
        <v>1735</v>
      </c>
      <c r="B575" s="141">
        <v>42643</v>
      </c>
      <c r="C575" s="178">
        <v>5695.5</v>
      </c>
      <c r="D575" s="128">
        <v>5695.5</v>
      </c>
      <c r="E575" s="143" t="s">
        <v>3882</v>
      </c>
      <c r="F575" s="141">
        <v>42562</v>
      </c>
    </row>
    <row r="576" spans="1:6" s="85" customFormat="1" ht="13" thickBot="1">
      <c r="A576" s="176" t="s">
        <v>1737</v>
      </c>
      <c r="B576" s="87">
        <v>42643</v>
      </c>
      <c r="C576" s="177">
        <v>4988.8500000000004</v>
      </c>
      <c r="D576" s="128">
        <v>4988.8500000000004</v>
      </c>
      <c r="E576" s="86" t="s">
        <v>3883</v>
      </c>
      <c r="F576" s="87">
        <v>42562</v>
      </c>
    </row>
    <row r="577" spans="1:6" s="85" customFormat="1" ht="13" thickBot="1">
      <c r="A577" s="176" t="s">
        <v>1739</v>
      </c>
      <c r="B577" s="141">
        <v>42643</v>
      </c>
      <c r="C577" s="178">
        <v>4575.4399999999996</v>
      </c>
      <c r="D577" s="128">
        <v>4575.4399999999996</v>
      </c>
      <c r="E577" s="143" t="s">
        <v>3884</v>
      </c>
      <c r="F577" s="141">
        <v>42562</v>
      </c>
    </row>
    <row r="578" spans="1:6" s="85" customFormat="1" ht="13" thickBot="1">
      <c r="A578" s="176" t="s">
        <v>1741</v>
      </c>
      <c r="B578" s="87">
        <v>42643</v>
      </c>
      <c r="C578" s="177">
        <v>36771.480000000003</v>
      </c>
      <c r="D578" s="128">
        <v>36771.480000000003</v>
      </c>
      <c r="E578" s="86" t="s">
        <v>3885</v>
      </c>
      <c r="F578" s="87">
        <v>42562</v>
      </c>
    </row>
    <row r="579" spans="1:6" s="85" customFormat="1" ht="13" thickBot="1">
      <c r="A579" s="176" t="s">
        <v>1743</v>
      </c>
      <c r="B579" s="141">
        <v>42643</v>
      </c>
      <c r="C579" s="178">
        <v>7548.38</v>
      </c>
      <c r="D579" s="128">
        <v>7548.38</v>
      </c>
      <c r="E579" s="143" t="s">
        <v>3886</v>
      </c>
      <c r="F579" s="141">
        <v>42562</v>
      </c>
    </row>
    <row r="580" spans="1:6" s="85" customFormat="1" ht="13" thickBot="1">
      <c r="A580" s="139" t="s">
        <v>1692</v>
      </c>
      <c r="B580" s="87">
        <v>42643</v>
      </c>
      <c r="C580" s="84">
        <v>16436.71</v>
      </c>
      <c r="D580" s="128">
        <v>16436.71</v>
      </c>
      <c r="E580" s="86" t="s">
        <v>3588</v>
      </c>
      <c r="F580" s="87">
        <v>42562</v>
      </c>
    </row>
    <row r="581" spans="1:6" s="85" customFormat="1" ht="13" thickBot="1">
      <c r="A581" s="140" t="s">
        <v>1694</v>
      </c>
      <c r="B581" s="141">
        <v>42643</v>
      </c>
      <c r="C581" s="142">
        <v>25039.49</v>
      </c>
      <c r="D581" s="128">
        <v>25039.49</v>
      </c>
      <c r="E581" s="143" t="s">
        <v>3589</v>
      </c>
      <c r="F581" s="141">
        <v>42562</v>
      </c>
    </row>
    <row r="582" spans="1:6" s="85" customFormat="1" ht="13" thickBot="1">
      <c r="A582" s="139" t="s">
        <v>1696</v>
      </c>
      <c r="B582" s="87">
        <v>42643</v>
      </c>
      <c r="C582" s="84">
        <v>2266.4</v>
      </c>
      <c r="D582" s="128">
        <v>2266.4</v>
      </c>
      <c r="E582" s="86" t="s">
        <v>3590</v>
      </c>
      <c r="F582" s="87">
        <v>42562</v>
      </c>
    </row>
    <row r="583" spans="1:6" s="85" customFormat="1" ht="13" thickBot="1">
      <c r="A583" s="140" t="s">
        <v>1698</v>
      </c>
      <c r="B583" s="141">
        <v>42643</v>
      </c>
      <c r="C583" s="142">
        <v>2266.4</v>
      </c>
      <c r="D583" s="128">
        <v>2266.4</v>
      </c>
      <c r="E583" s="143" t="s">
        <v>3591</v>
      </c>
      <c r="F583" s="141">
        <v>42562</v>
      </c>
    </row>
    <row r="584" spans="1:6" s="85" customFormat="1" ht="13" thickBot="1">
      <c r="A584" s="139" t="s">
        <v>1702</v>
      </c>
      <c r="B584" s="87">
        <v>42643</v>
      </c>
      <c r="C584" s="84">
        <v>50114.05</v>
      </c>
      <c r="D584" s="128">
        <v>50114.05</v>
      </c>
      <c r="E584" s="86" t="s">
        <v>3592</v>
      </c>
      <c r="F584" s="87">
        <v>42562</v>
      </c>
    </row>
    <row r="585" spans="1:6" s="85" customFormat="1" ht="13" thickBot="1">
      <c r="A585" s="140" t="s">
        <v>1704</v>
      </c>
      <c r="B585" s="141">
        <v>42643</v>
      </c>
      <c r="C585" s="142">
        <v>50111.14</v>
      </c>
      <c r="D585" s="128">
        <v>50111.14</v>
      </c>
      <c r="E585" s="143" t="s">
        <v>3593</v>
      </c>
      <c r="F585" s="141">
        <v>42562</v>
      </c>
    </row>
    <row r="586" spans="1:6" s="85" customFormat="1" ht="13" thickBot="1">
      <c r="A586" s="139" t="s">
        <v>1706</v>
      </c>
      <c r="B586" s="87">
        <v>42643</v>
      </c>
      <c r="C586" s="84">
        <v>6466.73</v>
      </c>
      <c r="D586" s="128">
        <v>6466.73</v>
      </c>
      <c r="E586" s="86" t="s">
        <v>3594</v>
      </c>
      <c r="F586" s="87">
        <v>42562</v>
      </c>
    </row>
    <row r="587" spans="1:6" s="85" customFormat="1" ht="13" thickBot="1">
      <c r="A587" s="140" t="s">
        <v>1708</v>
      </c>
      <c r="B587" s="141">
        <v>42643</v>
      </c>
      <c r="C587" s="142">
        <v>5919.93</v>
      </c>
      <c r="D587" s="128">
        <v>5919.93</v>
      </c>
      <c r="E587" s="143" t="s">
        <v>3595</v>
      </c>
      <c r="F587" s="141">
        <v>42562</v>
      </c>
    </row>
    <row r="588" spans="1:6" s="85" customFormat="1" ht="13" thickBot="1">
      <c r="A588" s="139" t="s">
        <v>1710</v>
      </c>
      <c r="B588" s="87">
        <v>42643</v>
      </c>
      <c r="C588" s="84">
        <v>3107.89</v>
      </c>
      <c r="D588" s="128">
        <v>3107.89</v>
      </c>
      <c r="E588" s="86" t="s">
        <v>3596</v>
      </c>
      <c r="F588" s="87">
        <v>42562</v>
      </c>
    </row>
    <row r="589" spans="1:6" s="85" customFormat="1" ht="13" thickBot="1">
      <c r="A589" s="140" t="s">
        <v>1712</v>
      </c>
      <c r="B589" s="141">
        <v>42643</v>
      </c>
      <c r="C589" s="142">
        <v>2739.26</v>
      </c>
      <c r="D589" s="128">
        <v>2739.26</v>
      </c>
      <c r="E589" s="143" t="s">
        <v>3597</v>
      </c>
      <c r="F589" s="141">
        <v>42562</v>
      </c>
    </row>
    <row r="590" spans="1:6" s="85" customFormat="1" ht="13" thickBot="1">
      <c r="A590" s="139" t="s">
        <v>1714</v>
      </c>
      <c r="B590" s="87">
        <v>42643</v>
      </c>
      <c r="C590" s="84">
        <v>5750.05</v>
      </c>
      <c r="D590" s="128">
        <v>5750.05</v>
      </c>
      <c r="E590" s="86" t="s">
        <v>3559</v>
      </c>
      <c r="F590" s="87">
        <v>42562</v>
      </c>
    </row>
    <row r="591" spans="1:6" s="85" customFormat="1" ht="13" thickBot="1">
      <c r="A591" s="140" t="s">
        <v>1715</v>
      </c>
      <c r="B591" s="141">
        <v>42643</v>
      </c>
      <c r="C591" s="142">
        <v>5750.05</v>
      </c>
      <c r="D591" s="128">
        <v>5750.05</v>
      </c>
      <c r="E591" s="143" t="s">
        <v>3558</v>
      </c>
      <c r="F591" s="141">
        <v>42562</v>
      </c>
    </row>
    <row r="592" spans="1:6" s="85" customFormat="1" ht="13" thickBot="1">
      <c r="A592" s="139" t="s">
        <v>1716</v>
      </c>
      <c r="B592" s="87">
        <v>42643</v>
      </c>
      <c r="C592" s="84">
        <v>9142.17</v>
      </c>
      <c r="D592" s="128">
        <v>9142.17</v>
      </c>
      <c r="E592" s="86" t="s">
        <v>2672</v>
      </c>
      <c r="F592" s="87">
        <v>42562</v>
      </c>
    </row>
    <row r="593" spans="1:6" s="85" customFormat="1" ht="13" thickBot="1">
      <c r="A593" s="176" t="s">
        <v>1758</v>
      </c>
      <c r="B593" s="87">
        <v>42643</v>
      </c>
      <c r="C593" s="177">
        <v>4166.99</v>
      </c>
      <c r="D593" s="128">
        <v>4166.99</v>
      </c>
      <c r="E593" s="86" t="s">
        <v>3887</v>
      </c>
      <c r="F593" s="87">
        <v>42563</v>
      </c>
    </row>
    <row r="594" spans="1:6" s="85" customFormat="1" ht="13" thickBot="1">
      <c r="A594" s="176" t="s">
        <v>1760</v>
      </c>
      <c r="B594" s="141">
        <v>42643</v>
      </c>
      <c r="C594" s="178">
        <v>88966.720000000001</v>
      </c>
      <c r="D594" s="128">
        <v>88966.720000000001</v>
      </c>
      <c r="E594" s="143" t="s">
        <v>3888</v>
      </c>
      <c r="F594" s="141">
        <v>42563</v>
      </c>
    </row>
    <row r="595" spans="1:6" s="85" customFormat="1" ht="13" thickBot="1">
      <c r="A595" s="176" t="s">
        <v>1764</v>
      </c>
      <c r="B595" s="87">
        <v>42643</v>
      </c>
      <c r="C595" s="177">
        <v>4946.3500000000004</v>
      </c>
      <c r="D595" s="128">
        <v>4946.3500000000004</v>
      </c>
      <c r="E595" s="86" t="s">
        <v>3889</v>
      </c>
      <c r="F595" s="87">
        <v>42563</v>
      </c>
    </row>
    <row r="596" spans="1:6" s="85" customFormat="1" ht="13" thickBot="1">
      <c r="A596" s="176" t="s">
        <v>1768</v>
      </c>
      <c r="B596" s="141">
        <v>42643</v>
      </c>
      <c r="C596" s="178">
        <v>5927.36</v>
      </c>
      <c r="D596" s="128">
        <v>5927.36</v>
      </c>
      <c r="E596" s="143" t="s">
        <v>3890</v>
      </c>
      <c r="F596" s="141">
        <v>42563</v>
      </c>
    </row>
    <row r="597" spans="1:6" s="85" customFormat="1" ht="13" thickBot="1">
      <c r="A597" s="140" t="s">
        <v>1745</v>
      </c>
      <c r="B597" s="141">
        <v>42643</v>
      </c>
      <c r="C597" s="142">
        <v>94002.61</v>
      </c>
      <c r="D597" s="128">
        <v>94002.61</v>
      </c>
      <c r="E597" s="143" t="s">
        <v>3598</v>
      </c>
      <c r="F597" s="141">
        <v>42563</v>
      </c>
    </row>
    <row r="598" spans="1:6" s="85" customFormat="1" ht="13" thickBot="1">
      <c r="A598" s="139" t="s">
        <v>1747</v>
      </c>
      <c r="B598" s="87">
        <v>42643</v>
      </c>
      <c r="C598" s="84">
        <v>3309.38</v>
      </c>
      <c r="D598" s="128">
        <v>3309.38</v>
      </c>
      <c r="E598" s="86" t="s">
        <v>2671</v>
      </c>
      <c r="F598" s="87">
        <v>42563</v>
      </c>
    </row>
    <row r="599" spans="1:6" s="85" customFormat="1" ht="13" thickBot="1">
      <c r="A599" s="140" t="s">
        <v>1748</v>
      </c>
      <c r="B599" s="141">
        <v>42643</v>
      </c>
      <c r="C599" s="142">
        <v>3724.56</v>
      </c>
      <c r="D599" s="128">
        <v>3724.56</v>
      </c>
      <c r="E599" s="143" t="s">
        <v>2698</v>
      </c>
      <c r="F599" s="141">
        <v>42563</v>
      </c>
    </row>
    <row r="600" spans="1:6" s="85" customFormat="1" ht="13" thickBot="1">
      <c r="A600" s="139" t="s">
        <v>1749</v>
      </c>
      <c r="B600" s="87">
        <v>42643</v>
      </c>
      <c r="C600" s="84">
        <v>1705.94</v>
      </c>
      <c r="D600" s="128">
        <v>1705.94</v>
      </c>
      <c r="E600" s="86" t="s">
        <v>3594</v>
      </c>
      <c r="F600" s="87">
        <v>42563</v>
      </c>
    </row>
    <row r="601" spans="1:6" s="85" customFormat="1" ht="13" thickBot="1">
      <c r="A601" s="140" t="s">
        <v>1751</v>
      </c>
      <c r="B601" s="141">
        <v>42643</v>
      </c>
      <c r="C601" s="142">
        <v>3773.53</v>
      </c>
      <c r="D601" s="128">
        <v>3773.53</v>
      </c>
      <c r="E601" s="143" t="s">
        <v>3589</v>
      </c>
      <c r="F601" s="141">
        <v>42563</v>
      </c>
    </row>
    <row r="602" spans="1:6" s="85" customFormat="1" ht="13" thickBot="1">
      <c r="A602" s="139" t="s">
        <v>1753</v>
      </c>
      <c r="B602" s="87">
        <v>42643</v>
      </c>
      <c r="C602" s="84">
        <v>3815.58</v>
      </c>
      <c r="D602" s="128">
        <v>3815.58</v>
      </c>
      <c r="E602" s="86" t="s">
        <v>3582</v>
      </c>
      <c r="F602" s="87">
        <v>42563</v>
      </c>
    </row>
    <row r="603" spans="1:6" s="85" customFormat="1" ht="13" thickBot="1">
      <c r="A603" s="140" t="s">
        <v>1755</v>
      </c>
      <c r="B603" s="141">
        <v>42643</v>
      </c>
      <c r="C603" s="142">
        <v>1702.89</v>
      </c>
      <c r="D603" s="128">
        <v>1702.89</v>
      </c>
      <c r="E603" s="143" t="s">
        <v>3575</v>
      </c>
      <c r="F603" s="141">
        <v>42563</v>
      </c>
    </row>
    <row r="604" spans="1:6" s="85" customFormat="1" ht="13" thickBot="1">
      <c r="A604" s="139" t="s">
        <v>1757</v>
      </c>
      <c r="B604" s="87">
        <v>42643</v>
      </c>
      <c r="C604" s="84">
        <v>1702.89</v>
      </c>
      <c r="D604" s="128">
        <v>1702.89</v>
      </c>
      <c r="E604" s="86" t="s">
        <v>3595</v>
      </c>
      <c r="F604" s="87">
        <v>42563</v>
      </c>
    </row>
    <row r="605" spans="1:6" s="85" customFormat="1" ht="13" thickBot="1">
      <c r="A605" s="176" t="s">
        <v>1984</v>
      </c>
      <c r="B605" s="87">
        <v>42643</v>
      </c>
      <c r="C605" s="177">
        <v>14491.52</v>
      </c>
      <c r="D605" s="128">
        <v>14491.52</v>
      </c>
      <c r="E605" s="86" t="s">
        <v>3891</v>
      </c>
      <c r="F605" s="87">
        <v>42564</v>
      </c>
    </row>
    <row r="606" spans="1:6" s="85" customFormat="1" ht="13" thickBot="1">
      <c r="A606" s="176" t="s">
        <v>1987</v>
      </c>
      <c r="B606" s="141">
        <v>42643</v>
      </c>
      <c r="C606" s="178">
        <v>16205.63</v>
      </c>
      <c r="D606" s="128">
        <v>13083.85</v>
      </c>
      <c r="E606" s="143" t="s">
        <v>3892</v>
      </c>
      <c r="F606" s="141">
        <v>42564</v>
      </c>
    </row>
    <row r="607" spans="1:6" s="85" customFormat="1" ht="13" thickBot="1">
      <c r="A607" s="176" t="s">
        <v>1993</v>
      </c>
      <c r="B607" s="141">
        <v>42643</v>
      </c>
      <c r="C607" s="178">
        <v>13822.67</v>
      </c>
      <c r="D607" s="128">
        <v>13822.67</v>
      </c>
      <c r="E607" s="143" t="s">
        <v>3893</v>
      </c>
      <c r="F607" s="141">
        <v>42564</v>
      </c>
    </row>
    <row r="608" spans="1:6" s="85" customFormat="1" ht="13" thickBot="1">
      <c r="A608" s="176" t="s">
        <v>1999</v>
      </c>
      <c r="B608" s="141">
        <v>42643</v>
      </c>
      <c r="C608" s="178">
        <v>8204.02</v>
      </c>
      <c r="D608" s="128">
        <v>7649.62</v>
      </c>
      <c r="E608" s="143" t="s">
        <v>3894</v>
      </c>
      <c r="F608" s="141">
        <v>42564</v>
      </c>
    </row>
    <row r="609" spans="1:6" s="85" customFormat="1" ht="13" thickBot="1">
      <c r="A609" s="176" t="s">
        <v>2005</v>
      </c>
      <c r="B609" s="141">
        <v>42643</v>
      </c>
      <c r="C609" s="178">
        <v>6034.6</v>
      </c>
      <c r="D609" s="128">
        <v>6034.6</v>
      </c>
      <c r="E609" s="143" t="s">
        <v>3895</v>
      </c>
      <c r="F609" s="141">
        <v>42564</v>
      </c>
    </row>
    <row r="610" spans="1:6" s="85" customFormat="1" ht="13" thickBot="1">
      <c r="A610" s="176" t="s">
        <v>2014</v>
      </c>
      <c r="B610" s="87">
        <v>42643</v>
      </c>
      <c r="C610" s="177">
        <v>9834</v>
      </c>
      <c r="D610" s="128">
        <v>9834</v>
      </c>
      <c r="E610" s="86" t="s">
        <v>3896</v>
      </c>
      <c r="F610" s="87">
        <v>42564</v>
      </c>
    </row>
    <row r="611" spans="1:6" s="85" customFormat="1" ht="13" thickBot="1">
      <c r="A611" s="176" t="s">
        <v>2017</v>
      </c>
      <c r="B611" s="141">
        <v>42643</v>
      </c>
      <c r="C611" s="178">
        <v>19692.099999999999</v>
      </c>
      <c r="D611" s="128">
        <v>19692.099999999999</v>
      </c>
      <c r="E611" s="143" t="s">
        <v>3897</v>
      </c>
      <c r="F611" s="141">
        <v>42564</v>
      </c>
    </row>
    <row r="612" spans="1:6" s="85" customFormat="1" ht="13" thickBot="1">
      <c r="A612" s="176" t="s">
        <v>2020</v>
      </c>
      <c r="B612" s="87">
        <v>42643</v>
      </c>
      <c r="C612" s="177">
        <v>19659.29</v>
      </c>
      <c r="D612" s="128">
        <v>19659.29</v>
      </c>
      <c r="E612" s="86" t="s">
        <v>3898</v>
      </c>
      <c r="F612" s="87">
        <v>42564</v>
      </c>
    </row>
    <row r="613" spans="1:6" s="85" customFormat="1" ht="13" thickBot="1">
      <c r="A613" s="176" t="s">
        <v>2023</v>
      </c>
      <c r="B613" s="141">
        <v>42643</v>
      </c>
      <c r="C613" s="178">
        <v>24263.59</v>
      </c>
      <c r="D613" s="128">
        <v>24263.59</v>
      </c>
      <c r="E613" s="143" t="s">
        <v>3899</v>
      </c>
      <c r="F613" s="141">
        <v>42564</v>
      </c>
    </row>
    <row r="614" spans="1:6" s="85" customFormat="1" ht="13" thickBot="1">
      <c r="A614" s="176" t="s">
        <v>2026</v>
      </c>
      <c r="B614" s="87">
        <v>42643</v>
      </c>
      <c r="C614" s="177">
        <v>15104.49</v>
      </c>
      <c r="D614" s="128">
        <v>14588.49</v>
      </c>
      <c r="E614" s="86" t="s">
        <v>3900</v>
      </c>
      <c r="F614" s="87">
        <v>42564</v>
      </c>
    </row>
    <row r="615" spans="1:6" s="85" customFormat="1" ht="13" thickBot="1">
      <c r="A615" s="176" t="s">
        <v>2041</v>
      </c>
      <c r="B615" s="87">
        <v>42643</v>
      </c>
      <c r="C615" s="177">
        <v>13186.26</v>
      </c>
      <c r="D615" s="128">
        <v>13186.26</v>
      </c>
      <c r="E615" s="86" t="s">
        <v>3901</v>
      </c>
      <c r="F615" s="87">
        <v>42564</v>
      </c>
    </row>
    <row r="616" spans="1:6" s="85" customFormat="1" ht="13" thickBot="1">
      <c r="A616" s="176" t="s">
        <v>2044</v>
      </c>
      <c r="B616" s="141">
        <v>42643</v>
      </c>
      <c r="C616" s="178">
        <v>5059.68</v>
      </c>
      <c r="D616" s="128">
        <v>5059.68</v>
      </c>
      <c r="E616" s="143" t="s">
        <v>3902</v>
      </c>
      <c r="F616" s="141">
        <v>42564</v>
      </c>
    </row>
    <row r="617" spans="1:6" s="85" customFormat="1" ht="13" thickBot="1">
      <c r="A617" s="176" t="s">
        <v>2050</v>
      </c>
      <c r="B617" s="87">
        <v>42643</v>
      </c>
      <c r="C617" s="177">
        <v>5950.57</v>
      </c>
      <c r="D617" s="128">
        <v>5950.57</v>
      </c>
      <c r="E617" s="86" t="s">
        <v>3903</v>
      </c>
      <c r="F617" s="87">
        <v>42564</v>
      </c>
    </row>
    <row r="618" spans="1:6" s="85" customFormat="1" ht="13" thickBot="1">
      <c r="A618" s="176" t="s">
        <v>2056</v>
      </c>
      <c r="B618" s="141">
        <v>42643</v>
      </c>
      <c r="C618" s="178">
        <v>4873.46</v>
      </c>
      <c r="D618" s="128">
        <v>4873.46</v>
      </c>
      <c r="E618" s="143" t="s">
        <v>3904</v>
      </c>
      <c r="F618" s="141">
        <v>42564</v>
      </c>
    </row>
    <row r="619" spans="1:6" s="85" customFormat="1" ht="13" thickBot="1">
      <c r="A619" s="176" t="s">
        <v>2059</v>
      </c>
      <c r="B619" s="87">
        <v>42643</v>
      </c>
      <c r="C619" s="177">
        <v>5116.2</v>
      </c>
      <c r="D619" s="128">
        <v>5116.2</v>
      </c>
      <c r="E619" s="86" t="s">
        <v>3905</v>
      </c>
      <c r="F619" s="87">
        <v>42564</v>
      </c>
    </row>
    <row r="620" spans="1:6" s="85" customFormat="1" ht="13" thickBot="1">
      <c r="A620" s="176" t="s">
        <v>2062</v>
      </c>
      <c r="B620" s="141">
        <v>42643</v>
      </c>
      <c r="C620" s="178">
        <v>5754.55</v>
      </c>
      <c r="D620" s="128">
        <v>5754.55</v>
      </c>
      <c r="E620" s="143" t="s">
        <v>3906</v>
      </c>
      <c r="F620" s="141">
        <v>42564</v>
      </c>
    </row>
    <row r="621" spans="1:6" s="85" customFormat="1" ht="13" thickBot="1">
      <c r="A621" s="176" t="s">
        <v>2068</v>
      </c>
      <c r="B621" s="87">
        <v>42643</v>
      </c>
      <c r="C621" s="177">
        <v>4933.3599999999997</v>
      </c>
      <c r="D621" s="128">
        <v>4933.3599999999997</v>
      </c>
      <c r="E621" s="86" t="s">
        <v>3907</v>
      </c>
      <c r="F621" s="87">
        <v>42564</v>
      </c>
    </row>
    <row r="622" spans="1:6" s="85" customFormat="1" ht="13" thickBot="1">
      <c r="A622" s="176" t="s">
        <v>2074</v>
      </c>
      <c r="B622" s="141">
        <v>42643</v>
      </c>
      <c r="C622" s="178">
        <v>4999.22</v>
      </c>
      <c r="D622" s="128">
        <v>4999.22</v>
      </c>
      <c r="E622" s="143" t="s">
        <v>3908</v>
      </c>
      <c r="F622" s="141">
        <v>42564</v>
      </c>
    </row>
    <row r="623" spans="1:6" s="85" customFormat="1" ht="13" thickBot="1">
      <c r="A623" s="176" t="s">
        <v>2080</v>
      </c>
      <c r="B623" s="87">
        <v>42643</v>
      </c>
      <c r="C623" s="177">
        <v>4939.4799999999996</v>
      </c>
      <c r="D623" s="128">
        <v>4939.4799999999996</v>
      </c>
      <c r="E623" s="86" t="s">
        <v>3909</v>
      </c>
      <c r="F623" s="87">
        <v>42564</v>
      </c>
    </row>
    <row r="624" spans="1:6" s="85" customFormat="1" ht="13" thickBot="1">
      <c r="A624" s="176" t="s">
        <v>2083</v>
      </c>
      <c r="B624" s="141">
        <v>42643</v>
      </c>
      <c r="C624" s="178">
        <v>78890.080000000002</v>
      </c>
      <c r="D624" s="128">
        <v>78890.080000000002</v>
      </c>
      <c r="E624" s="143" t="s">
        <v>3910</v>
      </c>
      <c r="F624" s="141">
        <v>42564</v>
      </c>
    </row>
    <row r="625" spans="1:6" s="85" customFormat="1" ht="13" thickBot="1">
      <c r="A625" s="176" t="s">
        <v>2086</v>
      </c>
      <c r="B625" s="87">
        <v>42643</v>
      </c>
      <c r="C625" s="177">
        <v>41082.18</v>
      </c>
      <c r="D625" s="128">
        <v>41082.18</v>
      </c>
      <c r="E625" s="86" t="s">
        <v>3911</v>
      </c>
      <c r="F625" s="87">
        <v>42564</v>
      </c>
    </row>
    <row r="626" spans="1:6" s="85" customFormat="1" ht="13" thickBot="1">
      <c r="A626" s="140" t="s">
        <v>1978</v>
      </c>
      <c r="B626" s="141">
        <v>42643</v>
      </c>
      <c r="C626" s="142">
        <v>6486.51</v>
      </c>
      <c r="D626" s="128">
        <v>6486.51</v>
      </c>
      <c r="E626" s="143" t="s">
        <v>3599</v>
      </c>
      <c r="F626" s="141">
        <v>42564</v>
      </c>
    </row>
    <row r="627" spans="1:6" s="85" customFormat="1" ht="13" thickBot="1">
      <c r="A627" s="139" t="s">
        <v>1981</v>
      </c>
      <c r="B627" s="87">
        <v>42643</v>
      </c>
      <c r="C627" s="84">
        <v>2266.4</v>
      </c>
      <c r="D627" s="128">
        <v>2266.4</v>
      </c>
      <c r="E627" s="86" t="s">
        <v>3600</v>
      </c>
      <c r="F627" s="87">
        <v>42564</v>
      </c>
    </row>
    <row r="628" spans="1:6" s="85" customFormat="1" ht="13" thickBot="1">
      <c r="A628" s="140" t="s">
        <v>1990</v>
      </c>
      <c r="B628" s="141">
        <v>42643</v>
      </c>
      <c r="C628" s="142">
        <v>2627.78</v>
      </c>
      <c r="D628" s="128">
        <v>2627.78</v>
      </c>
      <c r="E628" s="143" t="s">
        <v>3601</v>
      </c>
      <c r="F628" s="141">
        <v>42564</v>
      </c>
    </row>
    <row r="629" spans="1:6" s="85" customFormat="1" ht="13" thickBot="1">
      <c r="A629" s="139" t="s">
        <v>1996</v>
      </c>
      <c r="B629" s="87">
        <v>42643</v>
      </c>
      <c r="C629" s="84">
        <v>3870.01</v>
      </c>
      <c r="D629" s="128">
        <v>3870.01</v>
      </c>
      <c r="E629" s="86" t="s">
        <v>3602</v>
      </c>
      <c r="F629" s="87">
        <v>42564</v>
      </c>
    </row>
    <row r="630" spans="1:6" s="85" customFormat="1" ht="13" thickBot="1">
      <c r="A630" s="140" t="s">
        <v>2002</v>
      </c>
      <c r="B630" s="141">
        <v>42643</v>
      </c>
      <c r="C630" s="142">
        <v>43929.69</v>
      </c>
      <c r="D630" s="128">
        <v>43929.69</v>
      </c>
      <c r="E630" s="143" t="s">
        <v>3603</v>
      </c>
      <c r="F630" s="141">
        <v>42564</v>
      </c>
    </row>
    <row r="631" spans="1:6" s="85" customFormat="1" ht="13" thickBot="1">
      <c r="A631" s="139" t="s">
        <v>2008</v>
      </c>
      <c r="B631" s="87">
        <v>42643</v>
      </c>
      <c r="C631" s="84">
        <v>3615.62</v>
      </c>
      <c r="D631" s="128">
        <v>3615.62</v>
      </c>
      <c r="E631" s="86" t="s">
        <v>3604</v>
      </c>
      <c r="F631" s="87">
        <v>42564</v>
      </c>
    </row>
    <row r="632" spans="1:6" s="85" customFormat="1" ht="13" thickBot="1">
      <c r="A632" s="140" t="s">
        <v>2011</v>
      </c>
      <c r="B632" s="141">
        <v>42643</v>
      </c>
      <c r="C632" s="142">
        <v>9832.24</v>
      </c>
      <c r="D632" s="128">
        <v>9832.24</v>
      </c>
      <c r="E632" s="143" t="s">
        <v>3605</v>
      </c>
      <c r="F632" s="141">
        <v>42564</v>
      </c>
    </row>
    <row r="633" spans="1:6" s="85" customFormat="1" ht="13" thickBot="1">
      <c r="A633" s="139" t="s">
        <v>2032</v>
      </c>
      <c r="B633" s="87">
        <v>42643</v>
      </c>
      <c r="C633" s="84">
        <v>9165.9699999999993</v>
      </c>
      <c r="D633" s="128">
        <v>9165.9699999999993</v>
      </c>
      <c r="E633" s="86" t="s">
        <v>3592</v>
      </c>
      <c r="F633" s="87">
        <v>42564</v>
      </c>
    </row>
    <row r="634" spans="1:6" s="85" customFormat="1" ht="13" thickBot="1">
      <c r="A634" s="140" t="s">
        <v>2034</v>
      </c>
      <c r="B634" s="141">
        <v>42643</v>
      </c>
      <c r="C634" s="142">
        <v>9167.24</v>
      </c>
      <c r="D634" s="128">
        <v>9167.24</v>
      </c>
      <c r="E634" s="143" t="s">
        <v>3593</v>
      </c>
      <c r="F634" s="141">
        <v>42564</v>
      </c>
    </row>
    <row r="635" spans="1:6" s="85" customFormat="1" ht="13" thickBot="1">
      <c r="A635" s="139" t="s">
        <v>2036</v>
      </c>
      <c r="B635" s="87">
        <v>42643</v>
      </c>
      <c r="C635" s="84">
        <v>9281.36</v>
      </c>
      <c r="D635" s="128">
        <v>9281.36</v>
      </c>
      <c r="E635" s="86" t="s">
        <v>3572</v>
      </c>
      <c r="F635" s="87">
        <v>42564</v>
      </c>
    </row>
    <row r="636" spans="1:6" s="85" customFormat="1" ht="13" thickBot="1">
      <c r="A636" s="176" t="s">
        <v>2104</v>
      </c>
      <c r="B636" s="87">
        <v>42643</v>
      </c>
      <c r="C636" s="177">
        <v>65824.59</v>
      </c>
      <c r="D636" s="128">
        <v>41857.43</v>
      </c>
      <c r="E636" s="86" t="s">
        <v>3912</v>
      </c>
      <c r="F636" s="87">
        <v>42565</v>
      </c>
    </row>
    <row r="637" spans="1:6" s="85" customFormat="1" ht="13" thickBot="1">
      <c r="A637" s="176" t="s">
        <v>2109</v>
      </c>
      <c r="B637" s="141">
        <v>42643</v>
      </c>
      <c r="C637" s="178">
        <v>31361.45</v>
      </c>
      <c r="D637" s="128">
        <v>31361.45</v>
      </c>
      <c r="E637" s="143" t="s">
        <v>3913</v>
      </c>
      <c r="F637" s="141">
        <v>42565</v>
      </c>
    </row>
    <row r="638" spans="1:6" s="85" customFormat="1" ht="13" thickBot="1">
      <c r="A638" s="176" t="s">
        <v>2112</v>
      </c>
      <c r="B638" s="87">
        <v>42643</v>
      </c>
      <c r="C638" s="177">
        <v>14197.7</v>
      </c>
      <c r="D638" s="128">
        <v>14197.7</v>
      </c>
      <c r="E638" s="86" t="s">
        <v>3914</v>
      </c>
      <c r="F638" s="87">
        <v>42565</v>
      </c>
    </row>
    <row r="639" spans="1:6" s="85" customFormat="1" ht="13" thickBot="1">
      <c r="A639" s="176" t="s">
        <v>2115</v>
      </c>
      <c r="B639" s="141">
        <v>42643</v>
      </c>
      <c r="C639" s="178">
        <v>6401.79</v>
      </c>
      <c r="D639" s="128">
        <v>6401.79</v>
      </c>
      <c r="E639" s="143" t="s">
        <v>3915</v>
      </c>
      <c r="F639" s="141">
        <v>42565</v>
      </c>
    </row>
    <row r="640" spans="1:6" s="85" customFormat="1" ht="13" thickBot="1">
      <c r="A640" s="176" t="s">
        <v>2124</v>
      </c>
      <c r="B640" s="87">
        <v>42643</v>
      </c>
      <c r="C640" s="177">
        <v>14091.53</v>
      </c>
      <c r="D640" s="128">
        <v>10170.549999999999</v>
      </c>
      <c r="E640" s="86" t="s">
        <v>3916</v>
      </c>
      <c r="F640" s="87">
        <v>42565</v>
      </c>
    </row>
    <row r="641" spans="1:6" s="85" customFormat="1" ht="13" thickBot="1">
      <c r="A641" s="140" t="s">
        <v>2089</v>
      </c>
      <c r="B641" s="141">
        <v>42643</v>
      </c>
      <c r="C641" s="142">
        <v>3957.05</v>
      </c>
      <c r="D641" s="128">
        <v>3957.05</v>
      </c>
      <c r="E641" s="143" t="s">
        <v>3606</v>
      </c>
      <c r="F641" s="141">
        <v>42565</v>
      </c>
    </row>
    <row r="642" spans="1:6" s="85" customFormat="1" ht="13" thickBot="1">
      <c r="A642" s="139" t="s">
        <v>3607</v>
      </c>
      <c r="B642" s="87">
        <v>42643</v>
      </c>
      <c r="C642" s="84">
        <v>23638.22</v>
      </c>
      <c r="D642" s="128">
        <v>23638.22</v>
      </c>
      <c r="E642" s="86" t="s">
        <v>3608</v>
      </c>
      <c r="F642" s="87">
        <v>42565</v>
      </c>
    </row>
    <row r="643" spans="1:6" s="85" customFormat="1" ht="13" thickBot="1">
      <c r="A643" s="140" t="s">
        <v>2095</v>
      </c>
      <c r="B643" s="141">
        <v>42643</v>
      </c>
      <c r="C643" s="142">
        <v>19737.95</v>
      </c>
      <c r="D643" s="128">
        <v>19737.95</v>
      </c>
      <c r="E643" s="143" t="s">
        <v>3609</v>
      </c>
      <c r="F643" s="141">
        <v>42565</v>
      </c>
    </row>
    <row r="644" spans="1:6" s="85" customFormat="1" ht="13" thickBot="1">
      <c r="A644" s="139" t="s">
        <v>2098</v>
      </c>
      <c r="B644" s="87">
        <v>42643</v>
      </c>
      <c r="C644" s="84">
        <v>30242.13</v>
      </c>
      <c r="D644" s="128">
        <v>30242.13</v>
      </c>
      <c r="E644" s="86" t="s">
        <v>3610</v>
      </c>
      <c r="F644" s="87">
        <v>42565</v>
      </c>
    </row>
    <row r="645" spans="1:6" s="85" customFormat="1" ht="13" thickBot="1">
      <c r="A645" s="140" t="s">
        <v>2101</v>
      </c>
      <c r="B645" s="141">
        <v>42643</v>
      </c>
      <c r="C645" s="142">
        <v>4311.07</v>
      </c>
      <c r="D645" s="128">
        <v>4311.07</v>
      </c>
      <c r="E645" s="143" t="s">
        <v>3611</v>
      </c>
      <c r="F645" s="141">
        <v>42565</v>
      </c>
    </row>
    <row r="646" spans="1:6" s="85" customFormat="1" ht="13" thickBot="1">
      <c r="A646" s="139" t="s">
        <v>2127</v>
      </c>
      <c r="B646" s="87">
        <v>42643</v>
      </c>
      <c r="C646" s="84">
        <v>3583.24</v>
      </c>
      <c r="D646" s="128">
        <v>3583.24</v>
      </c>
      <c r="E646" s="86" t="s">
        <v>3599</v>
      </c>
      <c r="F646" s="87">
        <v>42566</v>
      </c>
    </row>
    <row r="647" spans="1:6" s="85" customFormat="1" ht="13" thickBot="1">
      <c r="A647" s="140" t="s">
        <v>2130</v>
      </c>
      <c r="B647" s="141">
        <v>42643</v>
      </c>
      <c r="C647" s="142">
        <v>36520.230000000003</v>
      </c>
      <c r="D647" s="128">
        <v>36520.230000000003</v>
      </c>
      <c r="E647" s="143" t="s">
        <v>3612</v>
      </c>
      <c r="F647" s="141">
        <v>42566</v>
      </c>
    </row>
    <row r="648" spans="1:6" s="85" customFormat="1" ht="13" thickBot="1">
      <c r="A648" s="139" t="s">
        <v>2133</v>
      </c>
      <c r="B648" s="87">
        <v>42643</v>
      </c>
      <c r="C648" s="84">
        <v>20196.64</v>
      </c>
      <c r="D648" s="128">
        <v>20196.64</v>
      </c>
      <c r="E648" s="86" t="s">
        <v>3613</v>
      </c>
      <c r="F648" s="87">
        <v>42566</v>
      </c>
    </row>
    <row r="649" spans="1:6" s="85" customFormat="1" ht="13" thickBot="1">
      <c r="A649" s="140" t="s">
        <v>2136</v>
      </c>
      <c r="B649" s="141">
        <v>42643</v>
      </c>
      <c r="C649" s="142">
        <v>31660.16</v>
      </c>
      <c r="D649" s="128">
        <v>31660.16</v>
      </c>
      <c r="E649" s="143" t="s">
        <v>3614</v>
      </c>
      <c r="F649" s="141">
        <v>42566</v>
      </c>
    </row>
    <row r="650" spans="1:6" s="85" customFormat="1" ht="13" thickBot="1">
      <c r="A650" s="139" t="s">
        <v>2139</v>
      </c>
      <c r="B650" s="87">
        <v>42643</v>
      </c>
      <c r="C650" s="84">
        <v>32636.47</v>
      </c>
      <c r="D650" s="128">
        <v>32636.47</v>
      </c>
      <c r="E650" s="86" t="s">
        <v>3615</v>
      </c>
      <c r="F650" s="87">
        <v>42566</v>
      </c>
    </row>
    <row r="651" spans="1:6" s="85" customFormat="1" ht="13" thickBot="1">
      <c r="A651" s="140" t="s">
        <v>2142</v>
      </c>
      <c r="B651" s="141">
        <v>42643</v>
      </c>
      <c r="C651" s="142">
        <v>31801.360000000001</v>
      </c>
      <c r="D651" s="128">
        <v>31801.360000000001</v>
      </c>
      <c r="E651" s="143" t="s">
        <v>3614</v>
      </c>
      <c r="F651" s="141">
        <v>42566</v>
      </c>
    </row>
    <row r="652" spans="1:6" s="85" customFormat="1" ht="13" thickBot="1">
      <c r="A652" s="139" t="s">
        <v>2145</v>
      </c>
      <c r="B652" s="87">
        <v>42643</v>
      </c>
      <c r="C652" s="84">
        <v>6271.91</v>
      </c>
      <c r="D652" s="128">
        <v>6271.91</v>
      </c>
      <c r="E652" s="86" t="s">
        <v>3616</v>
      </c>
      <c r="F652" s="87">
        <v>42566</v>
      </c>
    </row>
    <row r="653" spans="1:6" s="85" customFormat="1" ht="13" thickBot="1">
      <c r="A653" s="176" t="s">
        <v>2148</v>
      </c>
      <c r="B653" s="87">
        <v>42643</v>
      </c>
      <c r="C653" s="177">
        <v>12114.48</v>
      </c>
      <c r="D653" s="128">
        <v>13782.5</v>
      </c>
      <c r="E653" s="86" t="s">
        <v>3917</v>
      </c>
      <c r="F653" s="87">
        <v>42567</v>
      </c>
    </row>
    <row r="654" spans="1:6" s="85" customFormat="1" ht="13" thickBot="1">
      <c r="A654" s="176" t="s">
        <v>2151</v>
      </c>
      <c r="B654" s="141">
        <v>42643</v>
      </c>
      <c r="C654" s="178">
        <v>54473.11</v>
      </c>
      <c r="D654" s="128">
        <v>54473.11</v>
      </c>
      <c r="E654" s="143" t="s">
        <v>3918</v>
      </c>
      <c r="F654" s="141">
        <v>42567</v>
      </c>
    </row>
    <row r="655" spans="1:6" s="85" customFormat="1" ht="13" thickBot="1">
      <c r="A655" s="176" t="s">
        <v>2154</v>
      </c>
      <c r="B655" s="87">
        <v>42643</v>
      </c>
      <c r="C655" s="177">
        <v>2200.39</v>
      </c>
      <c r="D655" s="128">
        <v>2200.39</v>
      </c>
      <c r="E655" s="86" t="s">
        <v>3919</v>
      </c>
      <c r="F655" s="87">
        <v>42567</v>
      </c>
    </row>
    <row r="656" spans="1:6" s="85" customFormat="1" ht="13" thickBot="1">
      <c r="A656" s="176" t="s">
        <v>2157</v>
      </c>
      <c r="B656" s="141">
        <v>42643</v>
      </c>
      <c r="C656" s="178">
        <v>5716.07</v>
      </c>
      <c r="D656" s="128">
        <v>5716.07</v>
      </c>
      <c r="E656" s="143" t="s">
        <v>3920</v>
      </c>
      <c r="F656" s="141">
        <v>42567</v>
      </c>
    </row>
    <row r="657" spans="1:6" s="85" customFormat="1" ht="13" thickBot="1">
      <c r="A657" s="176" t="s">
        <v>2160</v>
      </c>
      <c r="B657" s="87">
        <v>42643</v>
      </c>
      <c r="C657" s="177">
        <v>6423.83</v>
      </c>
      <c r="D657" s="128">
        <v>6423.83</v>
      </c>
      <c r="E657" s="86" t="s">
        <v>3921</v>
      </c>
      <c r="F657" s="87">
        <v>42567</v>
      </c>
    </row>
    <row r="658" spans="1:6" s="85" customFormat="1" ht="13" thickBot="1">
      <c r="A658" s="176" t="s">
        <v>2163</v>
      </c>
      <c r="B658" s="141">
        <v>42643</v>
      </c>
      <c r="C658" s="178">
        <v>97792</v>
      </c>
      <c r="D658" s="128">
        <v>97792</v>
      </c>
      <c r="E658" s="143" t="s">
        <v>3922</v>
      </c>
      <c r="F658" s="141">
        <v>42567</v>
      </c>
    </row>
    <row r="659" spans="1:6" s="85" customFormat="1" ht="13" thickBot="1">
      <c r="A659" s="176" t="s">
        <v>2166</v>
      </c>
      <c r="B659" s="87">
        <v>42643</v>
      </c>
      <c r="C659" s="177">
        <v>6414.63</v>
      </c>
      <c r="D659" s="128">
        <v>6414.63</v>
      </c>
      <c r="E659" s="86" t="s">
        <v>3923</v>
      </c>
      <c r="F659" s="87">
        <v>42567</v>
      </c>
    </row>
    <row r="660" spans="1:6" s="85" customFormat="1" ht="13" thickBot="1">
      <c r="A660" s="176" t="s">
        <v>2169</v>
      </c>
      <c r="B660" s="141">
        <v>42643</v>
      </c>
      <c r="C660" s="178">
        <v>4974.54</v>
      </c>
      <c r="D660" s="128">
        <v>4974.54</v>
      </c>
      <c r="E660" s="143" t="s">
        <v>3924</v>
      </c>
      <c r="F660" s="141">
        <v>42567</v>
      </c>
    </row>
    <row r="661" spans="1:6" s="85" customFormat="1" ht="13" thickBot="1">
      <c r="A661" s="176" t="s">
        <v>2175</v>
      </c>
      <c r="B661" s="87">
        <v>42643</v>
      </c>
      <c r="C661" s="177">
        <v>6444.01</v>
      </c>
      <c r="D661" s="128">
        <v>6444.01</v>
      </c>
      <c r="E661" s="86" t="s">
        <v>3925</v>
      </c>
      <c r="F661" s="87">
        <v>42567</v>
      </c>
    </row>
    <row r="662" spans="1:6" s="85" customFormat="1" ht="13" thickBot="1">
      <c r="A662" s="176" t="s">
        <v>2178</v>
      </c>
      <c r="B662" s="141">
        <v>42643</v>
      </c>
      <c r="C662" s="178">
        <v>5100.5200000000004</v>
      </c>
      <c r="D662" s="128">
        <v>5100.5200000000004</v>
      </c>
      <c r="E662" s="143" t="s">
        <v>3926</v>
      </c>
      <c r="F662" s="141">
        <v>42567</v>
      </c>
    </row>
    <row r="663" spans="1:6" s="85" customFormat="1" ht="13" thickBot="1">
      <c r="A663" s="127" t="s">
        <v>2218</v>
      </c>
      <c r="B663" s="126">
        <v>42643</v>
      </c>
      <c r="C663" s="186">
        <v>5126.8999999999996</v>
      </c>
      <c r="D663" s="186">
        <v>5126.8999999999996</v>
      </c>
      <c r="E663" s="125" t="s">
        <v>4036</v>
      </c>
      <c r="F663" s="126">
        <v>42568</v>
      </c>
    </row>
    <row r="664" spans="1:6" s="85" customFormat="1" ht="13" thickBot="1">
      <c r="A664" s="176" t="s">
        <v>2206</v>
      </c>
      <c r="B664" s="141">
        <v>42643</v>
      </c>
      <c r="C664" s="178">
        <v>4994.47</v>
      </c>
      <c r="D664" s="128">
        <v>4994.47</v>
      </c>
      <c r="E664" s="143" t="s">
        <v>3928</v>
      </c>
      <c r="F664" s="141">
        <v>42568</v>
      </c>
    </row>
    <row r="665" spans="1:6" s="85" customFormat="1" ht="13" thickBot="1">
      <c r="A665" s="176" t="s">
        <v>2209</v>
      </c>
      <c r="B665" s="87">
        <v>42643</v>
      </c>
      <c r="C665" s="177">
        <v>5635.69</v>
      </c>
      <c r="D665" s="128">
        <v>5635.69</v>
      </c>
      <c r="E665" s="86" t="s">
        <v>3929</v>
      </c>
      <c r="F665" s="87">
        <v>42568</v>
      </c>
    </row>
    <row r="666" spans="1:6" s="85" customFormat="1" ht="13" thickBot="1">
      <c r="A666" s="176" t="s">
        <v>2215</v>
      </c>
      <c r="B666" s="141">
        <v>42643</v>
      </c>
      <c r="C666" s="178">
        <v>1934.78</v>
      </c>
      <c r="D666" s="128">
        <v>5969.17</v>
      </c>
      <c r="E666" s="143" t="s">
        <v>3930</v>
      </c>
      <c r="F666" s="141">
        <v>42568</v>
      </c>
    </row>
    <row r="667" spans="1:6" s="85" customFormat="1" ht="13" thickBot="1">
      <c r="A667" s="176" t="s">
        <v>2221</v>
      </c>
      <c r="B667" s="87">
        <v>42643</v>
      </c>
      <c r="C667" s="177">
        <v>6232.92</v>
      </c>
      <c r="D667" s="128">
        <v>6232.92</v>
      </c>
      <c r="E667" s="86" t="s">
        <v>3931</v>
      </c>
      <c r="F667" s="87">
        <v>42568</v>
      </c>
    </row>
    <row r="668" spans="1:6" s="85" customFormat="1" ht="13" thickBot="1">
      <c r="A668" s="176" t="s">
        <v>2224</v>
      </c>
      <c r="B668" s="141">
        <v>42643</v>
      </c>
      <c r="C668" s="178">
        <v>4844.12</v>
      </c>
      <c r="D668" s="128">
        <v>4844.12</v>
      </c>
      <c r="E668" s="143" t="s">
        <v>3932</v>
      </c>
      <c r="F668" s="141">
        <v>42568</v>
      </c>
    </row>
    <row r="669" spans="1:6" s="85" customFormat="1" ht="13" thickBot="1">
      <c r="A669" s="176" t="s">
        <v>2227</v>
      </c>
      <c r="B669" s="87">
        <v>42643</v>
      </c>
      <c r="C669" s="177">
        <v>6425.64</v>
      </c>
      <c r="D669" s="128">
        <v>5877.4</v>
      </c>
      <c r="E669" s="86" t="s">
        <v>3933</v>
      </c>
      <c r="F669" s="87">
        <v>42568</v>
      </c>
    </row>
    <row r="670" spans="1:6" s="85" customFormat="1" ht="13" thickBot="1">
      <c r="A670" s="176" t="s">
        <v>2230</v>
      </c>
      <c r="B670" s="141">
        <v>42643</v>
      </c>
      <c r="C670" s="178">
        <v>4999.6099999999997</v>
      </c>
      <c r="D670" s="128">
        <v>4999.6099999999997</v>
      </c>
      <c r="E670" s="143" t="s">
        <v>3934</v>
      </c>
      <c r="F670" s="141">
        <v>42568</v>
      </c>
    </row>
    <row r="671" spans="1:6" s="85" customFormat="1" ht="13" thickBot="1">
      <c r="A671" s="176" t="s">
        <v>2233</v>
      </c>
      <c r="B671" s="87">
        <v>42643</v>
      </c>
      <c r="C671" s="177">
        <v>6236.32</v>
      </c>
      <c r="D671" s="128">
        <v>6236.32</v>
      </c>
      <c r="E671" s="86" t="s">
        <v>3935</v>
      </c>
      <c r="F671" s="87">
        <v>42568</v>
      </c>
    </row>
    <row r="672" spans="1:6" s="85" customFormat="1" ht="13" thickBot="1">
      <c r="A672" s="176" t="s">
        <v>2236</v>
      </c>
      <c r="B672" s="141">
        <v>42643</v>
      </c>
      <c r="C672" s="178">
        <v>10356.68</v>
      </c>
      <c r="D672" s="128">
        <v>10356.68</v>
      </c>
      <c r="E672" s="143" t="s">
        <v>3936</v>
      </c>
      <c r="F672" s="141">
        <v>42568</v>
      </c>
    </row>
    <row r="673" spans="1:6" s="85" customFormat="1" ht="13" thickBot="1">
      <c r="A673" s="176" t="s">
        <v>2239</v>
      </c>
      <c r="B673" s="87">
        <v>42643</v>
      </c>
      <c r="C673" s="177">
        <v>141898.91</v>
      </c>
      <c r="D673" s="128">
        <v>141898.91</v>
      </c>
      <c r="E673" s="86" t="s">
        <v>3937</v>
      </c>
      <c r="F673" s="87">
        <v>42568</v>
      </c>
    </row>
    <row r="674" spans="1:6" s="85" customFormat="1" ht="13" thickBot="1">
      <c r="A674" s="140" t="s">
        <v>2187</v>
      </c>
      <c r="B674" s="141">
        <v>42643</v>
      </c>
      <c r="C674" s="142">
        <v>2685.04</v>
      </c>
      <c r="D674" s="128">
        <v>2685.04</v>
      </c>
      <c r="E674" s="143" t="s">
        <v>3565</v>
      </c>
      <c r="F674" s="141">
        <v>42568</v>
      </c>
    </row>
    <row r="675" spans="1:6" s="85" customFormat="1" ht="13" thickBot="1">
      <c r="A675" s="139" t="s">
        <v>2189</v>
      </c>
      <c r="B675" s="87">
        <v>42643</v>
      </c>
      <c r="C675" s="84">
        <v>3611.75</v>
      </c>
      <c r="D675" s="128">
        <v>3611.75</v>
      </c>
      <c r="E675" s="86" t="s">
        <v>3579</v>
      </c>
      <c r="F675" s="87">
        <v>42568</v>
      </c>
    </row>
    <row r="676" spans="1:6" s="85" customFormat="1" ht="13" thickBot="1">
      <c r="A676" s="140" t="s">
        <v>2191</v>
      </c>
      <c r="B676" s="141">
        <v>42643</v>
      </c>
      <c r="C676" s="142">
        <v>4283.71</v>
      </c>
      <c r="D676" s="128">
        <v>4283.71</v>
      </c>
      <c r="E676" s="143" t="s">
        <v>3580</v>
      </c>
      <c r="F676" s="141">
        <v>42568</v>
      </c>
    </row>
    <row r="677" spans="1:6" s="85" customFormat="1" ht="13" thickBot="1">
      <c r="A677" s="139" t="s">
        <v>2193</v>
      </c>
      <c r="B677" s="87">
        <v>42643</v>
      </c>
      <c r="C677" s="84">
        <v>4115.72</v>
      </c>
      <c r="D677" s="128">
        <v>4115.72</v>
      </c>
      <c r="E677" s="86" t="s">
        <v>3578</v>
      </c>
      <c r="F677" s="87">
        <v>42568</v>
      </c>
    </row>
    <row r="678" spans="1:6" s="85" customFormat="1" ht="13" thickBot="1">
      <c r="A678" s="140" t="s">
        <v>2195</v>
      </c>
      <c r="B678" s="141">
        <v>42643</v>
      </c>
      <c r="C678" s="142">
        <v>4115.72</v>
      </c>
      <c r="D678" s="128">
        <v>4115.72</v>
      </c>
      <c r="E678" s="143" t="s">
        <v>3576</v>
      </c>
      <c r="F678" s="141">
        <v>42568</v>
      </c>
    </row>
    <row r="679" spans="1:6" s="85" customFormat="1" ht="13" thickBot="1">
      <c r="A679" s="139" t="s">
        <v>2197</v>
      </c>
      <c r="B679" s="87">
        <v>42643</v>
      </c>
      <c r="C679" s="84">
        <v>4451.6899999999996</v>
      </c>
      <c r="D679" s="128">
        <v>4451.6899999999996</v>
      </c>
      <c r="E679" s="86" t="s">
        <v>3577</v>
      </c>
      <c r="F679" s="87">
        <v>42568</v>
      </c>
    </row>
    <row r="680" spans="1:6" s="85" customFormat="1" ht="13" thickBot="1">
      <c r="A680" s="140" t="s">
        <v>2199</v>
      </c>
      <c r="B680" s="141">
        <v>42643</v>
      </c>
      <c r="C680" s="142">
        <v>3275.77</v>
      </c>
      <c r="D680" s="128">
        <v>3275.77</v>
      </c>
      <c r="E680" s="143" t="s">
        <v>3570</v>
      </c>
      <c r="F680" s="141">
        <v>42568</v>
      </c>
    </row>
    <row r="681" spans="1:6" s="85" customFormat="1" ht="13" thickBot="1">
      <c r="A681" s="139" t="s">
        <v>2201</v>
      </c>
      <c r="B681" s="87">
        <v>42643</v>
      </c>
      <c r="C681" s="84">
        <v>4115.72</v>
      </c>
      <c r="D681" s="128">
        <v>4115.72</v>
      </c>
      <c r="E681" s="86" t="s">
        <v>3569</v>
      </c>
      <c r="F681" s="87">
        <v>42568</v>
      </c>
    </row>
    <row r="682" spans="1:6" s="85" customFormat="1" ht="13" thickBot="1">
      <c r="A682" s="140" t="s">
        <v>2203</v>
      </c>
      <c r="B682" s="141">
        <v>42643</v>
      </c>
      <c r="C682" s="142">
        <v>4283.71</v>
      </c>
      <c r="D682" s="128">
        <v>4283.71</v>
      </c>
      <c r="E682" s="143" t="s">
        <v>3571</v>
      </c>
      <c r="F682" s="141">
        <v>42568</v>
      </c>
    </row>
    <row r="683" spans="1:6" s="85" customFormat="1" ht="13" thickBot="1">
      <c r="A683" s="139" t="s">
        <v>1975</v>
      </c>
      <c r="B683" s="87">
        <v>42643</v>
      </c>
      <c r="C683" s="84">
        <v>5845.32</v>
      </c>
      <c r="D683" s="128">
        <v>5845.32</v>
      </c>
      <c r="E683" s="86" t="s">
        <v>2670</v>
      </c>
      <c r="F683" s="87">
        <v>42568</v>
      </c>
    </row>
    <row r="684" spans="1:6" s="85" customFormat="1" ht="13" thickBot="1">
      <c r="A684" s="176" t="s">
        <v>2752</v>
      </c>
      <c r="B684" s="141">
        <v>42643</v>
      </c>
      <c r="C684" s="178">
        <v>40046.39</v>
      </c>
      <c r="D684" s="128">
        <v>40046.39</v>
      </c>
      <c r="E684" s="143" t="s">
        <v>3938</v>
      </c>
      <c r="F684" s="141">
        <v>42569</v>
      </c>
    </row>
    <row r="685" spans="1:6" s="85" customFormat="1" ht="13" thickBot="1">
      <c r="A685" s="176" t="s">
        <v>2758</v>
      </c>
      <c r="B685" s="141">
        <v>42643</v>
      </c>
      <c r="C685" s="178">
        <v>4540.09</v>
      </c>
      <c r="D685" s="128">
        <v>4540.09</v>
      </c>
      <c r="E685" s="143" t="s">
        <v>3939</v>
      </c>
      <c r="F685" s="141">
        <v>42569</v>
      </c>
    </row>
    <row r="686" spans="1:6" s="85" customFormat="1" ht="13" thickBot="1">
      <c r="A686" s="176" t="s">
        <v>2761</v>
      </c>
      <c r="B686" s="87">
        <v>42643</v>
      </c>
      <c r="C686" s="177">
        <v>31184.66</v>
      </c>
      <c r="D686" s="128">
        <v>31184.66</v>
      </c>
      <c r="E686" s="86" t="s">
        <v>3940</v>
      </c>
      <c r="F686" s="87">
        <v>42569</v>
      </c>
    </row>
    <row r="687" spans="1:6" s="85" customFormat="1" ht="13" thickBot="1">
      <c r="A687" s="176" t="s">
        <v>2764</v>
      </c>
      <c r="B687" s="141">
        <v>42643</v>
      </c>
      <c r="C687" s="178">
        <v>10134.379999999999</v>
      </c>
      <c r="D687" s="128">
        <v>10134.379999999999</v>
      </c>
      <c r="E687" s="143" t="s">
        <v>3941</v>
      </c>
      <c r="F687" s="141">
        <v>42569</v>
      </c>
    </row>
    <row r="688" spans="1:6" s="85" customFormat="1" ht="13" thickBot="1">
      <c r="A688" s="176" t="s">
        <v>2770</v>
      </c>
      <c r="B688" s="87">
        <v>42643</v>
      </c>
      <c r="C688" s="177">
        <v>4619.0600000000004</v>
      </c>
      <c r="D688" s="128">
        <v>4619.0600000000004</v>
      </c>
      <c r="E688" s="86" t="s">
        <v>3942</v>
      </c>
      <c r="F688" s="87">
        <v>42569</v>
      </c>
    </row>
    <row r="689" spans="1:6" s="85" customFormat="1" ht="13" thickBot="1">
      <c r="A689" s="176" t="s">
        <v>2773</v>
      </c>
      <c r="B689" s="141">
        <v>42643</v>
      </c>
      <c r="C689" s="178">
        <v>15822.52</v>
      </c>
      <c r="D689" s="128">
        <v>15822.52</v>
      </c>
      <c r="E689" s="143" t="s">
        <v>3943</v>
      </c>
      <c r="F689" s="141">
        <v>42569</v>
      </c>
    </row>
    <row r="690" spans="1:6" s="85" customFormat="1" ht="13" thickBot="1">
      <c r="A690" s="176" t="s">
        <v>2776</v>
      </c>
      <c r="B690" s="87">
        <v>42643</v>
      </c>
      <c r="C690" s="177">
        <v>56864.65</v>
      </c>
      <c r="D690" s="128">
        <v>56864.65</v>
      </c>
      <c r="E690" s="86" t="s">
        <v>3944</v>
      </c>
      <c r="F690" s="87">
        <v>42569</v>
      </c>
    </row>
    <row r="691" spans="1:6" s="85" customFormat="1" ht="13" thickBot="1">
      <c r="A691" s="176" t="s">
        <v>2785</v>
      </c>
      <c r="B691" s="141">
        <v>42643</v>
      </c>
      <c r="C691" s="178">
        <v>4859.6400000000003</v>
      </c>
      <c r="D691" s="128">
        <v>4859.6400000000003</v>
      </c>
      <c r="E691" s="143" t="s">
        <v>3945</v>
      </c>
      <c r="F691" s="141">
        <v>42569</v>
      </c>
    </row>
    <row r="692" spans="1:6" s="85" customFormat="1" ht="13" thickBot="1">
      <c r="A692" s="140" t="s">
        <v>2247</v>
      </c>
      <c r="B692" s="141">
        <v>42643</v>
      </c>
      <c r="C692" s="142">
        <v>16777.53</v>
      </c>
      <c r="D692" s="128">
        <v>16777.53</v>
      </c>
      <c r="E692" s="143" t="s">
        <v>3617</v>
      </c>
      <c r="F692" s="141">
        <v>42569</v>
      </c>
    </row>
    <row r="693" spans="1:6" s="85" customFormat="1" ht="13" thickBot="1">
      <c r="A693" s="140" t="s">
        <v>2253</v>
      </c>
      <c r="B693" s="141">
        <v>42643</v>
      </c>
      <c r="C693" s="142">
        <v>16762.330000000002</v>
      </c>
      <c r="D693" s="128">
        <v>16762.330000000002</v>
      </c>
      <c r="E693" s="143" t="s">
        <v>3619</v>
      </c>
      <c r="F693" s="141">
        <v>42569</v>
      </c>
    </row>
    <row r="694" spans="1:6" s="85" customFormat="1" ht="13" thickBot="1">
      <c r="A694" s="139" t="s">
        <v>2256</v>
      </c>
      <c r="B694" s="87">
        <v>42643</v>
      </c>
      <c r="C694" s="84">
        <v>10284.629999999999</v>
      </c>
      <c r="D694" s="128">
        <v>10284.629999999999</v>
      </c>
      <c r="E694" s="86" t="s">
        <v>3620</v>
      </c>
      <c r="F694" s="87">
        <v>42569</v>
      </c>
    </row>
    <row r="695" spans="1:6" s="85" customFormat="1" ht="13" thickBot="1">
      <c r="A695" s="140" t="s">
        <v>2259</v>
      </c>
      <c r="B695" s="141">
        <v>42643</v>
      </c>
      <c r="C695" s="142">
        <v>2642.53</v>
      </c>
      <c r="D695" s="128">
        <v>2642.53</v>
      </c>
      <c r="E695" s="143" t="s">
        <v>3621</v>
      </c>
      <c r="F695" s="141">
        <v>42569</v>
      </c>
    </row>
    <row r="696" spans="1:6" s="85" customFormat="1" ht="13" thickBot="1">
      <c r="A696" s="139" t="s">
        <v>2737</v>
      </c>
      <c r="B696" s="87">
        <v>42643</v>
      </c>
      <c r="C696" s="84">
        <v>26372.9</v>
      </c>
      <c r="D696" s="128">
        <v>26372.9</v>
      </c>
      <c r="E696" s="86" t="s">
        <v>3622</v>
      </c>
      <c r="F696" s="87">
        <v>42569</v>
      </c>
    </row>
    <row r="697" spans="1:6" s="85" customFormat="1" ht="13" thickBot="1">
      <c r="A697" s="140" t="s">
        <v>2740</v>
      </c>
      <c r="B697" s="141">
        <v>42643</v>
      </c>
      <c r="C697" s="142">
        <v>6748.17</v>
      </c>
      <c r="D697" s="128">
        <v>6748.17</v>
      </c>
      <c r="E697" s="143" t="s">
        <v>3623</v>
      </c>
      <c r="F697" s="141">
        <v>42569</v>
      </c>
    </row>
    <row r="698" spans="1:6" s="85" customFormat="1" ht="13" thickBot="1">
      <c r="A698" s="139" t="s">
        <v>2743</v>
      </c>
      <c r="B698" s="87">
        <v>42643</v>
      </c>
      <c r="C698" s="84">
        <v>2642.53</v>
      </c>
      <c r="D698" s="128">
        <v>2642.53</v>
      </c>
      <c r="E698" s="86" t="s">
        <v>3624</v>
      </c>
      <c r="F698" s="87">
        <v>42569</v>
      </c>
    </row>
    <row r="699" spans="1:6" s="85" customFormat="1" ht="13" thickBot="1">
      <c r="A699" s="140" t="s">
        <v>2746</v>
      </c>
      <c r="B699" s="141">
        <v>42643</v>
      </c>
      <c r="C699" s="142">
        <v>5688.55</v>
      </c>
      <c r="D699" s="128">
        <v>5688.55</v>
      </c>
      <c r="E699" s="143" t="s">
        <v>3625</v>
      </c>
      <c r="F699" s="141">
        <v>42569</v>
      </c>
    </row>
    <row r="700" spans="1:6" s="85" customFormat="1" ht="13" thickBot="1">
      <c r="A700" s="139" t="s">
        <v>2749</v>
      </c>
      <c r="B700" s="87">
        <v>42643</v>
      </c>
      <c r="C700" s="84">
        <v>2599.75</v>
      </c>
      <c r="D700" s="128">
        <v>2599.75</v>
      </c>
      <c r="E700" s="86" t="s">
        <v>3626</v>
      </c>
      <c r="F700" s="87">
        <v>42569</v>
      </c>
    </row>
    <row r="701" spans="1:6" s="85" customFormat="1" ht="13" thickBot="1">
      <c r="A701" s="140" t="s">
        <v>2755</v>
      </c>
      <c r="B701" s="141">
        <v>42643</v>
      </c>
      <c r="C701" s="142">
        <v>2471.4299999999998</v>
      </c>
      <c r="D701" s="128">
        <v>2471.4299999999998</v>
      </c>
      <c r="E701" s="143" t="s">
        <v>3627</v>
      </c>
      <c r="F701" s="141">
        <v>42569</v>
      </c>
    </row>
    <row r="702" spans="1:6" s="85" customFormat="1" ht="13" thickBot="1">
      <c r="A702" s="127" t="s">
        <v>2810</v>
      </c>
      <c r="B702" s="99">
        <v>42643</v>
      </c>
      <c r="C702" s="155">
        <v>3359.77</v>
      </c>
      <c r="D702" s="155">
        <v>3359.77</v>
      </c>
      <c r="E702" s="98" t="s">
        <v>3568</v>
      </c>
      <c r="F702" s="99">
        <v>42570</v>
      </c>
    </row>
    <row r="703" spans="1:6" s="85" customFormat="1" ht="13" thickBot="1">
      <c r="A703" s="127" t="s">
        <v>2820</v>
      </c>
      <c r="B703" s="99">
        <v>42643</v>
      </c>
      <c r="C703" s="155">
        <v>3489.38</v>
      </c>
      <c r="D703" s="155">
        <v>3489.38</v>
      </c>
      <c r="E703" s="98" t="s">
        <v>4058</v>
      </c>
      <c r="F703" s="99">
        <v>42570</v>
      </c>
    </row>
    <row r="704" spans="1:6" s="85" customFormat="1" ht="13" thickBot="1">
      <c r="A704" s="176" t="s">
        <v>2805</v>
      </c>
      <c r="B704" s="87">
        <v>42643</v>
      </c>
      <c r="C704" s="177">
        <v>29997.1</v>
      </c>
      <c r="D704" s="128">
        <v>34133.33</v>
      </c>
      <c r="E704" s="86" t="s">
        <v>3946</v>
      </c>
      <c r="F704" s="87">
        <v>42570</v>
      </c>
    </row>
    <row r="705" spans="1:6" s="85" customFormat="1" ht="13" thickBot="1">
      <c r="A705" s="176" t="s">
        <v>2835</v>
      </c>
      <c r="B705" s="141">
        <v>42643</v>
      </c>
      <c r="C705" s="178">
        <v>23869.68</v>
      </c>
      <c r="D705" s="128">
        <v>23869.68</v>
      </c>
      <c r="E705" s="143" t="s">
        <v>3947</v>
      </c>
      <c r="F705" s="141">
        <v>42570</v>
      </c>
    </row>
    <row r="706" spans="1:6" s="85" customFormat="1" ht="13" thickBot="1">
      <c r="A706" s="176" t="s">
        <v>2838</v>
      </c>
      <c r="B706" s="87">
        <v>42643</v>
      </c>
      <c r="C706" s="177">
        <v>17926.66</v>
      </c>
      <c r="D706" s="128">
        <v>17926.66</v>
      </c>
      <c r="E706" s="86" t="s">
        <v>3948</v>
      </c>
      <c r="F706" s="87">
        <v>42570</v>
      </c>
    </row>
    <row r="707" spans="1:6" s="85" customFormat="1" ht="13" thickBot="1">
      <c r="A707" s="176" t="s">
        <v>2841</v>
      </c>
      <c r="B707" s="141">
        <v>42643</v>
      </c>
      <c r="C707" s="178">
        <v>23136.27</v>
      </c>
      <c r="D707" s="128">
        <v>23136.27</v>
      </c>
      <c r="E707" s="143" t="s">
        <v>3949</v>
      </c>
      <c r="F707" s="141">
        <v>42570</v>
      </c>
    </row>
    <row r="708" spans="1:6" s="85" customFormat="1" ht="13" thickBot="1">
      <c r="A708" s="176" t="s">
        <v>2844</v>
      </c>
      <c r="B708" s="87">
        <v>42643</v>
      </c>
      <c r="C708" s="177">
        <v>5522.2</v>
      </c>
      <c r="D708" s="128">
        <v>5522.2</v>
      </c>
      <c r="E708" s="86" t="s">
        <v>3950</v>
      </c>
      <c r="F708" s="87">
        <v>42570</v>
      </c>
    </row>
    <row r="709" spans="1:6" s="85" customFormat="1" ht="13" thickBot="1">
      <c r="A709" s="176" t="s">
        <v>2847</v>
      </c>
      <c r="B709" s="141">
        <v>42643</v>
      </c>
      <c r="C709" s="178">
        <v>9687.11</v>
      </c>
      <c r="D709" s="128">
        <v>9687.11</v>
      </c>
      <c r="E709" s="143" t="s">
        <v>3951</v>
      </c>
      <c r="F709" s="141">
        <v>42570</v>
      </c>
    </row>
    <row r="710" spans="1:6" s="85" customFormat="1" ht="13" thickBot="1">
      <c r="A710" s="176" t="s">
        <v>2850</v>
      </c>
      <c r="B710" s="87">
        <v>42643</v>
      </c>
      <c r="C710" s="177">
        <v>15297</v>
      </c>
      <c r="D710" s="128">
        <v>15297</v>
      </c>
      <c r="E710" s="86" t="s">
        <v>3952</v>
      </c>
      <c r="F710" s="87">
        <v>42570</v>
      </c>
    </row>
    <row r="711" spans="1:6" s="85" customFormat="1" ht="13" thickBot="1">
      <c r="A711" s="176" t="s">
        <v>2799</v>
      </c>
      <c r="B711" s="87">
        <v>42643</v>
      </c>
      <c r="C711" s="177">
        <v>2284.1</v>
      </c>
      <c r="D711" s="128">
        <v>2284.1</v>
      </c>
      <c r="E711" s="86" t="s">
        <v>3691</v>
      </c>
      <c r="F711" s="87">
        <v>42570</v>
      </c>
    </row>
    <row r="712" spans="1:6" s="85" customFormat="1" ht="13" thickBot="1">
      <c r="A712" s="140" t="s">
        <v>1690</v>
      </c>
      <c r="B712" s="141">
        <v>42643</v>
      </c>
      <c r="C712" s="142">
        <v>5198.7</v>
      </c>
      <c r="D712" s="128">
        <v>5198.7</v>
      </c>
      <c r="E712" s="143" t="s">
        <v>3587</v>
      </c>
      <c r="F712" s="141">
        <v>42570</v>
      </c>
    </row>
    <row r="713" spans="1:6" s="85" customFormat="1" ht="13" thickBot="1">
      <c r="A713" s="139" t="s">
        <v>2787</v>
      </c>
      <c r="B713" s="87">
        <v>42643</v>
      </c>
      <c r="C713" s="84">
        <v>50133.29</v>
      </c>
      <c r="D713" s="128">
        <v>50133.29</v>
      </c>
      <c r="E713" s="86" t="s">
        <v>3628</v>
      </c>
      <c r="F713" s="87">
        <v>42570</v>
      </c>
    </row>
    <row r="714" spans="1:6" s="85" customFormat="1" ht="13" thickBot="1">
      <c r="A714" s="140" t="s">
        <v>2790</v>
      </c>
      <c r="B714" s="141">
        <v>42643</v>
      </c>
      <c r="C714" s="142">
        <v>50188.91</v>
      </c>
      <c r="D714" s="128">
        <v>50188.91</v>
      </c>
      <c r="E714" s="143" t="s">
        <v>3629</v>
      </c>
      <c r="F714" s="141">
        <v>42570</v>
      </c>
    </row>
    <row r="715" spans="1:6" s="85" customFormat="1" ht="13" thickBot="1">
      <c r="A715" s="139" t="s">
        <v>2793</v>
      </c>
      <c r="B715" s="87">
        <v>42643</v>
      </c>
      <c r="C715" s="84">
        <v>5493.54</v>
      </c>
      <c r="D715" s="128">
        <v>5493.54</v>
      </c>
      <c r="E715" s="86" t="s">
        <v>3630</v>
      </c>
      <c r="F715" s="87">
        <v>42570</v>
      </c>
    </row>
    <row r="716" spans="1:6" s="85" customFormat="1" ht="13" thickBot="1">
      <c r="A716" s="140" t="s">
        <v>2796</v>
      </c>
      <c r="B716" s="141">
        <v>42643</v>
      </c>
      <c r="C716" s="142">
        <v>3981.53</v>
      </c>
      <c r="D716" s="128">
        <v>3981.53</v>
      </c>
      <c r="E716" s="143" t="s">
        <v>3631</v>
      </c>
      <c r="F716" s="141">
        <v>42570</v>
      </c>
    </row>
    <row r="717" spans="1:6" s="85" customFormat="1" ht="13" thickBot="1">
      <c r="A717" s="139" t="s">
        <v>2802</v>
      </c>
      <c r="B717" s="87">
        <v>42643</v>
      </c>
      <c r="C717" s="84">
        <v>2118.16</v>
      </c>
      <c r="D717" s="128">
        <v>2118.16</v>
      </c>
      <c r="E717" s="86" t="s">
        <v>3632</v>
      </c>
      <c r="F717" s="87">
        <v>42570</v>
      </c>
    </row>
    <row r="718" spans="1:6" s="85" customFormat="1" ht="13" thickBot="1">
      <c r="A718" s="140" t="s">
        <v>2808</v>
      </c>
      <c r="B718" s="141">
        <v>42643</v>
      </c>
      <c r="C718" s="142">
        <v>3243.46</v>
      </c>
      <c r="D718" s="128">
        <v>3243.46</v>
      </c>
      <c r="E718" s="143" t="s">
        <v>3601</v>
      </c>
      <c r="F718" s="141">
        <v>42570</v>
      </c>
    </row>
    <row r="719" spans="1:6" s="85" customFormat="1" ht="13" thickBot="1">
      <c r="A719" s="139" t="s">
        <v>2812</v>
      </c>
      <c r="B719" s="87">
        <v>42643</v>
      </c>
      <c r="C719" s="84">
        <v>3239.31</v>
      </c>
      <c r="D719" s="128">
        <v>3239.31</v>
      </c>
      <c r="E719" s="86" t="s">
        <v>3621</v>
      </c>
      <c r="F719" s="87">
        <v>42570</v>
      </c>
    </row>
    <row r="720" spans="1:6" s="85" customFormat="1" ht="13" thickBot="1">
      <c r="A720" s="140" t="s">
        <v>2816</v>
      </c>
      <c r="B720" s="141">
        <v>42643</v>
      </c>
      <c r="C720" s="142">
        <v>4070.84</v>
      </c>
      <c r="D720" s="128">
        <v>4070.84</v>
      </c>
      <c r="E720" s="143" t="s">
        <v>3620</v>
      </c>
      <c r="F720" s="141">
        <v>42570</v>
      </c>
    </row>
    <row r="721" spans="1:6" s="85" customFormat="1" ht="13" thickBot="1">
      <c r="A721" s="139" t="s">
        <v>2818</v>
      </c>
      <c r="B721" s="87">
        <v>42643</v>
      </c>
      <c r="C721" s="84">
        <v>890.81</v>
      </c>
      <c r="D721" s="128">
        <v>890.81</v>
      </c>
      <c r="E721" s="86" t="s">
        <v>3626</v>
      </c>
      <c r="F721" s="87">
        <v>42570</v>
      </c>
    </row>
    <row r="722" spans="1:6" s="85" customFormat="1" ht="13" thickBot="1">
      <c r="A722" s="140" t="s">
        <v>2822</v>
      </c>
      <c r="B722" s="141">
        <v>42643</v>
      </c>
      <c r="C722" s="142">
        <v>3968.15</v>
      </c>
      <c r="D722" s="128">
        <v>3968.15</v>
      </c>
      <c r="E722" s="143" t="s">
        <v>3614</v>
      </c>
      <c r="F722" s="141">
        <v>42570</v>
      </c>
    </row>
    <row r="723" spans="1:6" s="85" customFormat="1" ht="13" thickBot="1">
      <c r="A723" s="139" t="s">
        <v>2824</v>
      </c>
      <c r="B723" s="87">
        <v>42643</v>
      </c>
      <c r="C723" s="84">
        <v>3968.15</v>
      </c>
      <c r="D723" s="128">
        <v>3968.15</v>
      </c>
      <c r="E723" s="86" t="s">
        <v>3614</v>
      </c>
      <c r="F723" s="87">
        <v>42570</v>
      </c>
    </row>
    <row r="724" spans="1:6" s="85" customFormat="1" ht="13" thickBot="1">
      <c r="A724" s="140" t="s">
        <v>2826</v>
      </c>
      <c r="B724" s="141">
        <v>42643</v>
      </c>
      <c r="C724" s="142">
        <v>3482.25</v>
      </c>
      <c r="D724" s="128">
        <v>3482.25</v>
      </c>
      <c r="E724" s="143" t="s">
        <v>3613</v>
      </c>
      <c r="F724" s="141">
        <v>42570</v>
      </c>
    </row>
    <row r="725" spans="1:6" s="85" customFormat="1" ht="13" thickBot="1">
      <c r="A725" s="139" t="s">
        <v>2828</v>
      </c>
      <c r="B725" s="87">
        <v>42643</v>
      </c>
      <c r="C725" s="84">
        <v>4130.1099999999997</v>
      </c>
      <c r="D725" s="128">
        <v>4130.1099999999997</v>
      </c>
      <c r="E725" s="86" t="s">
        <v>3615</v>
      </c>
      <c r="F725" s="87">
        <v>42570</v>
      </c>
    </row>
    <row r="726" spans="1:6" s="85" customFormat="1" ht="13" thickBot="1">
      <c r="A726" s="140" t="s">
        <v>2830</v>
      </c>
      <c r="B726" s="141">
        <v>42643</v>
      </c>
      <c r="C726" s="142">
        <v>4292.08</v>
      </c>
      <c r="D726" s="128">
        <v>4292.08</v>
      </c>
      <c r="E726" s="143" t="s">
        <v>3612</v>
      </c>
      <c r="F726" s="141">
        <v>42570</v>
      </c>
    </row>
    <row r="727" spans="1:6" s="85" customFormat="1" ht="13" thickBot="1">
      <c r="A727" s="139" t="s">
        <v>2832</v>
      </c>
      <c r="B727" s="87">
        <v>42643</v>
      </c>
      <c r="C727" s="84">
        <v>1699.79</v>
      </c>
      <c r="D727" s="128">
        <v>1699.79</v>
      </c>
      <c r="E727" s="86" t="s">
        <v>3623</v>
      </c>
      <c r="F727" s="87">
        <v>42570</v>
      </c>
    </row>
    <row r="728" spans="1:6" s="85" customFormat="1" ht="13" thickBot="1">
      <c r="A728" s="176" t="s">
        <v>2184</v>
      </c>
      <c r="B728" s="87">
        <v>42643</v>
      </c>
      <c r="C728" s="177">
        <v>36166.370000000003</v>
      </c>
      <c r="D728" s="128">
        <v>36166.370000000003</v>
      </c>
      <c r="E728" s="86" t="s">
        <v>3927</v>
      </c>
      <c r="F728" s="87">
        <v>42571</v>
      </c>
    </row>
    <row r="729" spans="1:6" s="85" customFormat="1" ht="13" thickBot="1">
      <c r="A729" s="176" t="s">
        <v>2878</v>
      </c>
      <c r="B729" s="87">
        <v>42643</v>
      </c>
      <c r="C729" s="177">
        <v>8099.63</v>
      </c>
      <c r="D729" s="128">
        <v>8099.63</v>
      </c>
      <c r="E729" s="86" t="s">
        <v>3953</v>
      </c>
      <c r="F729" s="87">
        <v>42571</v>
      </c>
    </row>
    <row r="730" spans="1:6" s="85" customFormat="1" ht="13" thickBot="1">
      <c r="A730" s="176" t="s">
        <v>2884</v>
      </c>
      <c r="B730" s="87">
        <v>42643</v>
      </c>
      <c r="C730" s="177">
        <v>55798.28</v>
      </c>
      <c r="D730" s="128">
        <v>55798.28</v>
      </c>
      <c r="E730" s="86" t="s">
        <v>3954</v>
      </c>
      <c r="F730" s="87">
        <v>42571</v>
      </c>
    </row>
    <row r="731" spans="1:6" s="85" customFormat="1" ht="13" thickBot="1">
      <c r="A731" s="176" t="s">
        <v>2887</v>
      </c>
      <c r="B731" s="141">
        <v>42643</v>
      </c>
      <c r="C731" s="178">
        <v>4590.34</v>
      </c>
      <c r="D731" s="128">
        <v>4590.34</v>
      </c>
      <c r="E731" s="143" t="s">
        <v>3955</v>
      </c>
      <c r="F731" s="141">
        <v>42571</v>
      </c>
    </row>
    <row r="732" spans="1:6" s="85" customFormat="1" ht="13" thickBot="1">
      <c r="A732" s="176" t="s">
        <v>2896</v>
      </c>
      <c r="B732" s="141">
        <v>42643</v>
      </c>
      <c r="C732" s="178">
        <v>4248.57</v>
      </c>
      <c r="D732" s="128">
        <v>4248.57</v>
      </c>
      <c r="E732" s="143" t="s">
        <v>3956</v>
      </c>
      <c r="F732" s="141">
        <v>42571</v>
      </c>
    </row>
    <row r="733" spans="1:6" s="85" customFormat="1" ht="13" thickBot="1">
      <c r="A733" s="176" t="s">
        <v>2902</v>
      </c>
      <c r="B733" s="87">
        <v>42643</v>
      </c>
      <c r="C733" s="177">
        <v>4910.83</v>
      </c>
      <c r="D733" s="128">
        <v>4910.83</v>
      </c>
      <c r="E733" s="86" t="s">
        <v>3957</v>
      </c>
      <c r="F733" s="87">
        <v>42571</v>
      </c>
    </row>
    <row r="734" spans="1:6" s="85" customFormat="1" ht="13" thickBot="1">
      <c r="A734" s="176" t="s">
        <v>2881</v>
      </c>
      <c r="B734" s="141">
        <v>42643</v>
      </c>
      <c r="C734" s="178">
        <v>3826.66</v>
      </c>
      <c r="D734" s="128">
        <v>3826.66</v>
      </c>
      <c r="E734" s="143" t="s">
        <v>3692</v>
      </c>
      <c r="F734" s="141">
        <v>42571</v>
      </c>
    </row>
    <row r="735" spans="1:6" s="85" customFormat="1" ht="13" thickBot="1">
      <c r="A735" s="139" t="s">
        <v>2250</v>
      </c>
      <c r="B735" s="87">
        <v>42643</v>
      </c>
      <c r="C735" s="84">
        <v>50160.47</v>
      </c>
      <c r="D735" s="128">
        <v>50160.47</v>
      </c>
      <c r="E735" s="86" t="s">
        <v>3618</v>
      </c>
      <c r="F735" s="87">
        <v>42571</v>
      </c>
    </row>
    <row r="736" spans="1:6" s="85" customFormat="1" ht="13" thickBot="1">
      <c r="A736" s="140" t="s">
        <v>2853</v>
      </c>
      <c r="B736" s="141">
        <v>42643</v>
      </c>
      <c r="C736" s="142">
        <v>5765.82</v>
      </c>
      <c r="D736" s="128">
        <v>5765.82</v>
      </c>
      <c r="E736" s="143" t="s">
        <v>3597</v>
      </c>
      <c r="F736" s="141">
        <v>42571</v>
      </c>
    </row>
    <row r="737" spans="1:6" s="85" customFormat="1" ht="13" thickBot="1">
      <c r="A737" s="139" t="s">
        <v>2855</v>
      </c>
      <c r="B737" s="87">
        <v>42643</v>
      </c>
      <c r="C737" s="84">
        <v>9165.9699999999993</v>
      </c>
      <c r="D737" s="128">
        <v>9165.9699999999993</v>
      </c>
      <c r="E737" s="86" t="s">
        <v>3633</v>
      </c>
      <c r="F737" s="87">
        <v>42571</v>
      </c>
    </row>
    <row r="738" spans="1:6" s="85" customFormat="1" ht="13" thickBot="1">
      <c r="A738" s="140" t="s">
        <v>2857</v>
      </c>
      <c r="B738" s="141">
        <v>42643</v>
      </c>
      <c r="C738" s="142">
        <v>2834.39</v>
      </c>
      <c r="D738" s="128">
        <v>2834.39</v>
      </c>
      <c r="E738" s="143" t="s">
        <v>3630</v>
      </c>
      <c r="F738" s="141">
        <v>42571</v>
      </c>
    </row>
    <row r="739" spans="1:6" s="85" customFormat="1" ht="13" thickBot="1">
      <c r="A739" s="139" t="s">
        <v>2859</v>
      </c>
      <c r="B739" s="87">
        <v>42643</v>
      </c>
      <c r="C739" s="84">
        <v>1712.44</v>
      </c>
      <c r="D739" s="128">
        <v>1712.44</v>
      </c>
      <c r="E739" s="86" t="s">
        <v>3631</v>
      </c>
      <c r="F739" s="87">
        <v>42571</v>
      </c>
    </row>
    <row r="740" spans="1:6" s="85" customFormat="1" ht="13" thickBot="1">
      <c r="A740" s="140" t="s">
        <v>2862</v>
      </c>
      <c r="B740" s="141">
        <v>42643</v>
      </c>
      <c r="C740" s="142">
        <v>3642.41</v>
      </c>
      <c r="D740" s="128">
        <v>3642.41</v>
      </c>
      <c r="E740" s="143" t="s">
        <v>3606</v>
      </c>
      <c r="F740" s="141">
        <v>42571</v>
      </c>
    </row>
    <row r="741" spans="1:6" s="85" customFormat="1" ht="13" thickBot="1">
      <c r="A741" s="139" t="s">
        <v>2865</v>
      </c>
      <c r="B741" s="87">
        <v>42643</v>
      </c>
      <c r="C741" s="84">
        <v>1672.18</v>
      </c>
      <c r="D741" s="128">
        <v>1672.18</v>
      </c>
      <c r="E741" s="86" t="s">
        <v>3604</v>
      </c>
      <c r="F741" s="87">
        <v>42571</v>
      </c>
    </row>
    <row r="742" spans="1:6" s="85" customFormat="1" ht="13" thickBot="1">
      <c r="A742" s="140" t="s">
        <v>2868</v>
      </c>
      <c r="B742" s="141">
        <v>42643</v>
      </c>
      <c r="C742" s="142">
        <v>5700.95</v>
      </c>
      <c r="D742" s="128">
        <v>5700.95</v>
      </c>
      <c r="E742" s="143" t="s">
        <v>3622</v>
      </c>
      <c r="F742" s="141">
        <v>42571</v>
      </c>
    </row>
    <row r="743" spans="1:6" s="85" customFormat="1" ht="13" thickBot="1">
      <c r="A743" s="139" t="s">
        <v>2871</v>
      </c>
      <c r="B743" s="87">
        <v>42643</v>
      </c>
      <c r="C743" s="84">
        <v>9602.35</v>
      </c>
      <c r="D743" s="128">
        <v>9602.35</v>
      </c>
      <c r="E743" s="86" t="s">
        <v>3609</v>
      </c>
      <c r="F743" s="87">
        <v>42571</v>
      </c>
    </row>
    <row r="744" spans="1:6" s="85" customFormat="1" ht="13" thickBot="1">
      <c r="A744" s="140" t="s">
        <v>2875</v>
      </c>
      <c r="B744" s="141">
        <v>42643</v>
      </c>
      <c r="C744" s="142">
        <v>26365.08</v>
      </c>
      <c r="D744" s="128">
        <v>26365.08</v>
      </c>
      <c r="E744" s="143" t="s">
        <v>3634</v>
      </c>
      <c r="F744" s="141">
        <v>42571</v>
      </c>
    </row>
    <row r="745" spans="1:6" s="85" customFormat="1" ht="13" thickBot="1">
      <c r="A745" s="139" t="s">
        <v>2890</v>
      </c>
      <c r="B745" s="87">
        <v>42643</v>
      </c>
      <c r="C745" s="84">
        <v>6253.77</v>
      </c>
      <c r="D745" s="128">
        <v>6253.77</v>
      </c>
      <c r="E745" s="86" t="s">
        <v>3635</v>
      </c>
      <c r="F745" s="87">
        <v>42571</v>
      </c>
    </row>
    <row r="746" spans="1:6" s="85" customFormat="1" ht="13" thickBot="1">
      <c r="A746" s="176" t="s">
        <v>2905</v>
      </c>
      <c r="B746" s="141">
        <v>42643</v>
      </c>
      <c r="C746" s="178">
        <v>5061.54</v>
      </c>
      <c r="D746" s="128">
        <v>5061.54</v>
      </c>
      <c r="E746" s="143" t="s">
        <v>3958</v>
      </c>
      <c r="F746" s="141">
        <v>42572</v>
      </c>
    </row>
    <row r="747" spans="1:6" s="85" customFormat="1" ht="13" thickBot="1">
      <c r="A747" s="176" t="s">
        <v>2911</v>
      </c>
      <c r="B747" s="141">
        <v>42643</v>
      </c>
      <c r="C747" s="178">
        <v>22056.14</v>
      </c>
      <c r="D747" s="128">
        <v>22056.14</v>
      </c>
      <c r="E747" s="143" t="s">
        <v>3959</v>
      </c>
      <c r="F747" s="141">
        <v>42572</v>
      </c>
    </row>
    <row r="748" spans="1:6" s="85" customFormat="1" ht="13" thickBot="1">
      <c r="A748" s="176" t="s">
        <v>2914</v>
      </c>
      <c r="B748" s="87">
        <v>42643</v>
      </c>
      <c r="C748" s="177">
        <v>9681.15</v>
      </c>
      <c r="D748" s="128">
        <v>9681.15</v>
      </c>
      <c r="E748" s="86" t="s">
        <v>3960</v>
      </c>
      <c r="F748" s="87">
        <v>42572</v>
      </c>
    </row>
    <row r="749" spans="1:6" s="85" customFormat="1" ht="13" thickBot="1">
      <c r="A749" s="176" t="s">
        <v>2917</v>
      </c>
      <c r="B749" s="141">
        <v>42643</v>
      </c>
      <c r="C749" s="178">
        <v>9900.43</v>
      </c>
      <c r="D749" s="128">
        <v>9900.43</v>
      </c>
      <c r="E749" s="143" t="s">
        <v>3961</v>
      </c>
      <c r="F749" s="141">
        <v>42572</v>
      </c>
    </row>
    <row r="750" spans="1:6" s="85" customFormat="1" ht="13" thickBot="1">
      <c r="A750" s="176" t="s">
        <v>2920</v>
      </c>
      <c r="B750" s="87">
        <v>42643</v>
      </c>
      <c r="C750" s="177">
        <v>15780.97</v>
      </c>
      <c r="D750" s="128">
        <v>15780.97</v>
      </c>
      <c r="E750" s="86" t="s">
        <v>3962</v>
      </c>
      <c r="F750" s="87">
        <v>42572</v>
      </c>
    </row>
    <row r="751" spans="1:6" s="85" customFormat="1" ht="13" thickBot="1">
      <c r="A751" s="176" t="s">
        <v>2923</v>
      </c>
      <c r="B751" s="141">
        <v>42643</v>
      </c>
      <c r="C751" s="178">
        <v>4843.12</v>
      </c>
      <c r="D751" s="128">
        <v>4843.12</v>
      </c>
      <c r="E751" s="143" t="s">
        <v>3963</v>
      </c>
      <c r="F751" s="141">
        <v>42572</v>
      </c>
    </row>
    <row r="752" spans="1:6" s="85" customFormat="1" ht="13" thickBot="1">
      <c r="A752" s="176" t="s">
        <v>2926</v>
      </c>
      <c r="B752" s="87">
        <v>42643</v>
      </c>
      <c r="C752" s="177">
        <v>4247.29</v>
      </c>
      <c r="D752" s="128">
        <v>4247.29</v>
      </c>
      <c r="E752" s="86" t="s">
        <v>3964</v>
      </c>
      <c r="F752" s="87">
        <v>42572</v>
      </c>
    </row>
    <row r="753" spans="1:6" s="85" customFormat="1" ht="13" thickBot="1">
      <c r="A753" s="176" t="s">
        <v>2929</v>
      </c>
      <c r="B753" s="141">
        <v>42643</v>
      </c>
      <c r="C753" s="178">
        <v>4064.13</v>
      </c>
      <c r="D753" s="128">
        <v>4064.13</v>
      </c>
      <c r="E753" s="143" t="s">
        <v>3965</v>
      </c>
      <c r="F753" s="141">
        <v>42572</v>
      </c>
    </row>
    <row r="754" spans="1:6" s="85" customFormat="1" ht="13" thickBot="1">
      <c r="A754" s="176" t="s">
        <v>2935</v>
      </c>
      <c r="B754" s="87">
        <v>42643</v>
      </c>
      <c r="C754" s="177">
        <v>5028.1899999999996</v>
      </c>
      <c r="D754" s="128">
        <v>5028.1899999999996</v>
      </c>
      <c r="E754" s="86" t="s">
        <v>3966</v>
      </c>
      <c r="F754" s="87">
        <v>42572</v>
      </c>
    </row>
    <row r="755" spans="1:6" s="85" customFormat="1" ht="13" thickBot="1">
      <c r="A755" s="176" t="s">
        <v>2938</v>
      </c>
      <c r="B755" s="141">
        <v>42643</v>
      </c>
      <c r="C755" s="178">
        <v>4083.79</v>
      </c>
      <c r="D755" s="128">
        <v>4083.79</v>
      </c>
      <c r="E755" s="143" t="s">
        <v>3967</v>
      </c>
      <c r="F755" s="141">
        <v>42572</v>
      </c>
    </row>
    <row r="756" spans="1:6" s="85" customFormat="1" ht="13" thickBot="1">
      <c r="A756" s="176" t="s">
        <v>2941</v>
      </c>
      <c r="B756" s="87">
        <v>42643</v>
      </c>
      <c r="C756" s="177">
        <v>5977.57</v>
      </c>
      <c r="D756" s="128">
        <v>5977.57</v>
      </c>
      <c r="E756" s="86" t="s">
        <v>3968</v>
      </c>
      <c r="F756" s="87">
        <v>42572</v>
      </c>
    </row>
    <row r="757" spans="1:6" s="85" customFormat="1" ht="13" thickBot="1">
      <c r="A757" s="176" t="s">
        <v>2944</v>
      </c>
      <c r="B757" s="141">
        <v>42643</v>
      </c>
      <c r="C757" s="178">
        <v>5007.3100000000004</v>
      </c>
      <c r="D757" s="128">
        <v>5007.3100000000004</v>
      </c>
      <c r="E757" s="143" t="s">
        <v>3969</v>
      </c>
      <c r="F757" s="141">
        <v>42572</v>
      </c>
    </row>
    <row r="758" spans="1:6" s="85" customFormat="1" ht="13" thickBot="1">
      <c r="A758" s="176" t="s">
        <v>2947</v>
      </c>
      <c r="B758" s="87">
        <v>42643</v>
      </c>
      <c r="C758" s="177">
        <v>4163.99</v>
      </c>
      <c r="D758" s="128">
        <v>4163.99</v>
      </c>
      <c r="E758" s="86" t="s">
        <v>3970</v>
      </c>
      <c r="F758" s="87">
        <v>42572</v>
      </c>
    </row>
    <row r="759" spans="1:6" s="85" customFormat="1" ht="13" thickBot="1">
      <c r="A759" s="140" t="s">
        <v>2908</v>
      </c>
      <c r="B759" s="141">
        <v>42643</v>
      </c>
      <c r="C759" s="142">
        <v>17071.52</v>
      </c>
      <c r="D759" s="128">
        <v>17071.52</v>
      </c>
      <c r="E759" s="143" t="s">
        <v>3636</v>
      </c>
      <c r="F759" s="141">
        <v>42572</v>
      </c>
    </row>
    <row r="760" spans="1:6" s="85" customFormat="1" ht="13" thickBot="1">
      <c r="A760" s="176" t="s">
        <v>2950</v>
      </c>
      <c r="B760" s="141">
        <v>42643</v>
      </c>
      <c r="C760" s="178">
        <v>25425.42</v>
      </c>
      <c r="D760" s="128">
        <v>25425.42</v>
      </c>
      <c r="E760" s="143" t="s">
        <v>3971</v>
      </c>
      <c r="F760" s="141">
        <v>42573</v>
      </c>
    </row>
    <row r="761" spans="1:6" s="85" customFormat="1" ht="13" thickBot="1">
      <c r="A761" s="176" t="s">
        <v>2953</v>
      </c>
      <c r="B761" s="87">
        <v>42643</v>
      </c>
      <c r="C761" s="177">
        <v>16250.97</v>
      </c>
      <c r="D761" s="128">
        <v>16250.97</v>
      </c>
      <c r="E761" s="86" t="s">
        <v>3972</v>
      </c>
      <c r="F761" s="87">
        <v>42573</v>
      </c>
    </row>
    <row r="762" spans="1:6" s="85" customFormat="1" ht="13" thickBot="1">
      <c r="A762" s="176" t="s">
        <v>2956</v>
      </c>
      <c r="B762" s="141">
        <v>42643</v>
      </c>
      <c r="C762" s="178">
        <v>5850.77</v>
      </c>
      <c r="D762" s="128">
        <v>5850.77</v>
      </c>
      <c r="E762" s="143" t="s">
        <v>3973</v>
      </c>
      <c r="F762" s="141">
        <v>42573</v>
      </c>
    </row>
    <row r="763" spans="1:6" s="85" customFormat="1" ht="13" thickBot="1">
      <c r="A763" s="176" t="s">
        <v>2959</v>
      </c>
      <c r="B763" s="87">
        <v>42643</v>
      </c>
      <c r="C763" s="177">
        <v>7189.32</v>
      </c>
      <c r="D763" s="128">
        <v>7189.32</v>
      </c>
      <c r="E763" s="86" t="s">
        <v>3974</v>
      </c>
      <c r="F763" s="87">
        <v>42573</v>
      </c>
    </row>
    <row r="764" spans="1:6" s="85" customFormat="1" ht="13" thickBot="1">
      <c r="A764" s="176" t="s">
        <v>2962</v>
      </c>
      <c r="B764" s="141">
        <v>42643</v>
      </c>
      <c r="C764" s="178">
        <v>4071.05</v>
      </c>
      <c r="D764" s="128">
        <v>4071.05</v>
      </c>
      <c r="E764" s="143" t="s">
        <v>3975</v>
      </c>
      <c r="F764" s="141">
        <v>42573</v>
      </c>
    </row>
    <row r="765" spans="1:6" s="85" customFormat="1" ht="13" thickBot="1">
      <c r="A765" s="176" t="s">
        <v>2968</v>
      </c>
      <c r="B765" s="87">
        <v>42643</v>
      </c>
      <c r="C765" s="177">
        <v>5943.67</v>
      </c>
      <c r="D765" s="128">
        <v>5943.67</v>
      </c>
      <c r="E765" s="86" t="s">
        <v>3976</v>
      </c>
      <c r="F765" s="87">
        <v>42573</v>
      </c>
    </row>
    <row r="766" spans="1:6" s="85" customFormat="1" ht="13" thickBot="1">
      <c r="A766" s="176" t="s">
        <v>2971</v>
      </c>
      <c r="B766" s="141">
        <v>42643</v>
      </c>
      <c r="C766" s="178">
        <v>5808.48</v>
      </c>
      <c r="D766" s="128">
        <v>5808.48</v>
      </c>
      <c r="E766" s="143" t="s">
        <v>3977</v>
      </c>
      <c r="F766" s="141">
        <v>42573</v>
      </c>
    </row>
    <row r="767" spans="1:6" s="85" customFormat="1" ht="13" thickBot="1">
      <c r="A767" s="176" t="s">
        <v>2974</v>
      </c>
      <c r="B767" s="87">
        <v>42643</v>
      </c>
      <c r="C767" s="177">
        <v>8301.41</v>
      </c>
      <c r="D767" s="128">
        <v>8301.41</v>
      </c>
      <c r="E767" s="86" t="s">
        <v>3978</v>
      </c>
      <c r="F767" s="87">
        <v>42573</v>
      </c>
    </row>
    <row r="768" spans="1:6" s="85" customFormat="1" ht="13" thickBot="1">
      <c r="A768" s="176" t="s">
        <v>2977</v>
      </c>
      <c r="B768" s="141">
        <v>42643</v>
      </c>
      <c r="C768" s="178">
        <v>21170.46</v>
      </c>
      <c r="D768" s="128">
        <v>21170.46</v>
      </c>
      <c r="E768" s="143" t="s">
        <v>3979</v>
      </c>
      <c r="F768" s="141">
        <v>42573</v>
      </c>
    </row>
    <row r="769" spans="1:6" s="85" customFormat="1" ht="13" thickBot="1">
      <c r="A769" s="176" t="s">
        <v>3041</v>
      </c>
      <c r="B769" s="87">
        <v>42643</v>
      </c>
      <c r="C769" s="177">
        <v>6557.51</v>
      </c>
      <c r="D769" s="128">
        <v>6557.51</v>
      </c>
      <c r="E769" s="86" t="s">
        <v>3980</v>
      </c>
      <c r="F769" s="87">
        <v>42575</v>
      </c>
    </row>
    <row r="770" spans="1:6" s="85" customFormat="1" ht="13" thickBot="1">
      <c r="A770" s="176" t="s">
        <v>3044</v>
      </c>
      <c r="B770" s="141">
        <v>42643</v>
      </c>
      <c r="C770" s="178">
        <v>4859.8900000000003</v>
      </c>
      <c r="D770" s="128">
        <v>4859.8900000000003</v>
      </c>
      <c r="E770" s="143" t="s">
        <v>3981</v>
      </c>
      <c r="F770" s="141">
        <v>42575</v>
      </c>
    </row>
    <row r="771" spans="1:6" s="85" customFormat="1" ht="13" thickBot="1">
      <c r="A771" s="176" t="s">
        <v>2990</v>
      </c>
      <c r="B771" s="87">
        <v>42643</v>
      </c>
      <c r="C771" s="177">
        <v>3141.47</v>
      </c>
      <c r="D771" s="128">
        <v>3141.47</v>
      </c>
      <c r="E771" s="86" t="s">
        <v>2680</v>
      </c>
      <c r="F771" s="87">
        <v>42575</v>
      </c>
    </row>
    <row r="772" spans="1:6" s="85" customFormat="1" ht="13" thickBot="1">
      <c r="A772" s="176" t="s">
        <v>2999</v>
      </c>
      <c r="B772" s="87">
        <v>42643</v>
      </c>
      <c r="C772" s="177">
        <v>29890.03</v>
      </c>
      <c r="D772" s="128">
        <v>29890.03</v>
      </c>
      <c r="E772" s="86" t="s">
        <v>3693</v>
      </c>
      <c r="F772" s="87">
        <v>42575</v>
      </c>
    </row>
    <row r="773" spans="1:6" s="85" customFormat="1" ht="13" thickBot="1">
      <c r="A773" s="176" t="s">
        <v>3002</v>
      </c>
      <c r="B773" s="141">
        <v>42643</v>
      </c>
      <c r="C773" s="178">
        <v>32693.73</v>
      </c>
      <c r="D773" s="128">
        <v>32693.73</v>
      </c>
      <c r="E773" s="143" t="s">
        <v>3694</v>
      </c>
      <c r="F773" s="141">
        <v>42575</v>
      </c>
    </row>
    <row r="774" spans="1:6" s="85" customFormat="1" ht="13" thickBot="1">
      <c r="A774" s="176" t="s">
        <v>3005</v>
      </c>
      <c r="B774" s="87">
        <v>42643</v>
      </c>
      <c r="C774" s="177">
        <v>15123.79</v>
      </c>
      <c r="D774" s="128">
        <v>15123.79</v>
      </c>
      <c r="E774" s="86" t="s">
        <v>3695</v>
      </c>
      <c r="F774" s="87">
        <v>42575</v>
      </c>
    </row>
    <row r="775" spans="1:6" s="85" customFormat="1" ht="13" thickBot="1">
      <c r="A775" s="176" t="s">
        <v>3014</v>
      </c>
      <c r="B775" s="87">
        <v>42643</v>
      </c>
      <c r="C775" s="177">
        <v>4215.16</v>
      </c>
      <c r="D775" s="128">
        <v>4215.16</v>
      </c>
      <c r="E775" s="86" t="s">
        <v>3696</v>
      </c>
      <c r="F775" s="87">
        <v>42575</v>
      </c>
    </row>
    <row r="776" spans="1:6" s="85" customFormat="1" ht="13" thickBot="1">
      <c r="A776" s="176" t="s">
        <v>3020</v>
      </c>
      <c r="B776" s="87">
        <v>42643</v>
      </c>
      <c r="C776" s="177">
        <v>2736.63</v>
      </c>
      <c r="D776" s="128">
        <v>2736.63</v>
      </c>
      <c r="E776" s="86" t="s">
        <v>3697</v>
      </c>
      <c r="F776" s="87">
        <v>42575</v>
      </c>
    </row>
    <row r="777" spans="1:6" s="85" customFormat="1" ht="13" thickBot="1">
      <c r="A777" s="139" t="s">
        <v>2984</v>
      </c>
      <c r="B777" s="87">
        <v>42643</v>
      </c>
      <c r="C777" s="84">
        <v>3206.46</v>
      </c>
      <c r="D777" s="128">
        <v>3206.46</v>
      </c>
      <c r="E777" s="86" t="s">
        <v>3627</v>
      </c>
      <c r="F777" s="87">
        <v>42575</v>
      </c>
    </row>
    <row r="778" spans="1:6" s="85" customFormat="1" ht="13" thickBot="1">
      <c r="A778" s="140" t="s">
        <v>2986</v>
      </c>
      <c r="B778" s="141">
        <v>42643</v>
      </c>
      <c r="C778" s="142">
        <v>5628.29</v>
      </c>
      <c r="D778" s="128">
        <v>5628.29</v>
      </c>
      <c r="E778" s="143" t="s">
        <v>3624</v>
      </c>
      <c r="F778" s="141">
        <v>42575</v>
      </c>
    </row>
    <row r="779" spans="1:6" s="85" customFormat="1" ht="13" thickBot="1">
      <c r="A779" s="139" t="s">
        <v>2992</v>
      </c>
      <c r="B779" s="87">
        <v>42643</v>
      </c>
      <c r="C779" s="84">
        <v>2361.04</v>
      </c>
      <c r="D779" s="128">
        <v>2361.04</v>
      </c>
      <c r="E779" s="86" t="s">
        <v>3632</v>
      </c>
      <c r="F779" s="87">
        <v>42575</v>
      </c>
    </row>
    <row r="780" spans="1:6" s="85" customFormat="1" ht="13" thickBot="1">
      <c r="A780" s="140" t="s">
        <v>2994</v>
      </c>
      <c r="B780" s="141">
        <v>42643</v>
      </c>
      <c r="C780" s="142">
        <v>4374.4399999999996</v>
      </c>
      <c r="D780" s="128">
        <v>4374.4399999999996</v>
      </c>
      <c r="E780" s="143" t="s">
        <v>3634</v>
      </c>
      <c r="F780" s="141">
        <v>42575</v>
      </c>
    </row>
    <row r="781" spans="1:6" s="85" customFormat="1" ht="13" thickBot="1">
      <c r="A781" s="139" t="s">
        <v>2997</v>
      </c>
      <c r="B781" s="87">
        <v>42643</v>
      </c>
      <c r="C781" s="84">
        <v>28444.43</v>
      </c>
      <c r="D781" s="128">
        <v>28444.43</v>
      </c>
      <c r="E781" s="86" t="s">
        <v>2684</v>
      </c>
      <c r="F781" s="87">
        <v>42575</v>
      </c>
    </row>
    <row r="782" spans="1:6" s="85" customFormat="1" ht="13" thickBot="1">
      <c r="A782" s="140" t="s">
        <v>3637</v>
      </c>
      <c r="B782" s="141">
        <v>42643</v>
      </c>
      <c r="C782" s="142">
        <v>6216.87</v>
      </c>
      <c r="D782" s="128">
        <v>6216.87</v>
      </c>
      <c r="E782" s="143" t="s">
        <v>1780</v>
      </c>
      <c r="F782" s="141">
        <v>42575</v>
      </c>
    </row>
    <row r="783" spans="1:6" s="85" customFormat="1" ht="13" thickBot="1">
      <c r="A783" s="139" t="s">
        <v>3008</v>
      </c>
      <c r="B783" s="87">
        <v>42643</v>
      </c>
      <c r="C783" s="84">
        <v>9080.6200000000008</v>
      </c>
      <c r="D783" s="128">
        <v>9080.6200000000008</v>
      </c>
      <c r="E783" s="86" t="s">
        <v>3638</v>
      </c>
      <c r="F783" s="87">
        <v>42575</v>
      </c>
    </row>
    <row r="784" spans="1:6" s="85" customFormat="1" ht="13" thickBot="1">
      <c r="A784" s="140" t="s">
        <v>3011</v>
      </c>
      <c r="B784" s="141">
        <v>42643</v>
      </c>
      <c r="C784" s="142">
        <v>26354.43</v>
      </c>
      <c r="D784" s="128">
        <v>26354.43</v>
      </c>
      <c r="E784" s="143" t="s">
        <v>3639</v>
      </c>
      <c r="F784" s="141">
        <v>42575</v>
      </c>
    </row>
    <row r="785" spans="1:6" s="85" customFormat="1" ht="13" thickBot="1">
      <c r="A785" s="139" t="s">
        <v>3017</v>
      </c>
      <c r="B785" s="87">
        <v>42643</v>
      </c>
      <c r="C785" s="84">
        <v>6344.48</v>
      </c>
      <c r="D785" s="128">
        <v>6344.48</v>
      </c>
      <c r="E785" s="86" t="s">
        <v>3640</v>
      </c>
      <c r="F785" s="87">
        <v>42575</v>
      </c>
    </row>
    <row r="786" spans="1:6" s="85" customFormat="1" ht="13" thickBot="1">
      <c r="A786" s="140" t="s">
        <v>3023</v>
      </c>
      <c r="B786" s="141">
        <v>42643</v>
      </c>
      <c r="C786" s="142">
        <v>2090.4299999999998</v>
      </c>
      <c r="D786" s="128">
        <v>2090.4299999999998</v>
      </c>
      <c r="E786" s="143" t="s">
        <v>3641</v>
      </c>
      <c r="F786" s="141">
        <v>42575</v>
      </c>
    </row>
    <row r="787" spans="1:6" s="85" customFormat="1" ht="13" thickBot="1">
      <c r="A787" s="139" t="s">
        <v>3026</v>
      </c>
      <c r="B787" s="87">
        <v>42643</v>
      </c>
      <c r="C787" s="84">
        <v>3226.48</v>
      </c>
      <c r="D787" s="128">
        <v>3226.48</v>
      </c>
      <c r="E787" s="86" t="s">
        <v>3642</v>
      </c>
      <c r="F787" s="87">
        <v>42575</v>
      </c>
    </row>
    <row r="788" spans="1:6" s="85" customFormat="1" ht="13" thickBot="1">
      <c r="A788" s="140" t="s">
        <v>3029</v>
      </c>
      <c r="B788" s="141">
        <v>42643</v>
      </c>
      <c r="C788" s="142">
        <v>6016.44</v>
      </c>
      <c r="D788" s="128">
        <v>6016.44</v>
      </c>
      <c r="E788" s="143" t="s">
        <v>3643</v>
      </c>
      <c r="F788" s="141">
        <v>42575</v>
      </c>
    </row>
    <row r="789" spans="1:6" s="85" customFormat="1" ht="13" thickBot="1">
      <c r="A789" s="176" t="s">
        <v>3053</v>
      </c>
      <c r="B789" s="141">
        <v>42643</v>
      </c>
      <c r="C789" s="178">
        <v>29171.79</v>
      </c>
      <c r="D789" s="128">
        <v>29171.79</v>
      </c>
      <c r="E789" s="143" t="s">
        <v>3982</v>
      </c>
      <c r="F789" s="141">
        <v>42576</v>
      </c>
    </row>
    <row r="790" spans="1:6" s="85" customFormat="1" ht="13" thickBot="1">
      <c r="A790" s="176" t="s">
        <v>3059</v>
      </c>
      <c r="B790" s="141">
        <v>42643</v>
      </c>
      <c r="C790" s="178">
        <v>15774.05</v>
      </c>
      <c r="D790" s="128">
        <v>15774.05</v>
      </c>
      <c r="E790" s="143" t="s">
        <v>3983</v>
      </c>
      <c r="F790" s="141">
        <v>42576</v>
      </c>
    </row>
    <row r="791" spans="1:6" s="85" customFormat="1" ht="13" thickBot="1">
      <c r="A791" s="176" t="s">
        <v>3062</v>
      </c>
      <c r="B791" s="87">
        <v>42643</v>
      </c>
      <c r="C791" s="177">
        <v>22633.52</v>
      </c>
      <c r="D791" s="128">
        <v>22633.52</v>
      </c>
      <c r="E791" s="86" t="s">
        <v>3984</v>
      </c>
      <c r="F791" s="87">
        <v>42576</v>
      </c>
    </row>
    <row r="792" spans="1:6" s="85" customFormat="1" ht="13" thickBot="1">
      <c r="A792" s="176" t="s">
        <v>3065</v>
      </c>
      <c r="B792" s="141">
        <v>42643</v>
      </c>
      <c r="C792" s="178">
        <v>16631.34</v>
      </c>
      <c r="D792" s="128">
        <v>16631.34</v>
      </c>
      <c r="E792" s="143" t="s">
        <v>3985</v>
      </c>
      <c r="F792" s="141">
        <v>42576</v>
      </c>
    </row>
    <row r="793" spans="1:6" s="85" customFormat="1" ht="13" thickBot="1">
      <c r="A793" s="176" t="s">
        <v>3080</v>
      </c>
      <c r="B793" s="141">
        <v>42643</v>
      </c>
      <c r="C793" s="178">
        <v>6177.1</v>
      </c>
      <c r="D793" s="128">
        <v>6177.1</v>
      </c>
      <c r="E793" s="143" t="s">
        <v>3986</v>
      </c>
      <c r="F793" s="141">
        <v>42576</v>
      </c>
    </row>
    <row r="794" spans="1:6" s="85" customFormat="1" ht="13" thickBot="1">
      <c r="A794" s="176" t="s">
        <v>3083</v>
      </c>
      <c r="B794" s="87">
        <v>42643</v>
      </c>
      <c r="C794" s="177">
        <v>4880.3599999999997</v>
      </c>
      <c r="D794" s="128">
        <v>4880.3599999999997</v>
      </c>
      <c r="E794" s="86" t="s">
        <v>3987</v>
      </c>
      <c r="F794" s="87">
        <v>42576</v>
      </c>
    </row>
    <row r="795" spans="1:6" s="85" customFormat="1" ht="13" thickBot="1">
      <c r="A795" s="176" t="s">
        <v>3086</v>
      </c>
      <c r="B795" s="141">
        <v>42643</v>
      </c>
      <c r="C795" s="178">
        <v>4875.2</v>
      </c>
      <c r="D795" s="128">
        <v>4875.2</v>
      </c>
      <c r="E795" s="143" t="s">
        <v>3988</v>
      </c>
      <c r="F795" s="141">
        <v>42576</v>
      </c>
    </row>
    <row r="796" spans="1:6" s="85" customFormat="1" ht="13" thickBot="1">
      <c r="A796" s="176" t="s">
        <v>3092</v>
      </c>
      <c r="B796" s="87">
        <v>42643</v>
      </c>
      <c r="C796" s="177">
        <v>7972.11</v>
      </c>
      <c r="D796" s="128">
        <v>7972.11</v>
      </c>
      <c r="E796" s="86" t="s">
        <v>3989</v>
      </c>
      <c r="F796" s="87">
        <v>42576</v>
      </c>
    </row>
    <row r="797" spans="1:6" s="85" customFormat="1" ht="13" thickBot="1">
      <c r="A797" s="176" t="s">
        <v>3050</v>
      </c>
      <c r="B797" s="87">
        <v>42643</v>
      </c>
      <c r="C797" s="177">
        <v>3984.04</v>
      </c>
      <c r="D797" s="128">
        <v>3984.04</v>
      </c>
      <c r="E797" s="86" t="s">
        <v>3698</v>
      </c>
      <c r="F797" s="87">
        <v>42576</v>
      </c>
    </row>
    <row r="798" spans="1:6" s="85" customFormat="1" ht="13" thickBot="1">
      <c r="A798" s="176" t="s">
        <v>3068</v>
      </c>
      <c r="B798" s="87">
        <v>42643</v>
      </c>
      <c r="C798" s="177">
        <v>2284.1</v>
      </c>
      <c r="D798" s="128">
        <v>2284.1</v>
      </c>
      <c r="E798" s="86" t="s">
        <v>3699</v>
      </c>
      <c r="F798" s="87">
        <v>42576</v>
      </c>
    </row>
    <row r="799" spans="1:6" s="85" customFormat="1" ht="13" thickBot="1">
      <c r="A799" s="139" t="s">
        <v>3056</v>
      </c>
      <c r="B799" s="87">
        <v>42643</v>
      </c>
      <c r="C799" s="84">
        <v>2736.63</v>
      </c>
      <c r="D799" s="128">
        <v>2736.63</v>
      </c>
      <c r="E799" s="86" t="s">
        <v>3644</v>
      </c>
      <c r="F799" s="87">
        <v>42576</v>
      </c>
    </row>
    <row r="800" spans="1:6" s="85" customFormat="1" ht="13" thickBot="1">
      <c r="A800" s="140" t="s">
        <v>3071</v>
      </c>
      <c r="B800" s="141">
        <v>42643</v>
      </c>
      <c r="C800" s="142">
        <v>50502.23</v>
      </c>
      <c r="D800" s="128">
        <v>50205.23</v>
      </c>
      <c r="E800" s="143" t="s">
        <v>3645</v>
      </c>
      <c r="F800" s="141">
        <v>42576</v>
      </c>
    </row>
    <row r="801" spans="1:6" s="85" customFormat="1" ht="13" thickBot="1">
      <c r="A801" s="139" t="s">
        <v>3074</v>
      </c>
      <c r="B801" s="87">
        <v>42643</v>
      </c>
      <c r="C801" s="84">
        <v>49252</v>
      </c>
      <c r="D801" s="128">
        <v>49252</v>
      </c>
      <c r="E801" s="86" t="s">
        <v>3646</v>
      </c>
      <c r="F801" s="87">
        <v>42576</v>
      </c>
    </row>
    <row r="802" spans="1:6" s="85" customFormat="1" ht="13" thickBot="1">
      <c r="A802" s="176" t="s">
        <v>3101</v>
      </c>
      <c r="B802" s="141">
        <v>42643</v>
      </c>
      <c r="C802" s="178">
        <v>5791.67</v>
      </c>
      <c r="D802" s="128">
        <v>5791.67</v>
      </c>
      <c r="E802" s="143" t="s">
        <v>3990</v>
      </c>
      <c r="F802" s="141">
        <v>42577</v>
      </c>
    </row>
    <row r="803" spans="1:6" s="85" customFormat="1" ht="13" thickBot="1">
      <c r="A803" s="176" t="s">
        <v>3119</v>
      </c>
      <c r="B803" s="141">
        <v>42643</v>
      </c>
      <c r="C803" s="178">
        <v>7322.69</v>
      </c>
      <c r="D803" s="128">
        <v>7322.69</v>
      </c>
      <c r="E803" s="143" t="s">
        <v>3991</v>
      </c>
      <c r="F803" s="141">
        <v>42577</v>
      </c>
    </row>
    <row r="804" spans="1:6" s="85" customFormat="1" ht="13" thickBot="1">
      <c r="A804" s="176" t="s">
        <v>3140</v>
      </c>
      <c r="B804" s="87">
        <v>42643</v>
      </c>
      <c r="C804" s="177">
        <v>4780.58</v>
      </c>
      <c r="D804" s="128">
        <v>4780.58</v>
      </c>
      <c r="E804" s="86" t="s">
        <v>3992</v>
      </c>
      <c r="F804" s="87">
        <v>42577</v>
      </c>
    </row>
    <row r="805" spans="1:6" s="85" customFormat="1" ht="13" thickBot="1">
      <c r="A805" s="176" t="s">
        <v>3143</v>
      </c>
      <c r="B805" s="141">
        <v>42643</v>
      </c>
      <c r="C805" s="178">
        <v>35496.99</v>
      </c>
      <c r="D805" s="128">
        <v>35496.99</v>
      </c>
      <c r="E805" s="143" t="s">
        <v>3993</v>
      </c>
      <c r="F805" s="141">
        <v>42577</v>
      </c>
    </row>
    <row r="806" spans="1:6" s="85" customFormat="1" ht="13" thickBot="1">
      <c r="A806" s="176" t="s">
        <v>3149</v>
      </c>
      <c r="B806" s="87">
        <v>42643</v>
      </c>
      <c r="C806" s="177">
        <v>13773.53</v>
      </c>
      <c r="D806" s="128">
        <v>13773.53</v>
      </c>
      <c r="E806" s="86" t="s">
        <v>3994</v>
      </c>
      <c r="F806" s="87">
        <v>42577</v>
      </c>
    </row>
    <row r="807" spans="1:6" s="85" customFormat="1" ht="13" thickBot="1">
      <c r="A807" s="176" t="s">
        <v>3170</v>
      </c>
      <c r="B807" s="141">
        <v>42643</v>
      </c>
      <c r="C807" s="178">
        <v>1864.42</v>
      </c>
      <c r="D807" s="128">
        <v>315.7</v>
      </c>
      <c r="E807" s="143" t="s">
        <v>3995</v>
      </c>
      <c r="F807" s="141">
        <v>42577</v>
      </c>
    </row>
    <row r="808" spans="1:6" s="85" customFormat="1" ht="13" thickBot="1">
      <c r="A808" s="176" t="s">
        <v>3104</v>
      </c>
      <c r="B808" s="141">
        <v>42643</v>
      </c>
      <c r="C808" s="178">
        <v>5915.73</v>
      </c>
      <c r="D808" s="128">
        <v>5915.73</v>
      </c>
      <c r="E808" s="143" t="s">
        <v>3700</v>
      </c>
      <c r="F808" s="141">
        <v>42577</v>
      </c>
    </row>
    <row r="809" spans="1:6" s="85" customFormat="1" ht="13" thickBot="1">
      <c r="A809" s="176" t="s">
        <v>3122</v>
      </c>
      <c r="B809" s="87">
        <v>42643</v>
      </c>
      <c r="C809" s="177">
        <v>94168.94</v>
      </c>
      <c r="D809" s="128">
        <v>94168.94</v>
      </c>
      <c r="E809" s="86" t="s">
        <v>3701</v>
      </c>
      <c r="F809" s="87">
        <v>42577</v>
      </c>
    </row>
    <row r="810" spans="1:6" s="85" customFormat="1" ht="13" thickBot="1">
      <c r="A810" s="176" t="s">
        <v>3125</v>
      </c>
      <c r="B810" s="141">
        <v>42643</v>
      </c>
      <c r="C810" s="178">
        <v>45748.22</v>
      </c>
      <c r="D810" s="128">
        <v>45748.22</v>
      </c>
      <c r="E810" s="143" t="s">
        <v>3702</v>
      </c>
      <c r="F810" s="141">
        <v>42577</v>
      </c>
    </row>
    <row r="811" spans="1:6" s="85" customFormat="1" ht="13" thickBot="1">
      <c r="A811" s="176" t="s">
        <v>3128</v>
      </c>
      <c r="B811" s="87">
        <v>42643</v>
      </c>
      <c r="C811" s="177">
        <v>2294.1</v>
      </c>
      <c r="D811" s="128">
        <v>2294.1</v>
      </c>
      <c r="E811" s="86" t="s">
        <v>3703</v>
      </c>
      <c r="F811" s="87">
        <v>42577</v>
      </c>
    </row>
    <row r="812" spans="1:6" s="85" customFormat="1" ht="13" thickBot="1">
      <c r="A812" s="176" t="s">
        <v>3131</v>
      </c>
      <c r="B812" s="141">
        <v>42643</v>
      </c>
      <c r="C812" s="178">
        <v>2284.1</v>
      </c>
      <c r="D812" s="128">
        <v>2284.1</v>
      </c>
      <c r="E812" s="143" t="s">
        <v>3704</v>
      </c>
      <c r="F812" s="141">
        <v>42577</v>
      </c>
    </row>
    <row r="813" spans="1:6" s="85" customFormat="1" ht="13" thickBot="1">
      <c r="A813" s="176" t="s">
        <v>3137</v>
      </c>
      <c r="B813" s="141">
        <v>42643</v>
      </c>
      <c r="C813" s="178">
        <v>2642.53</v>
      </c>
      <c r="D813" s="128">
        <v>2642.53</v>
      </c>
      <c r="E813" s="143" t="s">
        <v>3705</v>
      </c>
      <c r="F813" s="141">
        <v>42577</v>
      </c>
    </row>
    <row r="814" spans="1:6" s="85" customFormat="1" ht="13" thickBot="1">
      <c r="A814" s="176" t="s">
        <v>3152</v>
      </c>
      <c r="B814" s="87">
        <v>42643</v>
      </c>
      <c r="C814" s="177">
        <v>2736.63</v>
      </c>
      <c r="D814" s="128">
        <v>2736.63</v>
      </c>
      <c r="E814" s="86" t="s">
        <v>3706</v>
      </c>
      <c r="F814" s="87">
        <v>42577</v>
      </c>
    </row>
    <row r="815" spans="1:6" s="85" customFormat="1" ht="13" thickBot="1">
      <c r="A815" s="176" t="s">
        <v>3155</v>
      </c>
      <c r="B815" s="141">
        <v>42643</v>
      </c>
      <c r="C815" s="178">
        <v>10413.129999999999</v>
      </c>
      <c r="D815" s="128">
        <v>10413.129999999999</v>
      </c>
      <c r="E815" s="143" t="s">
        <v>3707</v>
      </c>
      <c r="F815" s="141">
        <v>42577</v>
      </c>
    </row>
    <row r="816" spans="1:6" s="85" customFormat="1" ht="13" thickBot="1">
      <c r="A816" s="140" t="s">
        <v>3107</v>
      </c>
      <c r="B816" s="141">
        <v>42643</v>
      </c>
      <c r="C816" s="142">
        <v>7404.05</v>
      </c>
      <c r="D816" s="128">
        <v>7404.05</v>
      </c>
      <c r="E816" s="143" t="s">
        <v>3647</v>
      </c>
      <c r="F816" s="141">
        <v>42577</v>
      </c>
    </row>
    <row r="817" spans="1:6" s="85" customFormat="1" ht="13" thickBot="1">
      <c r="A817" s="139" t="s">
        <v>3110</v>
      </c>
      <c r="B817" s="87">
        <v>42643</v>
      </c>
      <c r="C817" s="84">
        <v>26356.07</v>
      </c>
      <c r="D817" s="128">
        <v>26356.07</v>
      </c>
      <c r="E817" s="86" t="s">
        <v>3648</v>
      </c>
      <c r="F817" s="87">
        <v>42577</v>
      </c>
    </row>
    <row r="818" spans="1:6" s="85" customFormat="1" ht="13" thickBot="1">
      <c r="A818" s="140" t="s">
        <v>3113</v>
      </c>
      <c r="B818" s="141">
        <v>42643</v>
      </c>
      <c r="C818" s="142">
        <v>10634.19</v>
      </c>
      <c r="D818" s="128">
        <v>10634.19</v>
      </c>
      <c r="E818" s="143" t="s">
        <v>3649</v>
      </c>
      <c r="F818" s="141">
        <v>42577</v>
      </c>
    </row>
    <row r="819" spans="1:6" s="85" customFormat="1" ht="13" thickBot="1">
      <c r="A819" s="139" t="s">
        <v>3116</v>
      </c>
      <c r="B819" s="87">
        <v>42643</v>
      </c>
      <c r="C819" s="84">
        <v>9952.73</v>
      </c>
      <c r="D819" s="128">
        <v>9952.73</v>
      </c>
      <c r="E819" s="86" t="s">
        <v>3650</v>
      </c>
      <c r="F819" s="87">
        <v>42577</v>
      </c>
    </row>
    <row r="820" spans="1:6" s="85" customFormat="1" ht="13" thickBot="1">
      <c r="A820" s="140" t="s">
        <v>3134</v>
      </c>
      <c r="B820" s="141">
        <v>42643</v>
      </c>
      <c r="C820" s="142">
        <v>2502.4</v>
      </c>
      <c r="D820" s="128">
        <v>2502.4</v>
      </c>
      <c r="E820" s="143" t="s">
        <v>3651</v>
      </c>
      <c r="F820" s="141">
        <v>42577</v>
      </c>
    </row>
    <row r="821" spans="1:6" s="85" customFormat="1" ht="13" thickBot="1">
      <c r="A821" s="139" t="s">
        <v>3161</v>
      </c>
      <c r="B821" s="87">
        <v>42643</v>
      </c>
      <c r="C821" s="84">
        <v>8865.66</v>
      </c>
      <c r="D821" s="128">
        <v>8865.66</v>
      </c>
      <c r="E821" s="86" t="s">
        <v>3652</v>
      </c>
      <c r="F821" s="87">
        <v>42577</v>
      </c>
    </row>
    <row r="822" spans="1:6" s="85" customFormat="1" ht="13" thickBot="1">
      <c r="A822" s="140" t="s">
        <v>3167</v>
      </c>
      <c r="B822" s="141">
        <v>42643</v>
      </c>
      <c r="C822" s="142">
        <v>50163.63</v>
      </c>
      <c r="D822" s="128">
        <v>50163.63</v>
      </c>
      <c r="E822" s="143" t="s">
        <v>3653</v>
      </c>
      <c r="F822" s="141">
        <v>42577</v>
      </c>
    </row>
    <row r="823" spans="1:6" s="85" customFormat="1" ht="13" thickBot="1">
      <c r="A823" s="176" t="s">
        <v>3187</v>
      </c>
      <c r="B823" s="141">
        <v>42643</v>
      </c>
      <c r="C823" s="178">
        <v>9794.8799999999992</v>
      </c>
      <c r="D823" s="128">
        <v>9794.8799999999992</v>
      </c>
      <c r="E823" s="143" t="s">
        <v>3996</v>
      </c>
      <c r="F823" s="141">
        <v>42578</v>
      </c>
    </row>
    <row r="824" spans="1:6" s="85" customFormat="1" ht="13" thickBot="1">
      <c r="A824" s="176" t="s">
        <v>3204</v>
      </c>
      <c r="B824" s="87">
        <v>42643</v>
      </c>
      <c r="C824" s="177">
        <v>13510.61</v>
      </c>
      <c r="D824" s="128">
        <v>13510.61</v>
      </c>
      <c r="E824" s="86" t="s">
        <v>3997</v>
      </c>
      <c r="F824" s="87">
        <v>42578</v>
      </c>
    </row>
    <row r="825" spans="1:6" s="85" customFormat="1" ht="13" thickBot="1">
      <c r="A825" s="176" t="s">
        <v>3207</v>
      </c>
      <c r="B825" s="141">
        <v>42643</v>
      </c>
      <c r="C825" s="178">
        <v>41060.36</v>
      </c>
      <c r="D825" s="128">
        <v>41060.36</v>
      </c>
      <c r="E825" s="143" t="s">
        <v>3998</v>
      </c>
      <c r="F825" s="141">
        <v>42578</v>
      </c>
    </row>
    <row r="826" spans="1:6" s="85" customFormat="1" ht="13" thickBot="1">
      <c r="A826" s="176" t="s">
        <v>3213</v>
      </c>
      <c r="B826" s="87">
        <v>42643</v>
      </c>
      <c r="C826" s="177">
        <v>5437.64</v>
      </c>
      <c r="D826" s="128">
        <v>5437.64</v>
      </c>
      <c r="E826" s="86" t="s">
        <v>3999</v>
      </c>
      <c r="F826" s="87">
        <v>42578</v>
      </c>
    </row>
    <row r="827" spans="1:6" s="85" customFormat="1" ht="13" thickBot="1">
      <c r="A827" s="176" t="s">
        <v>3219</v>
      </c>
      <c r="B827" s="141">
        <v>42643</v>
      </c>
      <c r="C827" s="178">
        <v>40543.81</v>
      </c>
      <c r="D827" s="128">
        <v>40543.81</v>
      </c>
      <c r="E827" s="143" t="s">
        <v>4000</v>
      </c>
      <c r="F827" s="141">
        <v>42578</v>
      </c>
    </row>
    <row r="828" spans="1:6" s="85" customFormat="1" ht="13" thickBot="1">
      <c r="A828" s="176" t="s">
        <v>3222</v>
      </c>
      <c r="B828" s="87">
        <v>42643</v>
      </c>
      <c r="C828" s="177">
        <v>6091.73</v>
      </c>
      <c r="D828" s="128">
        <v>5501.77</v>
      </c>
      <c r="E828" s="86" t="s">
        <v>4001</v>
      </c>
      <c r="F828" s="87">
        <v>42578</v>
      </c>
    </row>
    <row r="829" spans="1:6" s="85" customFormat="1" ht="13" thickBot="1">
      <c r="A829" s="176" t="s">
        <v>3173</v>
      </c>
      <c r="B829" s="87">
        <v>42643</v>
      </c>
      <c r="C829" s="177">
        <v>3327.96</v>
      </c>
      <c r="D829" s="128">
        <v>3327.96</v>
      </c>
      <c r="E829" s="86" t="s">
        <v>3708</v>
      </c>
      <c r="F829" s="87">
        <v>42578</v>
      </c>
    </row>
    <row r="830" spans="1:6" s="85" customFormat="1" ht="13" thickBot="1">
      <c r="A830" s="176" t="s">
        <v>3201</v>
      </c>
      <c r="B830" s="87">
        <v>42643</v>
      </c>
      <c r="C830" s="177">
        <v>4450.88</v>
      </c>
      <c r="D830" s="128">
        <v>4450.88</v>
      </c>
      <c r="E830" s="86" t="s">
        <v>3709</v>
      </c>
      <c r="F830" s="87">
        <v>42578</v>
      </c>
    </row>
    <row r="831" spans="1:6" s="85" customFormat="1" ht="13" thickBot="1">
      <c r="A831" s="139" t="s">
        <v>3176</v>
      </c>
      <c r="B831" s="87">
        <v>42643</v>
      </c>
      <c r="C831" s="84">
        <v>9802.5300000000007</v>
      </c>
      <c r="D831" s="128">
        <v>9802.5300000000007</v>
      </c>
      <c r="E831" s="86" t="s">
        <v>3654</v>
      </c>
      <c r="F831" s="87">
        <v>42578</v>
      </c>
    </row>
    <row r="832" spans="1:6" s="85" customFormat="1" ht="13" thickBot="1">
      <c r="A832" s="140" t="s">
        <v>3181</v>
      </c>
      <c r="B832" s="141">
        <v>42643</v>
      </c>
      <c r="C832" s="142">
        <v>2642.53</v>
      </c>
      <c r="D832" s="128">
        <v>2642.53</v>
      </c>
      <c r="E832" s="143" t="s">
        <v>3655</v>
      </c>
      <c r="F832" s="141">
        <v>42578</v>
      </c>
    </row>
    <row r="833" spans="1:6" s="85" customFormat="1" ht="13" thickBot="1">
      <c r="A833" s="139" t="s">
        <v>3196</v>
      </c>
      <c r="B833" s="87">
        <v>42643</v>
      </c>
      <c r="C833" s="84">
        <v>6389.76</v>
      </c>
      <c r="D833" s="128">
        <v>6389.76</v>
      </c>
      <c r="E833" s="86" t="s">
        <v>3656</v>
      </c>
      <c r="F833" s="87">
        <v>42578</v>
      </c>
    </row>
    <row r="834" spans="1:6" s="85" customFormat="1" ht="13" thickBot="1">
      <c r="A834" s="176" t="s">
        <v>3233</v>
      </c>
      <c r="B834" s="87">
        <v>42643</v>
      </c>
      <c r="C834" s="177">
        <v>121011.17</v>
      </c>
      <c r="D834" s="128">
        <v>121011.17</v>
      </c>
      <c r="E834" s="86" t="s">
        <v>4002</v>
      </c>
      <c r="F834" s="87">
        <v>42579</v>
      </c>
    </row>
    <row r="835" spans="1:6" s="85" customFormat="1" ht="13" thickBot="1">
      <c r="A835" s="176" t="s">
        <v>3260</v>
      </c>
      <c r="B835" s="141">
        <v>42643</v>
      </c>
      <c r="C835" s="178">
        <v>7983.2</v>
      </c>
      <c r="D835" s="128">
        <v>7983.2</v>
      </c>
      <c r="E835" s="143" t="s">
        <v>4003</v>
      </c>
      <c r="F835" s="141">
        <v>42579</v>
      </c>
    </row>
    <row r="836" spans="1:6" s="85" customFormat="1" ht="13" thickBot="1">
      <c r="A836" s="176" t="s">
        <v>3295</v>
      </c>
      <c r="B836" s="87">
        <v>42643</v>
      </c>
      <c r="C836" s="177">
        <v>12625.45</v>
      </c>
      <c r="D836" s="128">
        <v>12625.45</v>
      </c>
      <c r="E836" s="86" t="s">
        <v>4004</v>
      </c>
      <c r="F836" s="87">
        <v>42579</v>
      </c>
    </row>
    <row r="837" spans="1:6" s="85" customFormat="1" ht="13" thickBot="1">
      <c r="A837" s="176" t="s">
        <v>3301</v>
      </c>
      <c r="B837" s="141">
        <v>42643</v>
      </c>
      <c r="C837" s="178">
        <v>20563.98</v>
      </c>
      <c r="D837" s="128">
        <v>13248.56</v>
      </c>
      <c r="E837" s="143" t="s">
        <v>4005</v>
      </c>
      <c r="F837" s="141">
        <v>42579</v>
      </c>
    </row>
    <row r="838" spans="1:6" s="85" customFormat="1" ht="13" thickBot="1">
      <c r="A838" s="176" t="s">
        <v>3247</v>
      </c>
      <c r="B838" s="141">
        <v>42643</v>
      </c>
      <c r="C838" s="178">
        <v>3239.31</v>
      </c>
      <c r="D838" s="128">
        <v>3239.31</v>
      </c>
      <c r="E838" s="143" t="s">
        <v>3602</v>
      </c>
      <c r="F838" s="141">
        <v>42579</v>
      </c>
    </row>
    <row r="839" spans="1:6" s="85" customFormat="1" ht="13" thickBot="1">
      <c r="A839" s="176" t="s">
        <v>3249</v>
      </c>
      <c r="B839" s="87">
        <v>42643</v>
      </c>
      <c r="C839" s="177">
        <v>8682.75</v>
      </c>
      <c r="D839" s="128">
        <v>8682.75</v>
      </c>
      <c r="E839" s="86" t="s">
        <v>3610</v>
      </c>
      <c r="F839" s="87">
        <v>42579</v>
      </c>
    </row>
    <row r="840" spans="1:6" s="85" customFormat="1" ht="13" thickBot="1">
      <c r="A840" s="176" t="s">
        <v>3254</v>
      </c>
      <c r="B840" s="87">
        <v>42643</v>
      </c>
      <c r="C840" s="177">
        <v>2064</v>
      </c>
      <c r="D840" s="128">
        <v>2064</v>
      </c>
      <c r="E840" s="86" t="s">
        <v>3696</v>
      </c>
      <c r="F840" s="87">
        <v>42579</v>
      </c>
    </row>
    <row r="841" spans="1:6" s="85" customFormat="1" ht="13" thickBot="1">
      <c r="A841" s="176" t="s">
        <v>3263</v>
      </c>
      <c r="B841" s="87">
        <v>42643</v>
      </c>
      <c r="C841" s="177">
        <v>4734.83</v>
      </c>
      <c r="D841" s="128">
        <v>4734.83</v>
      </c>
      <c r="E841" s="86" t="s">
        <v>3693</v>
      </c>
      <c r="F841" s="87">
        <v>42579</v>
      </c>
    </row>
    <row r="842" spans="1:6" s="85" customFormat="1" ht="13" thickBot="1">
      <c r="A842" s="176" t="s">
        <v>3265</v>
      </c>
      <c r="B842" s="141">
        <v>42643</v>
      </c>
      <c r="C842" s="178">
        <v>3932.32</v>
      </c>
      <c r="D842" s="128">
        <v>3932.32</v>
      </c>
      <c r="E842" s="143" t="s">
        <v>3695</v>
      </c>
      <c r="F842" s="141">
        <v>42579</v>
      </c>
    </row>
    <row r="843" spans="1:6" s="85" customFormat="1" ht="13" thickBot="1">
      <c r="A843" s="176" t="s">
        <v>3267</v>
      </c>
      <c r="B843" s="87">
        <v>42643</v>
      </c>
      <c r="C843" s="177">
        <v>4895.33</v>
      </c>
      <c r="D843" s="128">
        <v>4895.33</v>
      </c>
      <c r="E843" s="86" t="s">
        <v>3694</v>
      </c>
      <c r="F843" s="87">
        <v>42579</v>
      </c>
    </row>
    <row r="844" spans="1:6" s="85" customFormat="1" ht="13" thickBot="1">
      <c r="A844" s="176" t="s">
        <v>3269</v>
      </c>
      <c r="B844" s="141">
        <v>42643</v>
      </c>
      <c r="C844" s="178">
        <v>3210.05</v>
      </c>
      <c r="D844" s="128">
        <v>3210.05</v>
      </c>
      <c r="E844" s="143" t="s">
        <v>3697</v>
      </c>
      <c r="F844" s="141">
        <v>42579</v>
      </c>
    </row>
    <row r="845" spans="1:6" s="85" customFormat="1" ht="13" thickBot="1">
      <c r="A845" s="176" t="s">
        <v>3271</v>
      </c>
      <c r="B845" s="87">
        <v>42643</v>
      </c>
      <c r="C845" s="177">
        <v>3380.03</v>
      </c>
      <c r="D845" s="128">
        <v>3380.03</v>
      </c>
      <c r="E845" s="86" t="s">
        <v>3692</v>
      </c>
      <c r="F845" s="87">
        <v>42579</v>
      </c>
    </row>
    <row r="846" spans="1:6" s="85" customFormat="1" ht="13" thickBot="1">
      <c r="A846" s="176" t="s">
        <v>3278</v>
      </c>
      <c r="B846" s="87">
        <v>42643</v>
      </c>
      <c r="C846" s="177">
        <v>1622.53</v>
      </c>
      <c r="D846" s="128">
        <v>1622.53</v>
      </c>
      <c r="E846" s="86" t="s">
        <v>3700</v>
      </c>
      <c r="F846" s="87">
        <v>42579</v>
      </c>
    </row>
    <row r="847" spans="1:6" s="85" customFormat="1" ht="13" thickBot="1">
      <c r="A847" s="140" t="s">
        <v>3227</v>
      </c>
      <c r="B847" s="141">
        <v>42643</v>
      </c>
      <c r="C847" s="142">
        <v>2813.99</v>
      </c>
      <c r="D847" s="128">
        <v>2813.99</v>
      </c>
      <c r="E847" s="143" t="s">
        <v>3657</v>
      </c>
      <c r="F847" s="141">
        <v>42579</v>
      </c>
    </row>
    <row r="848" spans="1:6" s="85" customFormat="1" ht="13" thickBot="1">
      <c r="A848" s="139" t="s">
        <v>3236</v>
      </c>
      <c r="B848" s="87">
        <v>42643</v>
      </c>
      <c r="C848" s="84">
        <v>2813.99</v>
      </c>
      <c r="D848" s="128">
        <v>2813.99</v>
      </c>
      <c r="E848" s="86" t="s">
        <v>3658</v>
      </c>
      <c r="F848" s="87">
        <v>42579</v>
      </c>
    </row>
    <row r="849" spans="1:6" s="85" customFormat="1" ht="13" thickBot="1">
      <c r="A849" s="140" t="s">
        <v>3242</v>
      </c>
      <c r="B849" s="141">
        <v>42643</v>
      </c>
      <c r="C849" s="142">
        <v>50223.76</v>
      </c>
      <c r="D849" s="128">
        <v>50223.76</v>
      </c>
      <c r="E849" s="143" t="s">
        <v>3659</v>
      </c>
      <c r="F849" s="141">
        <v>42579</v>
      </c>
    </row>
    <row r="850" spans="1:6" s="85" customFormat="1" ht="13" thickBot="1">
      <c r="A850" s="139" t="s">
        <v>3245</v>
      </c>
      <c r="B850" s="87">
        <v>42643</v>
      </c>
      <c r="C850" s="84">
        <v>5067.91</v>
      </c>
      <c r="D850" s="128">
        <v>5067.91</v>
      </c>
      <c r="E850" s="86" t="s">
        <v>3567</v>
      </c>
      <c r="F850" s="87">
        <v>42579</v>
      </c>
    </row>
    <row r="851" spans="1:6" s="85" customFormat="1" ht="13" thickBot="1">
      <c r="A851" s="140" t="s">
        <v>3251</v>
      </c>
      <c r="B851" s="141">
        <v>42643</v>
      </c>
      <c r="C851" s="142">
        <v>5184.01</v>
      </c>
      <c r="D851" s="128">
        <v>5184.01</v>
      </c>
      <c r="E851" s="143" t="s">
        <v>3638</v>
      </c>
      <c r="F851" s="141">
        <v>42579</v>
      </c>
    </row>
    <row r="852" spans="1:6" s="85" customFormat="1" ht="13" thickBot="1">
      <c r="A852" s="139" t="s">
        <v>3257</v>
      </c>
      <c r="B852" s="87">
        <v>42643</v>
      </c>
      <c r="C852" s="84">
        <v>4389.8999999999996</v>
      </c>
      <c r="D852" s="128">
        <v>4389.8999999999996</v>
      </c>
      <c r="E852" s="86" t="s">
        <v>3639</v>
      </c>
      <c r="F852" s="87">
        <v>42579</v>
      </c>
    </row>
    <row r="853" spans="1:6" s="85" customFormat="1" ht="13" thickBot="1">
      <c r="A853" s="140" t="s">
        <v>3273</v>
      </c>
      <c r="B853" s="141">
        <v>42643</v>
      </c>
      <c r="C853" s="142">
        <v>5577.47</v>
      </c>
      <c r="D853" s="128">
        <v>5577.47</v>
      </c>
      <c r="E853" s="143" t="s">
        <v>3642</v>
      </c>
      <c r="F853" s="141">
        <v>42579</v>
      </c>
    </row>
    <row r="854" spans="1:6" s="85" customFormat="1" ht="13" thickBot="1">
      <c r="A854" s="139" t="s">
        <v>3281</v>
      </c>
      <c r="B854" s="87">
        <v>42643</v>
      </c>
      <c r="C854" s="84">
        <v>3694.6</v>
      </c>
      <c r="D854" s="128">
        <v>3694.6</v>
      </c>
      <c r="E854" s="86" t="s">
        <v>3648</v>
      </c>
      <c r="F854" s="87">
        <v>42579</v>
      </c>
    </row>
    <row r="855" spans="1:6" s="85" customFormat="1" ht="13" thickBot="1">
      <c r="A855" s="140" t="s">
        <v>3304</v>
      </c>
      <c r="B855" s="141">
        <v>42643</v>
      </c>
      <c r="C855" s="142">
        <v>1673.9</v>
      </c>
      <c r="D855" s="128">
        <v>1673.9</v>
      </c>
      <c r="E855" s="143" t="s">
        <v>3656</v>
      </c>
      <c r="F855" s="141">
        <v>42579</v>
      </c>
    </row>
    <row r="856" spans="1:6" s="85" customFormat="1" ht="13" thickBot="1">
      <c r="A856" s="127" t="s">
        <v>3318</v>
      </c>
      <c r="B856" s="126">
        <v>42643</v>
      </c>
      <c r="C856" s="186">
        <v>5730.23</v>
      </c>
      <c r="D856" s="186">
        <v>5730.23</v>
      </c>
      <c r="E856" s="125" t="s">
        <v>4037</v>
      </c>
      <c r="F856" s="126">
        <v>42580</v>
      </c>
    </row>
    <row r="857" spans="1:6" s="85" customFormat="1" ht="13" thickBot="1">
      <c r="A857" s="176" t="s">
        <v>3324</v>
      </c>
      <c r="B857" s="141">
        <v>42643</v>
      </c>
      <c r="C857" s="178">
        <v>12995.83</v>
      </c>
      <c r="D857" s="128">
        <v>12995.83</v>
      </c>
      <c r="E857" s="143" t="s">
        <v>4006</v>
      </c>
      <c r="F857" s="141">
        <v>42580</v>
      </c>
    </row>
    <row r="858" spans="1:6" s="85" customFormat="1" ht="13" thickBot="1">
      <c r="A858" s="176" t="s">
        <v>3327</v>
      </c>
      <c r="B858" s="87">
        <v>42643</v>
      </c>
      <c r="C858" s="177">
        <v>30004.07</v>
      </c>
      <c r="D858" s="128">
        <v>30004.07</v>
      </c>
      <c r="E858" s="86" t="s">
        <v>4007</v>
      </c>
      <c r="F858" s="87">
        <v>42580</v>
      </c>
    </row>
    <row r="859" spans="1:6" s="85" customFormat="1" ht="13" thickBot="1">
      <c r="A859" s="176" t="s">
        <v>3330</v>
      </c>
      <c r="B859" s="141">
        <v>42643</v>
      </c>
      <c r="C859" s="178">
        <v>40824.85</v>
      </c>
      <c r="D859" s="128">
        <v>40824.85</v>
      </c>
      <c r="E859" s="143" t="s">
        <v>4008</v>
      </c>
      <c r="F859" s="141">
        <v>42580</v>
      </c>
    </row>
    <row r="860" spans="1:6" s="85" customFormat="1" ht="13" thickBot="1">
      <c r="A860" s="176" t="s">
        <v>3333</v>
      </c>
      <c r="B860" s="87">
        <v>42643</v>
      </c>
      <c r="C860" s="177">
        <v>17508.28</v>
      </c>
      <c r="D860" s="128">
        <v>17508.28</v>
      </c>
      <c r="E860" s="86" t="s">
        <v>4009</v>
      </c>
      <c r="F860" s="87">
        <v>42580</v>
      </c>
    </row>
    <row r="861" spans="1:6" s="85" customFormat="1" ht="13" thickBot="1">
      <c r="A861" s="176" t="s">
        <v>3336</v>
      </c>
      <c r="B861" s="141">
        <v>42643</v>
      </c>
      <c r="C861" s="178">
        <v>16137.15</v>
      </c>
      <c r="D861" s="128">
        <v>16137.15</v>
      </c>
      <c r="E861" s="143" t="s">
        <v>4010</v>
      </c>
      <c r="F861" s="141">
        <v>42580</v>
      </c>
    </row>
    <row r="862" spans="1:6" s="85" customFormat="1" ht="13" thickBot="1">
      <c r="A862" s="176" t="s">
        <v>3339</v>
      </c>
      <c r="B862" s="87">
        <v>42643</v>
      </c>
      <c r="C862" s="177">
        <v>22909.279999999999</v>
      </c>
      <c r="D862" s="128">
        <v>22909.279999999999</v>
      </c>
      <c r="E862" s="86" t="s">
        <v>4011</v>
      </c>
      <c r="F862" s="87">
        <v>42580</v>
      </c>
    </row>
    <row r="863" spans="1:6" s="85" customFormat="1" ht="13" thickBot="1">
      <c r="A863" s="176" t="s">
        <v>3342</v>
      </c>
      <c r="B863" s="141">
        <v>42643</v>
      </c>
      <c r="C863" s="178">
        <v>24107.31</v>
      </c>
      <c r="D863" s="128">
        <v>24107.31</v>
      </c>
      <c r="E863" s="143" t="s">
        <v>4012</v>
      </c>
      <c r="F863" s="141">
        <v>42580</v>
      </c>
    </row>
    <row r="864" spans="1:6" s="85" customFormat="1" ht="13" thickBot="1">
      <c r="A864" s="139" t="s">
        <v>1660</v>
      </c>
      <c r="B864" s="87">
        <v>42643</v>
      </c>
      <c r="C864" s="84">
        <v>25944.83</v>
      </c>
      <c r="D864" s="128">
        <v>25944.83</v>
      </c>
      <c r="E864" s="86" t="s">
        <v>3582</v>
      </c>
      <c r="F864" s="87">
        <v>42580</v>
      </c>
    </row>
    <row r="865" spans="1:6" s="85" customFormat="1" ht="13" thickBot="1">
      <c r="A865" s="127" t="s">
        <v>3348</v>
      </c>
      <c r="B865" s="126">
        <v>42643</v>
      </c>
      <c r="C865" s="186">
        <v>5123.84</v>
      </c>
      <c r="D865" s="186">
        <v>5123.84</v>
      </c>
      <c r="E865" s="125" t="s">
        <v>4038</v>
      </c>
      <c r="F865" s="126">
        <v>42582</v>
      </c>
    </row>
    <row r="866" spans="1:6" s="85" customFormat="1" ht="13" thickBot="1">
      <c r="A866" s="127" t="s">
        <v>3350</v>
      </c>
      <c r="B866" s="126">
        <v>42643</v>
      </c>
      <c r="C866" s="186">
        <v>2998.32</v>
      </c>
      <c r="D866" s="186">
        <v>2998.32</v>
      </c>
      <c r="E866" s="125" t="s">
        <v>3709</v>
      </c>
      <c r="F866" s="126">
        <v>42582</v>
      </c>
    </row>
    <row r="867" spans="1:6" s="85" customFormat="1" ht="13" thickBot="1">
      <c r="A867" s="127" t="s">
        <v>3352</v>
      </c>
      <c r="B867" s="126">
        <v>42643</v>
      </c>
      <c r="C867" s="186">
        <v>802.51</v>
      </c>
      <c r="D867" s="186">
        <v>802.51</v>
      </c>
      <c r="E867" s="125" t="s">
        <v>3641</v>
      </c>
      <c r="F867" s="126">
        <v>42582</v>
      </c>
    </row>
    <row r="868" spans="1:6" s="85" customFormat="1" ht="13" thickBot="1">
      <c r="A868" s="127" t="s">
        <v>3354</v>
      </c>
      <c r="B868" s="126">
        <v>42643</v>
      </c>
      <c r="C868" s="186">
        <v>5153.5200000000004</v>
      </c>
      <c r="D868" s="186">
        <v>5153.5200000000004</v>
      </c>
      <c r="E868" s="125" t="s">
        <v>3707</v>
      </c>
      <c r="F868" s="126">
        <v>42582</v>
      </c>
    </row>
    <row r="869" spans="1:6" s="85" customFormat="1" ht="13" thickBot="1">
      <c r="A869" s="127" t="s">
        <v>3356</v>
      </c>
      <c r="B869" s="126">
        <v>42643</v>
      </c>
      <c r="C869" s="186">
        <v>8865.34</v>
      </c>
      <c r="D869" s="186">
        <v>8865.34</v>
      </c>
      <c r="E869" s="125" t="s">
        <v>3645</v>
      </c>
      <c r="F869" s="126">
        <v>42582</v>
      </c>
    </row>
    <row r="870" spans="1:6" s="85" customFormat="1" ht="13" thickBot="1">
      <c r="A870" s="127" t="s">
        <v>3358</v>
      </c>
      <c r="B870" s="126">
        <v>42643</v>
      </c>
      <c r="C870" s="186">
        <v>8865.34</v>
      </c>
      <c r="D870" s="186">
        <v>8865.34</v>
      </c>
      <c r="E870" s="125" t="s">
        <v>3646</v>
      </c>
      <c r="F870" s="126">
        <v>42582</v>
      </c>
    </row>
    <row r="871" spans="1:6" s="85" customFormat="1" ht="13" thickBot="1">
      <c r="A871" s="127" t="s">
        <v>3360</v>
      </c>
      <c r="B871" s="126">
        <v>42643</v>
      </c>
      <c r="C871" s="186">
        <v>3210.05</v>
      </c>
      <c r="D871" s="186">
        <v>3210.05</v>
      </c>
      <c r="E871" s="125" t="s">
        <v>4039</v>
      </c>
      <c r="F871" s="126">
        <v>42582</v>
      </c>
    </row>
    <row r="872" spans="1:6" s="85" customFormat="1" ht="13" thickBot="1">
      <c r="A872" s="127" t="s">
        <v>3362</v>
      </c>
      <c r="B872" s="126">
        <v>42643</v>
      </c>
      <c r="C872" s="186">
        <v>3202.4</v>
      </c>
      <c r="D872" s="186">
        <v>3202.4</v>
      </c>
      <c r="E872" s="125" t="s">
        <v>3705</v>
      </c>
      <c r="F872" s="126">
        <v>42582</v>
      </c>
    </row>
    <row r="873" spans="1:6" s="85" customFormat="1" ht="13" thickBot="1">
      <c r="A873" s="127" t="s">
        <v>3364</v>
      </c>
      <c r="B873" s="126">
        <v>42643</v>
      </c>
      <c r="C873" s="186">
        <v>50151.43</v>
      </c>
      <c r="D873" s="186">
        <v>50151.43</v>
      </c>
      <c r="E873" s="125" t="s">
        <v>4040</v>
      </c>
      <c r="F873" s="126">
        <v>42582</v>
      </c>
    </row>
    <row r="874" spans="1:6" s="85" customFormat="1" ht="13" thickBot="1">
      <c r="A874" s="127" t="s">
        <v>3367</v>
      </c>
      <c r="B874" s="126">
        <v>42643</v>
      </c>
      <c r="C874" s="186">
        <v>3644.72</v>
      </c>
      <c r="D874" s="186">
        <v>3644.72</v>
      </c>
      <c r="E874" s="125" t="s">
        <v>4041</v>
      </c>
      <c r="F874" s="126">
        <v>42582</v>
      </c>
    </row>
    <row r="875" spans="1:6" s="85" customFormat="1" ht="13" thickBot="1">
      <c r="A875" s="127" t="s">
        <v>3370</v>
      </c>
      <c r="B875" s="126">
        <v>42643</v>
      </c>
      <c r="C875" s="186">
        <v>3112.68</v>
      </c>
      <c r="D875" s="186">
        <v>3112.68</v>
      </c>
      <c r="E875" s="125" t="s">
        <v>4042</v>
      </c>
      <c r="F875" s="126">
        <v>42582</v>
      </c>
    </row>
    <row r="876" spans="1:6" s="85" customFormat="1" ht="13" thickBot="1">
      <c r="A876" s="127" t="s">
        <v>3373</v>
      </c>
      <c r="B876" s="126">
        <v>42643</v>
      </c>
      <c r="C876" s="186">
        <v>26346.46</v>
      </c>
      <c r="D876" s="186">
        <v>26346.46</v>
      </c>
      <c r="E876" s="125" t="s">
        <v>4043</v>
      </c>
      <c r="F876" s="126">
        <v>42582</v>
      </c>
    </row>
    <row r="877" spans="1:6" s="85" customFormat="1" ht="13" thickBot="1">
      <c r="A877" s="127" t="s">
        <v>3376</v>
      </c>
      <c r="B877" s="126">
        <v>42643</v>
      </c>
      <c r="C877" s="186">
        <v>6595.53</v>
      </c>
      <c r="D877" s="186">
        <v>6595.53</v>
      </c>
      <c r="E877" s="125" t="s">
        <v>4044</v>
      </c>
      <c r="F877" s="126">
        <v>42582</v>
      </c>
    </row>
    <row r="878" spans="1:6" s="85" customFormat="1" ht="13" thickBot="1">
      <c r="A878" s="127" t="s">
        <v>3379</v>
      </c>
      <c r="B878" s="126">
        <v>42643</v>
      </c>
      <c r="C878" s="186">
        <v>19739.23</v>
      </c>
      <c r="D878" s="186">
        <v>19739.23</v>
      </c>
      <c r="E878" s="125" t="s">
        <v>4045</v>
      </c>
      <c r="F878" s="126">
        <v>42582</v>
      </c>
    </row>
    <row r="879" spans="1:6" s="85" customFormat="1" ht="13" thickBot="1">
      <c r="A879" s="127" t="s">
        <v>3382</v>
      </c>
      <c r="B879" s="126">
        <v>42643</v>
      </c>
      <c r="C879" s="186">
        <v>2471.4299999999998</v>
      </c>
      <c r="D879" s="186">
        <v>2471.4299999999998</v>
      </c>
      <c r="E879" s="125" t="s">
        <v>4046</v>
      </c>
      <c r="F879" s="126">
        <v>42582</v>
      </c>
    </row>
    <row r="880" spans="1:6" s="85" customFormat="1" ht="13" thickBot="1">
      <c r="A880" s="127" t="s">
        <v>3385</v>
      </c>
      <c r="B880" s="126">
        <v>42643</v>
      </c>
      <c r="C880" s="186">
        <v>2284.1</v>
      </c>
      <c r="D880" s="186">
        <v>2284.1</v>
      </c>
      <c r="E880" s="125" t="s">
        <v>4047</v>
      </c>
      <c r="F880" s="126">
        <v>42582</v>
      </c>
    </row>
    <row r="881" spans="1:6" s="85" customFormat="1" ht="13" thickBot="1">
      <c r="A881" s="127" t="s">
        <v>3388</v>
      </c>
      <c r="B881" s="126">
        <v>42643</v>
      </c>
      <c r="C881" s="186">
        <v>12379.05</v>
      </c>
      <c r="D881" s="186">
        <v>12379.05</v>
      </c>
      <c r="E881" s="125" t="s">
        <v>4048</v>
      </c>
      <c r="F881" s="126">
        <v>42582</v>
      </c>
    </row>
    <row r="882" spans="1:6" s="85" customFormat="1" ht="13" thickBot="1">
      <c r="A882" s="127" t="s">
        <v>3409</v>
      </c>
      <c r="B882" s="126">
        <v>42643</v>
      </c>
      <c r="C882" s="186">
        <v>3024.32</v>
      </c>
      <c r="D882" s="186">
        <v>3024.32</v>
      </c>
      <c r="E882" s="125" t="s">
        <v>4049</v>
      </c>
      <c r="F882" s="126">
        <v>42582</v>
      </c>
    </row>
    <row r="883" spans="1:6" s="85" customFormat="1" ht="13" thickBot="1">
      <c r="A883" s="127" t="s">
        <v>3412</v>
      </c>
      <c r="B883" s="126">
        <v>42643</v>
      </c>
      <c r="C883" s="186">
        <v>100</v>
      </c>
      <c r="D883" s="186">
        <v>100</v>
      </c>
      <c r="E883" s="125" t="s">
        <v>4049</v>
      </c>
      <c r="F883" s="126">
        <v>42582</v>
      </c>
    </row>
    <row r="884" spans="1:6" s="85" customFormat="1" ht="13" thickBot="1">
      <c r="A884" s="127" t="s">
        <v>3438</v>
      </c>
      <c r="B884" s="126">
        <v>42643</v>
      </c>
      <c r="C884" s="186">
        <v>5046.75</v>
      </c>
      <c r="D884" s="186">
        <v>5046.75</v>
      </c>
      <c r="E884" s="125" t="s">
        <v>4050</v>
      </c>
      <c r="F884" s="126">
        <v>42582</v>
      </c>
    </row>
    <row r="885" spans="1:6" s="85" customFormat="1" ht="13" thickBot="1">
      <c r="A885" s="127" t="s">
        <v>3440</v>
      </c>
      <c r="B885" s="126">
        <v>42643</v>
      </c>
      <c r="C885" s="186">
        <v>13803.67</v>
      </c>
      <c r="D885" s="186">
        <v>13803.67</v>
      </c>
      <c r="E885" s="125" t="s">
        <v>1794</v>
      </c>
      <c r="F885" s="126">
        <v>42582</v>
      </c>
    </row>
    <row r="886" spans="1:6" s="85" customFormat="1" ht="13" thickBot="1">
      <c r="A886" s="127" t="s">
        <v>3442</v>
      </c>
      <c r="B886" s="126">
        <v>42643</v>
      </c>
      <c r="C886" s="186">
        <v>3530.02</v>
      </c>
      <c r="D886" s="186">
        <v>3530.02</v>
      </c>
      <c r="E886" s="125" t="s">
        <v>2686</v>
      </c>
      <c r="F886" s="126">
        <v>42582</v>
      </c>
    </row>
    <row r="887" spans="1:6" s="85" customFormat="1" ht="13" thickBot="1">
      <c r="A887" s="127" t="s">
        <v>3444</v>
      </c>
      <c r="B887" s="126">
        <v>42643</v>
      </c>
      <c r="C887" s="186">
        <v>4313.8</v>
      </c>
      <c r="D887" s="186">
        <v>4313.8</v>
      </c>
      <c r="E887" s="125" t="s">
        <v>3600</v>
      </c>
      <c r="F887" s="126">
        <v>42582</v>
      </c>
    </row>
    <row r="888" spans="1:6" s="85" customFormat="1" ht="13" thickBot="1">
      <c r="A888" s="127" t="s">
        <v>3446</v>
      </c>
      <c r="B888" s="126">
        <v>42643</v>
      </c>
      <c r="C888" s="186">
        <v>11644.83</v>
      </c>
      <c r="D888" s="186">
        <v>11644.83</v>
      </c>
      <c r="E888" s="125" t="s">
        <v>3603</v>
      </c>
      <c r="F888" s="126">
        <v>42582</v>
      </c>
    </row>
    <row r="889" spans="1:6" s="85" customFormat="1" ht="13" thickBot="1">
      <c r="A889" s="127" t="s">
        <v>3448</v>
      </c>
      <c r="B889" s="126">
        <v>42643</v>
      </c>
      <c r="C889" s="186">
        <v>4905.26</v>
      </c>
      <c r="D889" s="186">
        <v>4905.26</v>
      </c>
      <c r="E889" s="125" t="s">
        <v>3581</v>
      </c>
      <c r="F889" s="126">
        <v>42582</v>
      </c>
    </row>
    <row r="890" spans="1:6" s="85" customFormat="1" ht="13" thickBot="1">
      <c r="A890" s="127" t="s">
        <v>3450</v>
      </c>
      <c r="B890" s="126">
        <v>42643</v>
      </c>
      <c r="C890" s="186">
        <v>5261.92</v>
      </c>
      <c r="D890" s="186">
        <v>5261.92</v>
      </c>
      <c r="E890" s="125" t="s">
        <v>3561</v>
      </c>
      <c r="F890" s="126">
        <v>42582</v>
      </c>
    </row>
    <row r="891" spans="1:6" s="85" customFormat="1" ht="13" thickBot="1">
      <c r="A891" s="127" t="s">
        <v>3452</v>
      </c>
      <c r="B891" s="126">
        <v>42643</v>
      </c>
      <c r="C891" s="186">
        <v>5261.92</v>
      </c>
      <c r="D891" s="186">
        <v>5261.92</v>
      </c>
      <c r="E891" s="125" t="s">
        <v>3562</v>
      </c>
      <c r="F891" s="126">
        <v>42582</v>
      </c>
    </row>
    <row r="892" spans="1:6" s="85" customFormat="1" ht="13" thickBot="1">
      <c r="A892" s="127" t="s">
        <v>3454</v>
      </c>
      <c r="B892" s="126">
        <v>42643</v>
      </c>
      <c r="C892" s="186">
        <v>5261.92</v>
      </c>
      <c r="D892" s="186">
        <v>5261.92</v>
      </c>
      <c r="E892" s="125" t="s">
        <v>3560</v>
      </c>
      <c r="F892" s="126">
        <v>42582</v>
      </c>
    </row>
    <row r="893" spans="1:6" s="85" customFormat="1" ht="13" thickBot="1">
      <c r="A893" s="127" t="s">
        <v>3456</v>
      </c>
      <c r="B893" s="126">
        <v>42643</v>
      </c>
      <c r="C893" s="186">
        <v>12128.23</v>
      </c>
      <c r="D893" s="186">
        <v>12128.23</v>
      </c>
      <c r="E893" s="125" t="s">
        <v>2681</v>
      </c>
      <c r="F893" s="126">
        <v>42582</v>
      </c>
    </row>
    <row r="894" spans="1:6" s="85" customFormat="1" ht="13" thickBot="1">
      <c r="A894" s="127" t="s">
        <v>3458</v>
      </c>
      <c r="B894" s="126">
        <v>42643</v>
      </c>
      <c r="C894" s="186">
        <v>4114.3</v>
      </c>
      <c r="D894" s="186">
        <v>4114.3</v>
      </c>
      <c r="E894" s="125" t="s">
        <v>4051</v>
      </c>
      <c r="F894" s="126">
        <v>42582</v>
      </c>
    </row>
    <row r="895" spans="1:6" s="85" customFormat="1" ht="13" thickBot="1">
      <c r="A895" s="127" t="s">
        <v>3460</v>
      </c>
      <c r="B895" s="126">
        <v>42643</v>
      </c>
      <c r="C895" s="186">
        <v>3607.23</v>
      </c>
      <c r="D895" s="186">
        <v>3607.23</v>
      </c>
      <c r="E895" s="125" t="s">
        <v>2679</v>
      </c>
      <c r="F895" s="126">
        <v>42582</v>
      </c>
    </row>
    <row r="896" spans="1:6" s="85" customFormat="1" ht="13" thickBot="1">
      <c r="A896" s="127" t="s">
        <v>3462</v>
      </c>
      <c r="B896" s="126">
        <v>42643</v>
      </c>
      <c r="C896" s="186">
        <v>4863.2299999999996</v>
      </c>
      <c r="D896" s="186">
        <v>4863.2299999999996</v>
      </c>
      <c r="E896" s="125" t="s">
        <v>3699</v>
      </c>
      <c r="F896" s="126">
        <v>42582</v>
      </c>
    </row>
    <row r="897" spans="1:6" s="85" customFormat="1" ht="13" thickBot="1">
      <c r="A897" s="127" t="s">
        <v>3464</v>
      </c>
      <c r="B897" s="126">
        <v>42643</v>
      </c>
      <c r="C897" s="186">
        <v>12259.36</v>
      </c>
      <c r="D897" s="186">
        <v>12259.36</v>
      </c>
      <c r="E897" s="125" t="s">
        <v>3702</v>
      </c>
      <c r="F897" s="126">
        <v>42582</v>
      </c>
    </row>
    <row r="898" spans="1:6" s="85" customFormat="1" ht="13" thickBot="1">
      <c r="A898" s="127" t="s">
        <v>3466</v>
      </c>
      <c r="B898" s="126">
        <v>42643</v>
      </c>
      <c r="C898" s="186">
        <v>4502.6400000000003</v>
      </c>
      <c r="D898" s="186">
        <v>4502.6400000000003</v>
      </c>
      <c r="E898" s="125" t="s">
        <v>4052</v>
      </c>
      <c r="F898" s="126">
        <v>42582</v>
      </c>
    </row>
    <row r="899" spans="1:6" s="85" customFormat="1" ht="13" thickBot="1">
      <c r="A899" s="127" t="s">
        <v>3468</v>
      </c>
      <c r="B899" s="126">
        <v>42643</v>
      </c>
      <c r="C899" s="186">
        <v>4844.95</v>
      </c>
      <c r="D899" s="186">
        <v>4844.95</v>
      </c>
      <c r="E899" s="125" t="s">
        <v>3590</v>
      </c>
      <c r="F899" s="126">
        <v>42582</v>
      </c>
    </row>
    <row r="900" spans="1:6" s="85" customFormat="1" ht="13" thickBot="1">
      <c r="A900" s="127" t="s">
        <v>3470</v>
      </c>
      <c r="B900" s="126">
        <v>42643</v>
      </c>
      <c r="C900" s="186">
        <v>9884.3799999999992</v>
      </c>
      <c r="D900" s="186">
        <v>9884.3799999999992</v>
      </c>
      <c r="E900" s="125" t="s">
        <v>1815</v>
      </c>
      <c r="F900" s="126">
        <v>42582</v>
      </c>
    </row>
    <row r="901" spans="1:6" s="85" customFormat="1" ht="13" thickBot="1">
      <c r="A901" s="127" t="s">
        <v>3472</v>
      </c>
      <c r="B901" s="126">
        <v>42643</v>
      </c>
      <c r="C901" s="186">
        <v>27545.99</v>
      </c>
      <c r="D901" s="186">
        <v>27545.99</v>
      </c>
      <c r="E901" s="125" t="s">
        <v>4053</v>
      </c>
      <c r="F901" s="126">
        <v>42582</v>
      </c>
    </row>
    <row r="902" spans="1:6" s="85" customFormat="1" ht="13" thickBot="1">
      <c r="A902" s="127" t="s">
        <v>3474</v>
      </c>
      <c r="B902" s="126">
        <v>42643</v>
      </c>
      <c r="C902" s="186">
        <v>6231.22</v>
      </c>
      <c r="D902" s="186">
        <v>6231.22</v>
      </c>
      <c r="E902" s="125" t="s">
        <v>1782</v>
      </c>
      <c r="F902" s="126">
        <v>42582</v>
      </c>
    </row>
    <row r="903" spans="1:6" s="85" customFormat="1" ht="13" thickBot="1">
      <c r="A903" s="176" t="s">
        <v>3391</v>
      </c>
      <c r="B903" s="87">
        <v>42643</v>
      </c>
      <c r="C903" s="177">
        <v>5200.49</v>
      </c>
      <c r="D903" s="128">
        <v>5200.49</v>
      </c>
      <c r="E903" s="86" t="s">
        <v>4013</v>
      </c>
      <c r="F903" s="87">
        <v>42582</v>
      </c>
    </row>
    <row r="904" spans="1:6" s="85" customFormat="1" ht="13" thickBot="1">
      <c r="A904" s="176" t="s">
        <v>3394</v>
      </c>
      <c r="B904" s="141">
        <v>42643</v>
      </c>
      <c r="C904" s="178">
        <v>13690.92</v>
      </c>
      <c r="D904" s="128">
        <v>9787.16</v>
      </c>
      <c r="E904" s="143" t="s">
        <v>4014</v>
      </c>
      <c r="F904" s="141">
        <v>42582</v>
      </c>
    </row>
    <row r="905" spans="1:6" s="85" customFormat="1" ht="13" thickBot="1">
      <c r="A905" s="176" t="s">
        <v>3403</v>
      </c>
      <c r="B905" s="87">
        <v>42643</v>
      </c>
      <c r="C905" s="177">
        <v>4511.2299999999996</v>
      </c>
      <c r="D905" s="128">
        <v>4511.2299999999996</v>
      </c>
      <c r="E905" s="86" t="s">
        <v>4015</v>
      </c>
      <c r="F905" s="87">
        <v>42582</v>
      </c>
    </row>
    <row r="906" spans="1:6" s="85" customFormat="1" ht="13" thickBot="1">
      <c r="A906" s="176" t="s">
        <v>3406</v>
      </c>
      <c r="B906" s="141">
        <v>42643</v>
      </c>
      <c r="C906" s="178">
        <v>36950.82</v>
      </c>
      <c r="D906" s="128">
        <v>36950.82</v>
      </c>
      <c r="E906" s="143" t="s">
        <v>4016</v>
      </c>
      <c r="F906" s="141">
        <v>42582</v>
      </c>
    </row>
    <row r="907" spans="1:6" s="85" customFormat="1" ht="13" thickBot="1">
      <c r="A907" s="176" t="s">
        <v>3418</v>
      </c>
      <c r="B907" s="87">
        <v>42643</v>
      </c>
      <c r="C907" s="177">
        <v>3874.89</v>
      </c>
      <c r="D907" s="128">
        <v>3874.89</v>
      </c>
      <c r="E907" s="86" t="s">
        <v>4017</v>
      </c>
      <c r="F907" s="87">
        <v>42582</v>
      </c>
    </row>
    <row r="908" spans="1:6" s="85" customFormat="1" ht="13" thickBot="1">
      <c r="A908" s="176" t="s">
        <v>3421</v>
      </c>
      <c r="B908" s="141">
        <v>42643</v>
      </c>
      <c r="C908" s="178">
        <v>5887.51</v>
      </c>
      <c r="D908" s="128">
        <v>5887.51</v>
      </c>
      <c r="E908" s="143" t="s">
        <v>4018</v>
      </c>
      <c r="F908" s="141">
        <v>42582</v>
      </c>
    </row>
    <row r="909" spans="1:6" s="85" customFormat="1" ht="13" thickBot="1">
      <c r="A909" s="176" t="s">
        <v>3424</v>
      </c>
      <c r="B909" s="87">
        <v>42643</v>
      </c>
      <c r="C909" s="177">
        <v>5726.93</v>
      </c>
      <c r="D909" s="128">
        <v>5726.93</v>
      </c>
      <c r="E909" s="86" t="s">
        <v>4019</v>
      </c>
      <c r="F909" s="87">
        <v>42582</v>
      </c>
    </row>
    <row r="910" spans="1:6" s="85" customFormat="1" ht="13" thickBot="1">
      <c r="A910" s="176" t="s">
        <v>3427</v>
      </c>
      <c r="B910" s="141">
        <v>42643</v>
      </c>
      <c r="C910" s="178">
        <v>5726.93</v>
      </c>
      <c r="D910" s="128">
        <v>5726.93</v>
      </c>
      <c r="E910" s="143" t="s">
        <v>4020</v>
      </c>
      <c r="F910" s="141">
        <v>42582</v>
      </c>
    </row>
    <row r="911" spans="1:6" s="85" customFormat="1" ht="13" thickBot="1">
      <c r="A911" s="176" t="s">
        <v>3430</v>
      </c>
      <c r="B911" s="87">
        <v>42643</v>
      </c>
      <c r="C911" s="177">
        <v>5756.12</v>
      </c>
      <c r="D911" s="128">
        <v>5756.12</v>
      </c>
      <c r="E911" s="86" t="s">
        <v>4021</v>
      </c>
      <c r="F911" s="87">
        <v>42582</v>
      </c>
    </row>
    <row r="912" spans="1:6" s="85" customFormat="1" ht="13" thickBot="1">
      <c r="A912" s="176" t="s">
        <v>3433</v>
      </c>
      <c r="B912" s="141">
        <v>42643</v>
      </c>
      <c r="C912" s="178">
        <v>5726.93</v>
      </c>
      <c r="D912" s="128">
        <v>5726.93</v>
      </c>
      <c r="E912" s="143" t="s">
        <v>4022</v>
      </c>
      <c r="F912" s="141">
        <v>42582</v>
      </c>
    </row>
    <row r="913" spans="1:6" s="85" customFormat="1" ht="13" thickBot="1">
      <c r="A913" s="176" t="s">
        <v>3436</v>
      </c>
      <c r="B913" s="87">
        <v>42643</v>
      </c>
      <c r="C913" s="177">
        <v>4724.0600000000004</v>
      </c>
      <c r="D913" s="128">
        <v>9142.48</v>
      </c>
      <c r="E913" s="86" t="s">
        <v>4023</v>
      </c>
      <c r="F913" s="87">
        <v>42582</v>
      </c>
    </row>
    <row r="914" spans="1:6" s="85" customFormat="1" ht="13" thickBot="1">
      <c r="A914" s="139" t="s">
        <v>3275</v>
      </c>
      <c r="B914" s="87">
        <v>42673</v>
      </c>
      <c r="C914" s="84">
        <v>2195.19</v>
      </c>
      <c r="D914" s="108">
        <v>2195.19</v>
      </c>
      <c r="E914" s="86" t="s">
        <v>3647</v>
      </c>
      <c r="F914" s="87">
        <v>42583</v>
      </c>
    </row>
    <row r="915" spans="1:6" s="85" customFormat="1" ht="13" thickBot="1">
      <c r="A915" s="140" t="s">
        <v>1700</v>
      </c>
      <c r="B915" s="141">
        <v>43738</v>
      </c>
      <c r="C915" s="142">
        <v>50114.05</v>
      </c>
      <c r="D915" s="108">
        <v>50114.05</v>
      </c>
      <c r="E915" s="143" t="s">
        <v>3633</v>
      </c>
      <c r="F915" s="141">
        <v>43657</v>
      </c>
    </row>
    <row r="916" spans="1:6" s="85" customFormat="1" ht="13.5" thickBot="1">
      <c r="C916" s="167"/>
      <c r="D916" s="106">
        <f>SUM(D467:D915)</f>
        <v>6135640.5600000052</v>
      </c>
      <c r="E916" s="179" t="s">
        <v>3660</v>
      </c>
    </row>
    <row r="917" spans="1:6" s="85" customFormat="1" ht="13.5" thickTop="1" thickBot="1">
      <c r="C917" s="167"/>
      <c r="D917" s="168"/>
    </row>
    <row r="918" spans="1:6" ht="13" thickBot="1">
      <c r="A918" s="176" t="s">
        <v>3489</v>
      </c>
      <c r="B918" s="87">
        <v>42673</v>
      </c>
      <c r="C918" s="177">
        <v>4991.2299999999996</v>
      </c>
      <c r="D918" s="128">
        <v>4991.2299999999996</v>
      </c>
      <c r="E918" s="86" t="s">
        <v>4024</v>
      </c>
      <c r="F918" s="87">
        <v>42583</v>
      </c>
    </row>
    <row r="919" spans="1:6" s="85" customFormat="1" ht="13" thickBot="1">
      <c r="A919" s="176" t="s">
        <v>3495</v>
      </c>
      <c r="B919" s="141">
        <v>42673</v>
      </c>
      <c r="C919" s="178">
        <v>5266.74</v>
      </c>
      <c r="D919" s="128">
        <v>5266.74</v>
      </c>
      <c r="E919" s="143" t="s">
        <v>4025</v>
      </c>
      <c r="F919" s="141">
        <v>42583</v>
      </c>
    </row>
    <row r="920" spans="1:6" s="85" customFormat="1" ht="13" thickBot="1">
      <c r="A920" s="176" t="s">
        <v>3498</v>
      </c>
      <c r="B920" s="87">
        <v>42673</v>
      </c>
      <c r="C920" s="177">
        <v>22906.94</v>
      </c>
      <c r="D920" s="128">
        <v>22906.94</v>
      </c>
      <c r="E920" s="86" t="s">
        <v>4026</v>
      </c>
      <c r="F920" s="87">
        <v>42583</v>
      </c>
    </row>
    <row r="921" spans="1:6" s="85" customFormat="1" ht="13" thickBot="1">
      <c r="A921" s="176" t="s">
        <v>3501</v>
      </c>
      <c r="B921" s="87">
        <v>42673</v>
      </c>
      <c r="C921" s="177">
        <v>67754.59</v>
      </c>
      <c r="D921" s="108">
        <v>67754.59</v>
      </c>
      <c r="E921" s="86" t="s">
        <v>4028</v>
      </c>
      <c r="F921" s="87">
        <v>42583</v>
      </c>
    </row>
    <row r="922" spans="1:6" s="85" customFormat="1" ht="13" thickBot="1">
      <c r="A922" s="176"/>
      <c r="B922" s="87"/>
      <c r="C922" s="177"/>
      <c r="D922" s="173">
        <f>SUM(D918:D921)</f>
        <v>100919.5</v>
      </c>
      <c r="E922" s="179" t="s">
        <v>4031</v>
      </c>
      <c r="F922" s="87"/>
    </row>
    <row r="923" spans="1:6" s="85" customFormat="1" ht="13" thickBot="1">
      <c r="A923" s="176"/>
      <c r="B923" s="87"/>
      <c r="C923" s="177"/>
      <c r="D923" s="175"/>
      <c r="E923" s="86"/>
      <c r="F923" s="87"/>
    </row>
    <row r="924" spans="1:6" s="85" customFormat="1" ht="13" thickBot="1">
      <c r="A924" s="139" t="s">
        <v>312</v>
      </c>
      <c r="B924" s="87">
        <v>42612</v>
      </c>
      <c r="C924" s="84">
        <v>87.5</v>
      </c>
      <c r="D924" s="128">
        <v>87.5</v>
      </c>
      <c r="E924" s="86" t="s">
        <v>1789</v>
      </c>
      <c r="F924" s="87">
        <v>42532</v>
      </c>
    </row>
    <row r="925" spans="1:6" s="85" customFormat="1" ht="13" thickBot="1">
      <c r="A925" s="176" t="s">
        <v>3479</v>
      </c>
      <c r="B925" s="141">
        <v>42673</v>
      </c>
      <c r="C925" s="178">
        <v>4694.3599999999997</v>
      </c>
      <c r="D925" s="128">
        <v>4694.3599999999997</v>
      </c>
      <c r="E925" s="143" t="s">
        <v>4027</v>
      </c>
      <c r="F925" s="141">
        <v>42583</v>
      </c>
    </row>
    <row r="926" spans="1:6" s="85" customFormat="1" ht="13" thickBot="1">
      <c r="A926" s="176" t="s">
        <v>3482</v>
      </c>
      <c r="B926" s="141">
        <v>42673</v>
      </c>
      <c r="C926" s="178">
        <v>5458.96</v>
      </c>
      <c r="D926" s="128">
        <v>5458.96</v>
      </c>
      <c r="E926" s="143" t="s">
        <v>4029</v>
      </c>
      <c r="F926" s="141">
        <v>42583</v>
      </c>
    </row>
    <row r="927" spans="1:6" s="85" customFormat="1" ht="13" thickBot="1">
      <c r="A927" s="176" t="s">
        <v>3485</v>
      </c>
      <c r="B927" s="87">
        <v>42673</v>
      </c>
      <c r="C927" s="177">
        <v>5941.3</v>
      </c>
      <c r="D927" s="108">
        <v>5941.3</v>
      </c>
      <c r="E927" s="86" t="s">
        <v>4030</v>
      </c>
      <c r="F927" s="87">
        <v>42583</v>
      </c>
    </row>
    <row r="928" spans="1:6" s="85" customFormat="1" ht="13" thickBot="1">
      <c r="A928" s="176" t="s">
        <v>3685</v>
      </c>
      <c r="B928" s="141">
        <v>42551</v>
      </c>
      <c r="C928" s="178">
        <v>1653327.13</v>
      </c>
      <c r="D928" s="129">
        <v>1653327.13</v>
      </c>
      <c r="E928" s="143" t="s">
        <v>3690</v>
      </c>
      <c r="F928" s="141">
        <v>42489</v>
      </c>
    </row>
    <row r="929" spans="1:6" s="85" customFormat="1" ht="13" thickBot="1">
      <c r="A929" s="176" t="s">
        <v>3686</v>
      </c>
      <c r="B929" s="87">
        <v>42551</v>
      </c>
      <c r="C929" s="177">
        <v>1591638.07</v>
      </c>
      <c r="D929" s="84">
        <v>1591638.07</v>
      </c>
      <c r="E929" s="86" t="s">
        <v>3689</v>
      </c>
      <c r="F929" s="87">
        <v>42489</v>
      </c>
    </row>
    <row r="930" spans="1:6" s="85" customFormat="1" ht="13" thickBot="1">
      <c r="A930" s="176" t="s">
        <v>3687</v>
      </c>
      <c r="B930" s="87">
        <v>42587</v>
      </c>
      <c r="C930" s="177">
        <v>0</v>
      </c>
      <c r="D930" s="129">
        <v>-1653327.13</v>
      </c>
      <c r="E930" s="86" t="s">
        <v>3688</v>
      </c>
      <c r="F930" s="87">
        <v>42489</v>
      </c>
    </row>
    <row r="931" spans="1:6" s="85" customFormat="1" ht="13" thickBot="1">
      <c r="A931" s="180">
        <v>280544696</v>
      </c>
      <c r="B931" s="141">
        <v>42581</v>
      </c>
      <c r="C931" s="178">
        <v>13461.85</v>
      </c>
      <c r="D931" s="142">
        <v>13461.85</v>
      </c>
      <c r="E931" s="143" t="s">
        <v>3684</v>
      </c>
      <c r="F931" s="141">
        <v>42503</v>
      </c>
    </row>
    <row r="932" spans="1:6" s="85" customFormat="1" ht="13" thickBot="1">
      <c r="A932" s="86">
        <v>280452315</v>
      </c>
      <c r="B932" s="87">
        <v>42429</v>
      </c>
      <c r="C932" s="84">
        <v>16464.21</v>
      </c>
      <c r="D932" s="128">
        <v>16464.21</v>
      </c>
      <c r="E932" s="86" t="s">
        <v>54</v>
      </c>
      <c r="F932" s="87">
        <v>42340</v>
      </c>
    </row>
    <row r="933" spans="1:6" s="85" customFormat="1" ht="13" thickBot="1">
      <c r="A933" s="143">
        <v>280455641</v>
      </c>
      <c r="B933" s="141">
        <v>42429</v>
      </c>
      <c r="C933" s="142">
        <v>40859.53</v>
      </c>
      <c r="D933" s="128">
        <v>26324.87</v>
      </c>
      <c r="E933" s="143" t="s">
        <v>55</v>
      </c>
      <c r="F933" s="141">
        <v>42347</v>
      </c>
    </row>
    <row r="934" spans="1:6" s="85" customFormat="1" ht="13" thickBot="1">
      <c r="A934" s="86">
        <v>280461687</v>
      </c>
      <c r="B934" s="87">
        <v>42429</v>
      </c>
      <c r="C934" s="84">
        <v>54444.12</v>
      </c>
      <c r="D934" s="128">
        <v>54444.12</v>
      </c>
      <c r="E934" s="86" t="s">
        <v>56</v>
      </c>
      <c r="F934" s="87">
        <v>42358</v>
      </c>
    </row>
    <row r="935" spans="1:6" s="85" customFormat="1" ht="13" thickBot="1">
      <c r="A935" s="140" t="s">
        <v>1928</v>
      </c>
      <c r="B935" s="141">
        <v>42429</v>
      </c>
      <c r="C935" s="142">
        <v>2290.5</v>
      </c>
      <c r="D935" s="128">
        <v>2290.5</v>
      </c>
      <c r="E935" s="143" t="s">
        <v>1929</v>
      </c>
      <c r="F935" s="141">
        <v>42359</v>
      </c>
    </row>
    <row r="936" spans="1:6" s="85" customFormat="1" ht="13" thickBot="1">
      <c r="A936" s="139" t="s">
        <v>1930</v>
      </c>
      <c r="B936" s="87">
        <v>42429</v>
      </c>
      <c r="C936" s="84">
        <v>15782.43</v>
      </c>
      <c r="D936" s="128">
        <v>15782.43</v>
      </c>
      <c r="E936" s="86" t="s">
        <v>1931</v>
      </c>
      <c r="F936" s="87">
        <v>42359</v>
      </c>
    </row>
    <row r="937" spans="1:6" s="85" customFormat="1" ht="13" thickBot="1">
      <c r="A937" s="143">
        <v>280463230</v>
      </c>
      <c r="B937" s="141">
        <v>42429</v>
      </c>
      <c r="C937" s="142">
        <v>4787.22</v>
      </c>
      <c r="D937" s="128">
        <v>4787.22</v>
      </c>
      <c r="E937" s="143" t="s">
        <v>57</v>
      </c>
      <c r="F937" s="141">
        <v>42360</v>
      </c>
    </row>
    <row r="938" spans="1:6" s="85" customFormat="1" ht="13" thickBot="1">
      <c r="A938" s="86">
        <v>280463868</v>
      </c>
      <c r="B938" s="87">
        <v>42429</v>
      </c>
      <c r="C938" s="84">
        <v>4450.9799999999996</v>
      </c>
      <c r="D938" s="128">
        <v>4450.9799999999996</v>
      </c>
      <c r="E938" s="86" t="s">
        <v>58</v>
      </c>
      <c r="F938" s="87">
        <v>42361</v>
      </c>
    </row>
    <row r="939" spans="1:6" s="85" customFormat="1" ht="13" thickBot="1">
      <c r="A939" s="143">
        <v>280466774</v>
      </c>
      <c r="B939" s="141">
        <v>42429</v>
      </c>
      <c r="C939" s="142">
        <v>15848.17</v>
      </c>
      <c r="D939" s="128">
        <v>15848.17</v>
      </c>
      <c r="E939" s="143" t="s">
        <v>59</v>
      </c>
      <c r="F939" s="141">
        <v>42368</v>
      </c>
    </row>
    <row r="940" spans="1:6" s="85" customFormat="1" ht="13" thickBot="1">
      <c r="A940" s="86" t="s">
        <v>60</v>
      </c>
      <c r="B940" s="87">
        <v>42429</v>
      </c>
      <c r="C940" s="84">
        <v>0</v>
      </c>
      <c r="D940" s="128">
        <v>-173985.87</v>
      </c>
      <c r="E940" s="86" t="s">
        <v>60</v>
      </c>
      <c r="F940" s="87">
        <v>42369</v>
      </c>
    </row>
    <row r="941" spans="1:6" s="85" customFormat="1" ht="13" thickBot="1">
      <c r="A941" s="143">
        <v>280470296</v>
      </c>
      <c r="B941" s="141">
        <v>42459</v>
      </c>
      <c r="C941" s="142">
        <v>61503.94</v>
      </c>
      <c r="D941" s="128">
        <v>61503.94</v>
      </c>
      <c r="E941" s="143" t="s">
        <v>68</v>
      </c>
      <c r="F941" s="141">
        <v>42377</v>
      </c>
    </row>
    <row r="942" spans="1:6" s="85" customFormat="1" ht="13" thickBot="1">
      <c r="A942" s="139" t="s">
        <v>1932</v>
      </c>
      <c r="B942" s="87">
        <v>42459</v>
      </c>
      <c r="C942" s="84">
        <v>1755</v>
      </c>
      <c r="D942" s="128">
        <v>1755</v>
      </c>
      <c r="E942" s="86" t="s">
        <v>1933</v>
      </c>
      <c r="F942" s="87">
        <v>42380</v>
      </c>
    </row>
    <row r="943" spans="1:6" s="85" customFormat="1" ht="13" thickBot="1">
      <c r="A943" s="140" t="s">
        <v>1934</v>
      </c>
      <c r="B943" s="141">
        <v>42459</v>
      </c>
      <c r="C943" s="142">
        <v>6600</v>
      </c>
      <c r="D943" s="128">
        <v>6600</v>
      </c>
      <c r="E943" s="143" t="s">
        <v>1935</v>
      </c>
      <c r="F943" s="141">
        <v>42380</v>
      </c>
    </row>
    <row r="944" spans="1:6" s="85" customFormat="1" ht="13" thickBot="1">
      <c r="A944" s="139" t="s">
        <v>1936</v>
      </c>
      <c r="B944" s="87">
        <v>42459</v>
      </c>
      <c r="C944" s="84">
        <v>165</v>
      </c>
      <c r="D944" s="128">
        <v>165</v>
      </c>
      <c r="E944" s="86" t="s">
        <v>1937</v>
      </c>
      <c r="F944" s="87">
        <v>42380</v>
      </c>
    </row>
    <row r="945" spans="1:6" s="85" customFormat="1" ht="13" thickBot="1">
      <c r="A945" s="143">
        <v>280472764</v>
      </c>
      <c r="B945" s="141">
        <v>42459</v>
      </c>
      <c r="C945" s="142">
        <v>27114.81</v>
      </c>
      <c r="D945" s="128">
        <v>26641.34</v>
      </c>
      <c r="E945" s="143" t="s">
        <v>3505</v>
      </c>
      <c r="F945" s="141">
        <v>42381</v>
      </c>
    </row>
    <row r="946" spans="1:6" s="85" customFormat="1" ht="13" thickBot="1">
      <c r="A946" s="139" t="s">
        <v>1938</v>
      </c>
      <c r="B946" s="87">
        <v>42459</v>
      </c>
      <c r="C946" s="84">
        <v>35256.239999999998</v>
      </c>
      <c r="D946" s="128">
        <v>35256.239999999998</v>
      </c>
      <c r="E946" s="86" t="s">
        <v>1939</v>
      </c>
      <c r="F946" s="87">
        <v>42382</v>
      </c>
    </row>
    <row r="947" spans="1:6" s="85" customFormat="1" ht="13" thickBot="1">
      <c r="A947" s="140" t="s">
        <v>1940</v>
      </c>
      <c r="B947" s="141">
        <v>42459</v>
      </c>
      <c r="C947" s="142">
        <v>6152.8</v>
      </c>
      <c r="D947" s="128">
        <v>6152.8</v>
      </c>
      <c r="E947" s="143" t="s">
        <v>1941</v>
      </c>
      <c r="F947" s="141">
        <v>42382</v>
      </c>
    </row>
    <row r="948" spans="1:6" s="85" customFormat="1" ht="13" thickBot="1">
      <c r="A948" s="139" t="s">
        <v>3506</v>
      </c>
      <c r="B948" s="87">
        <v>42459</v>
      </c>
      <c r="C948" s="84">
        <v>8250</v>
      </c>
      <c r="D948" s="128">
        <v>8250</v>
      </c>
      <c r="E948" s="86" t="s">
        <v>3507</v>
      </c>
      <c r="F948" s="87">
        <v>42382</v>
      </c>
    </row>
    <row r="949" spans="1:6" s="85" customFormat="1" ht="13" thickBot="1">
      <c r="A949" s="140" t="s">
        <v>1942</v>
      </c>
      <c r="B949" s="141">
        <v>42459</v>
      </c>
      <c r="C949" s="142">
        <v>14438.66</v>
      </c>
      <c r="D949" s="128">
        <v>14438.66</v>
      </c>
      <c r="E949" s="143" t="s">
        <v>1943</v>
      </c>
      <c r="F949" s="141">
        <v>42382</v>
      </c>
    </row>
    <row r="950" spans="1:6" s="85" customFormat="1" ht="13" thickBot="1">
      <c r="A950" s="86">
        <v>280478910</v>
      </c>
      <c r="B950" s="87">
        <v>42459</v>
      </c>
      <c r="C950" s="84">
        <v>13831.95</v>
      </c>
      <c r="D950" s="128">
        <v>13831.95</v>
      </c>
      <c r="E950" s="86" t="s">
        <v>3508</v>
      </c>
      <c r="F950" s="87">
        <v>42390</v>
      </c>
    </row>
    <row r="951" spans="1:6" s="85" customFormat="1" ht="13" thickBot="1">
      <c r="A951" s="143">
        <v>280486546</v>
      </c>
      <c r="B951" s="141">
        <v>42490</v>
      </c>
      <c r="C951" s="142">
        <v>16329.12</v>
      </c>
      <c r="D951" s="128">
        <v>16329.12</v>
      </c>
      <c r="E951" s="143" t="s">
        <v>750</v>
      </c>
      <c r="F951" s="141">
        <v>42402</v>
      </c>
    </row>
    <row r="952" spans="1:6" s="85" customFormat="1" ht="13" thickBot="1">
      <c r="A952" s="139" t="s">
        <v>1944</v>
      </c>
      <c r="B952" s="87">
        <v>42490</v>
      </c>
      <c r="C952" s="84">
        <v>1980</v>
      </c>
      <c r="D952" s="128">
        <v>1980</v>
      </c>
      <c r="E952" s="86" t="s">
        <v>1945</v>
      </c>
      <c r="F952" s="87">
        <v>42409</v>
      </c>
    </row>
    <row r="953" spans="1:6" s="85" customFormat="1" ht="13" thickBot="1">
      <c r="A953" s="140" t="s">
        <v>1946</v>
      </c>
      <c r="B953" s="141">
        <v>42490</v>
      </c>
      <c r="C953" s="142">
        <v>6600</v>
      </c>
      <c r="D953" s="128">
        <v>6600</v>
      </c>
      <c r="E953" s="143" t="s">
        <v>1947</v>
      </c>
      <c r="F953" s="141">
        <v>42410</v>
      </c>
    </row>
    <row r="954" spans="1:6" s="85" customFormat="1" ht="13" thickBot="1">
      <c r="A954" s="139" t="s">
        <v>1948</v>
      </c>
      <c r="B954" s="87">
        <v>42490</v>
      </c>
      <c r="C954" s="84">
        <v>2475</v>
      </c>
      <c r="D954" s="128">
        <v>2475</v>
      </c>
      <c r="E954" s="86" t="s">
        <v>1945</v>
      </c>
      <c r="F954" s="87">
        <v>42410</v>
      </c>
    </row>
    <row r="955" spans="1:6" s="85" customFormat="1" ht="13" thickBot="1">
      <c r="A955" s="140" t="s">
        <v>1949</v>
      </c>
      <c r="B955" s="141">
        <v>42490</v>
      </c>
      <c r="C955" s="142">
        <v>3791</v>
      </c>
      <c r="D955" s="128">
        <v>3791</v>
      </c>
      <c r="E955" s="143" t="s">
        <v>1941</v>
      </c>
      <c r="F955" s="141">
        <v>42410</v>
      </c>
    </row>
    <row r="956" spans="1:6" s="85" customFormat="1" ht="13" thickBot="1">
      <c r="A956" s="86" t="s">
        <v>3509</v>
      </c>
      <c r="B956" s="87">
        <v>42490</v>
      </c>
      <c r="C956" s="84">
        <v>10442.41</v>
      </c>
      <c r="D956" s="128">
        <v>10442.41</v>
      </c>
      <c r="E956" s="86" t="s">
        <v>3510</v>
      </c>
      <c r="F956" s="87">
        <v>42411</v>
      </c>
    </row>
    <row r="957" spans="1:6" s="85" customFormat="1" ht="13" thickBot="1">
      <c r="A957" s="143">
        <v>280494077</v>
      </c>
      <c r="B957" s="141">
        <v>42490</v>
      </c>
      <c r="C957" s="142">
        <v>5146.8599999999997</v>
      </c>
      <c r="D957" s="128">
        <v>5146.8599999999997</v>
      </c>
      <c r="E957" s="143" t="s">
        <v>751</v>
      </c>
      <c r="F957" s="141">
        <v>42415</v>
      </c>
    </row>
    <row r="958" spans="1:6" s="85" customFormat="1" ht="13" thickBot="1">
      <c r="A958" s="139" t="s">
        <v>1950</v>
      </c>
      <c r="B958" s="87">
        <v>42490</v>
      </c>
      <c r="C958" s="84">
        <v>10386.23</v>
      </c>
      <c r="D958" s="128">
        <v>10386.23</v>
      </c>
      <c r="E958" s="86" t="s">
        <v>752</v>
      </c>
      <c r="F958" s="87">
        <v>42415</v>
      </c>
    </row>
    <row r="959" spans="1:6" s="85" customFormat="1" ht="13" thickBot="1">
      <c r="A959" s="140" t="s">
        <v>3511</v>
      </c>
      <c r="B959" s="141">
        <v>42490</v>
      </c>
      <c r="C959" s="142">
        <v>30141.200000000001</v>
      </c>
      <c r="D959" s="128">
        <v>30141.200000000001</v>
      </c>
      <c r="E959" s="143" t="s">
        <v>3512</v>
      </c>
      <c r="F959" s="141">
        <v>42417</v>
      </c>
    </row>
    <row r="960" spans="1:6" s="85" customFormat="1" ht="13" thickBot="1">
      <c r="A960" s="139" t="s">
        <v>1951</v>
      </c>
      <c r="B960" s="87">
        <v>42490</v>
      </c>
      <c r="C960" s="84">
        <v>6348.49</v>
      </c>
      <c r="D960" s="128">
        <v>6348.49</v>
      </c>
      <c r="E960" s="86" t="s">
        <v>1952</v>
      </c>
      <c r="F960" s="87">
        <v>42421</v>
      </c>
    </row>
    <row r="961" spans="1:6" s="85" customFormat="1" ht="13" thickBot="1">
      <c r="A961" s="140" t="s">
        <v>1953</v>
      </c>
      <c r="B961" s="141">
        <v>42490</v>
      </c>
      <c r="C961" s="142">
        <v>35470.959999999999</v>
      </c>
      <c r="D961" s="128">
        <v>35470.959999999999</v>
      </c>
      <c r="E961" s="143" t="s">
        <v>69</v>
      </c>
      <c r="F961" s="141">
        <v>42424</v>
      </c>
    </row>
    <row r="962" spans="1:6" s="85" customFormat="1" ht="13" thickBot="1">
      <c r="A962" s="139" t="s">
        <v>1954</v>
      </c>
      <c r="B962" s="87">
        <v>42490</v>
      </c>
      <c r="C962" s="84">
        <v>5104.46</v>
      </c>
      <c r="D962" s="128">
        <v>5104.46</v>
      </c>
      <c r="E962" s="86" t="s">
        <v>70</v>
      </c>
      <c r="F962" s="87">
        <v>42424</v>
      </c>
    </row>
    <row r="963" spans="1:6" s="85" customFormat="1" ht="13" thickBot="1">
      <c r="A963" s="143">
        <v>280502006</v>
      </c>
      <c r="B963" s="141">
        <v>42490</v>
      </c>
      <c r="C963" s="142">
        <v>23990.44</v>
      </c>
      <c r="D963" s="128">
        <v>23990.44</v>
      </c>
      <c r="E963" s="143" t="s">
        <v>753</v>
      </c>
      <c r="F963" s="141">
        <v>42428</v>
      </c>
    </row>
    <row r="964" spans="1:6" s="85" customFormat="1" ht="13" thickBot="1">
      <c r="A964" s="139" t="s">
        <v>1955</v>
      </c>
      <c r="B964" s="87">
        <v>42490</v>
      </c>
      <c r="C964" s="84">
        <v>5530.57</v>
      </c>
      <c r="D964" s="128">
        <v>5530.57</v>
      </c>
      <c r="E964" s="86" t="s">
        <v>71</v>
      </c>
      <c r="F964" s="87">
        <v>42429</v>
      </c>
    </row>
    <row r="965" spans="1:6" s="85" customFormat="1" ht="13" thickBot="1">
      <c r="A965" s="143">
        <v>280503141</v>
      </c>
      <c r="B965" s="141">
        <v>42490</v>
      </c>
      <c r="C965" s="142">
        <v>7045.9</v>
      </c>
      <c r="D965" s="128">
        <v>10122.74</v>
      </c>
      <c r="E965" s="143" t="s">
        <v>78</v>
      </c>
      <c r="F965" s="141">
        <v>42429</v>
      </c>
    </row>
    <row r="966" spans="1:6" s="85" customFormat="1" ht="13" thickBot="1">
      <c r="A966" s="139" t="s">
        <v>1956</v>
      </c>
      <c r="B966" s="87">
        <v>42490</v>
      </c>
      <c r="C966" s="84">
        <v>269.56</v>
      </c>
      <c r="D966" s="128">
        <v>269.56</v>
      </c>
      <c r="E966" s="86" t="s">
        <v>1957</v>
      </c>
      <c r="F966" s="87">
        <v>42429</v>
      </c>
    </row>
    <row r="967" spans="1:6" s="85" customFormat="1" ht="13" thickBot="1">
      <c r="A967" s="140" t="s">
        <v>1958</v>
      </c>
      <c r="B967" s="141">
        <v>42490</v>
      </c>
      <c r="C967" s="142">
        <v>27880.52</v>
      </c>
      <c r="D967" s="128">
        <v>27880.52</v>
      </c>
      <c r="E967" s="143" t="s">
        <v>72</v>
      </c>
      <c r="F967" s="141">
        <v>42429</v>
      </c>
    </row>
    <row r="968" spans="1:6" s="85" customFormat="1" ht="13" thickBot="1">
      <c r="A968" s="86">
        <v>280504491</v>
      </c>
      <c r="B968" s="87">
        <v>42520</v>
      </c>
      <c r="C968" s="84">
        <v>4848.57</v>
      </c>
      <c r="D968" s="128">
        <v>4848.57</v>
      </c>
      <c r="E968" s="86" t="s">
        <v>3513</v>
      </c>
      <c r="F968" s="87">
        <v>42431</v>
      </c>
    </row>
    <row r="969" spans="1:6" s="85" customFormat="1" ht="13" thickBot="1">
      <c r="A969" s="143">
        <v>280507585</v>
      </c>
      <c r="B969" s="141">
        <v>42520</v>
      </c>
      <c r="C969" s="142">
        <v>4563.32</v>
      </c>
      <c r="D969" s="128">
        <v>4563.32</v>
      </c>
      <c r="E969" s="143" t="s">
        <v>3514</v>
      </c>
      <c r="F969" s="141">
        <v>42437</v>
      </c>
    </row>
    <row r="970" spans="1:6" s="85" customFormat="1" ht="13" thickBot="1">
      <c r="A970" s="86">
        <v>280508431</v>
      </c>
      <c r="B970" s="87">
        <v>42520</v>
      </c>
      <c r="C970" s="84">
        <v>6315.8</v>
      </c>
      <c r="D970" s="128">
        <v>6315.8</v>
      </c>
      <c r="E970" s="86" t="s">
        <v>3515</v>
      </c>
      <c r="F970" s="87">
        <v>42438</v>
      </c>
    </row>
    <row r="971" spans="1:6" s="85" customFormat="1" ht="13" thickBot="1">
      <c r="A971" s="143">
        <v>280509221</v>
      </c>
      <c r="B971" s="141">
        <v>42520</v>
      </c>
      <c r="C971" s="142">
        <v>4739.09</v>
      </c>
      <c r="D971" s="128">
        <v>4739.09</v>
      </c>
      <c r="E971" s="143" t="s">
        <v>3516</v>
      </c>
      <c r="F971" s="141">
        <v>42439</v>
      </c>
    </row>
    <row r="972" spans="1:6" s="85" customFormat="1" ht="13" thickBot="1">
      <c r="A972" s="139" t="s">
        <v>1959</v>
      </c>
      <c r="B972" s="87">
        <v>42520</v>
      </c>
      <c r="C972" s="84">
        <v>9786.17</v>
      </c>
      <c r="D972" s="128">
        <v>9786.17</v>
      </c>
      <c r="E972" s="86" t="s">
        <v>754</v>
      </c>
      <c r="F972" s="87">
        <v>42440</v>
      </c>
    </row>
    <row r="973" spans="1:6" s="85" customFormat="1" ht="13" thickBot="1">
      <c r="A973" s="143">
        <v>280510333</v>
      </c>
      <c r="B973" s="141">
        <v>42520</v>
      </c>
      <c r="C973" s="142">
        <v>5093.83</v>
      </c>
      <c r="D973" s="128">
        <v>5093.83</v>
      </c>
      <c r="E973" s="143" t="s">
        <v>3517</v>
      </c>
      <c r="F973" s="141">
        <v>42442</v>
      </c>
    </row>
    <row r="974" spans="1:6" s="85" customFormat="1" ht="13" thickBot="1">
      <c r="A974" s="86">
        <v>280514041</v>
      </c>
      <c r="B974" s="87">
        <v>42520</v>
      </c>
      <c r="C974" s="84">
        <v>5262.18</v>
      </c>
      <c r="D974" s="128">
        <v>5262.18</v>
      </c>
      <c r="E974" s="86" t="s">
        <v>3518</v>
      </c>
      <c r="F974" s="87">
        <v>42447</v>
      </c>
    </row>
    <row r="975" spans="1:6" s="85" customFormat="1" ht="13" thickBot="1">
      <c r="A975" s="140" t="s">
        <v>1960</v>
      </c>
      <c r="B975" s="141">
        <v>42520</v>
      </c>
      <c r="C975" s="142">
        <v>18819.11</v>
      </c>
      <c r="D975" s="128">
        <v>18819.11</v>
      </c>
      <c r="E975" s="143" t="s">
        <v>755</v>
      </c>
      <c r="F975" s="141">
        <v>42451</v>
      </c>
    </row>
    <row r="976" spans="1:6" s="85" customFormat="1" ht="13" thickBot="1">
      <c r="A976" s="86">
        <v>280514973</v>
      </c>
      <c r="B976" s="87">
        <v>42520</v>
      </c>
      <c r="C976" s="84">
        <v>936.97</v>
      </c>
      <c r="D976" s="128">
        <v>936.97</v>
      </c>
      <c r="E976" s="86" t="s">
        <v>3519</v>
      </c>
      <c r="F976" s="87">
        <v>42451</v>
      </c>
    </row>
    <row r="977" spans="1:6" s="85" customFormat="1" ht="13" thickBot="1">
      <c r="A977" s="143">
        <v>280516557</v>
      </c>
      <c r="B977" s="141">
        <v>42520</v>
      </c>
      <c r="C977" s="142">
        <v>15556.29</v>
      </c>
      <c r="D977" s="128">
        <v>15556.29</v>
      </c>
      <c r="E977" s="143" t="s">
        <v>3520</v>
      </c>
      <c r="F977" s="141">
        <v>42453</v>
      </c>
    </row>
    <row r="978" spans="1:6" s="85" customFormat="1" ht="13" thickBot="1">
      <c r="A978" s="86">
        <v>280516723</v>
      </c>
      <c r="B978" s="87">
        <v>42520</v>
      </c>
      <c r="C978" s="84">
        <v>17920.84</v>
      </c>
      <c r="D978" s="128">
        <v>17920.84</v>
      </c>
      <c r="E978" s="86" t="s">
        <v>3521</v>
      </c>
      <c r="F978" s="87">
        <v>42453</v>
      </c>
    </row>
    <row r="979" spans="1:6" s="85" customFormat="1" ht="13" thickBot="1">
      <c r="A979" s="140" t="s">
        <v>1961</v>
      </c>
      <c r="B979" s="141">
        <v>42520</v>
      </c>
      <c r="C979" s="142">
        <v>3064.82</v>
      </c>
      <c r="D979" s="128">
        <v>3064.82</v>
      </c>
      <c r="E979" s="143" t="s">
        <v>756</v>
      </c>
      <c r="F979" s="141">
        <v>42457</v>
      </c>
    </row>
    <row r="980" spans="1:6" s="85" customFormat="1" ht="13" thickBot="1">
      <c r="A980" s="86">
        <v>280518823</v>
      </c>
      <c r="B980" s="87">
        <v>42520</v>
      </c>
      <c r="C980" s="84">
        <v>13273.96</v>
      </c>
      <c r="D980" s="128">
        <v>97.59</v>
      </c>
      <c r="E980" s="86" t="s">
        <v>63</v>
      </c>
      <c r="F980" s="87">
        <v>42459</v>
      </c>
    </row>
    <row r="981" spans="1:6" s="85" customFormat="1" ht="13" thickBot="1">
      <c r="A981" s="143">
        <v>280520356</v>
      </c>
      <c r="B981" s="141">
        <v>42520</v>
      </c>
      <c r="C981" s="142">
        <v>5418.16</v>
      </c>
      <c r="D981" s="128">
        <v>5418.16</v>
      </c>
      <c r="E981" s="143" t="s">
        <v>3522</v>
      </c>
      <c r="F981" s="141">
        <v>42460</v>
      </c>
    </row>
    <row r="982" spans="1:6" s="85" customFormat="1" ht="13" thickBot="1">
      <c r="A982" s="86">
        <v>280520662</v>
      </c>
      <c r="B982" s="87">
        <v>42520</v>
      </c>
      <c r="C982" s="84">
        <v>6266.3</v>
      </c>
      <c r="D982" s="128">
        <v>6266.3</v>
      </c>
      <c r="E982" s="86" t="s">
        <v>3523</v>
      </c>
      <c r="F982" s="87">
        <v>42460</v>
      </c>
    </row>
    <row r="983" spans="1:6" s="85" customFormat="1" ht="13" thickBot="1">
      <c r="A983" s="143">
        <v>280520663</v>
      </c>
      <c r="B983" s="141">
        <v>42520</v>
      </c>
      <c r="C983" s="142">
        <v>11737.2</v>
      </c>
      <c r="D983" s="128">
        <v>11737.2</v>
      </c>
      <c r="E983" s="143" t="s">
        <v>3524</v>
      </c>
      <c r="F983" s="141">
        <v>42460</v>
      </c>
    </row>
    <row r="984" spans="1:6" s="85" customFormat="1" ht="13" thickBot="1">
      <c r="A984" s="86">
        <v>280531478</v>
      </c>
      <c r="B984" s="87">
        <v>42520</v>
      </c>
      <c r="C984" s="84">
        <v>4336.3</v>
      </c>
      <c r="D984" s="128">
        <v>4336.3</v>
      </c>
      <c r="E984" s="86" t="s">
        <v>73</v>
      </c>
      <c r="F984" s="87">
        <v>42448</v>
      </c>
    </row>
    <row r="985" spans="1:6" s="85" customFormat="1" ht="13" thickBot="1">
      <c r="A985" s="143" t="s">
        <v>79</v>
      </c>
      <c r="B985" s="141">
        <v>42520</v>
      </c>
      <c r="C985" s="142">
        <v>0</v>
      </c>
      <c r="D985" s="128">
        <v>-165287.63</v>
      </c>
      <c r="E985" s="143" t="s">
        <v>79</v>
      </c>
      <c r="F985" s="141">
        <v>42460</v>
      </c>
    </row>
    <row r="986" spans="1:6" s="85" customFormat="1" ht="13" thickBot="1">
      <c r="A986" s="86" t="s">
        <v>74</v>
      </c>
      <c r="B986" s="87">
        <v>42520</v>
      </c>
      <c r="C986" s="84">
        <v>0</v>
      </c>
      <c r="D986" s="128">
        <v>-219994.4</v>
      </c>
      <c r="E986" s="86" t="s">
        <v>74</v>
      </c>
      <c r="F986" s="87">
        <v>42460</v>
      </c>
    </row>
    <row r="987" spans="1:6" s="85" customFormat="1" ht="13" thickBot="1">
      <c r="A987" s="143" t="s">
        <v>64</v>
      </c>
      <c r="B987" s="141">
        <v>42520</v>
      </c>
      <c r="C987" s="142">
        <v>0</v>
      </c>
      <c r="D987" s="128">
        <v>-267305</v>
      </c>
      <c r="E987" s="143" t="s">
        <v>64</v>
      </c>
      <c r="F987" s="141">
        <v>42459</v>
      </c>
    </row>
    <row r="988" spans="1:6" s="85" customFormat="1" ht="13" thickBot="1">
      <c r="A988" s="86">
        <v>280522230</v>
      </c>
      <c r="B988" s="87">
        <v>42551</v>
      </c>
      <c r="C988" s="84">
        <v>17196.150000000001</v>
      </c>
      <c r="D988" s="128">
        <v>17196.150000000001</v>
      </c>
      <c r="E988" s="86" t="s">
        <v>3525</v>
      </c>
      <c r="F988" s="87">
        <v>42464</v>
      </c>
    </row>
    <row r="989" spans="1:6" s="85" customFormat="1" ht="13" thickBot="1">
      <c r="A989" s="143">
        <v>280524100</v>
      </c>
      <c r="B989" s="141">
        <v>42551</v>
      </c>
      <c r="C989" s="142">
        <v>32412.57</v>
      </c>
      <c r="D989" s="128">
        <v>32412.57</v>
      </c>
      <c r="E989" s="143" t="s">
        <v>1962</v>
      </c>
      <c r="F989" s="141">
        <v>42467</v>
      </c>
    </row>
    <row r="990" spans="1:6" s="85" customFormat="1" ht="13" thickBot="1">
      <c r="A990" s="139" t="s">
        <v>1963</v>
      </c>
      <c r="B990" s="87">
        <v>42551</v>
      </c>
      <c r="C990" s="84">
        <v>2417.41</v>
      </c>
      <c r="D990" s="128">
        <v>-3764.8</v>
      </c>
      <c r="E990" s="86" t="s">
        <v>75</v>
      </c>
      <c r="F990" s="87">
        <v>42478</v>
      </c>
    </row>
    <row r="991" spans="1:6" s="85" customFormat="1" ht="13" thickBot="1">
      <c r="A991" s="140" t="s">
        <v>3526</v>
      </c>
      <c r="B991" s="141">
        <v>42551</v>
      </c>
      <c r="C991" s="142">
        <v>4673.5200000000004</v>
      </c>
      <c r="D991" s="128">
        <v>4673.5200000000004</v>
      </c>
      <c r="E991" s="143" t="s">
        <v>3527</v>
      </c>
      <c r="F991" s="141">
        <v>42479</v>
      </c>
    </row>
    <row r="992" spans="1:6" s="85" customFormat="1" ht="13" thickBot="1">
      <c r="A992" s="86" t="s">
        <v>3528</v>
      </c>
      <c r="B992" s="87">
        <v>42551</v>
      </c>
      <c r="C992" s="84">
        <v>254.16</v>
      </c>
      <c r="D992" s="128">
        <v>254.16</v>
      </c>
      <c r="E992" s="86" t="s">
        <v>3529</v>
      </c>
      <c r="F992" s="87">
        <v>42485</v>
      </c>
    </row>
    <row r="993" spans="1:6" s="85" customFormat="1" ht="13" thickBot="1">
      <c r="A993" s="140" t="s">
        <v>3530</v>
      </c>
      <c r="B993" s="141">
        <v>42551</v>
      </c>
      <c r="C993" s="142">
        <v>375</v>
      </c>
      <c r="D993" s="128">
        <v>375</v>
      </c>
      <c r="E993" s="143" t="s">
        <v>3531</v>
      </c>
      <c r="F993" s="141">
        <v>42485</v>
      </c>
    </row>
    <row r="994" spans="1:6" s="85" customFormat="1" ht="13" thickBot="1">
      <c r="A994" s="86">
        <v>280534560</v>
      </c>
      <c r="B994" s="87">
        <v>42551</v>
      </c>
      <c r="C994" s="84">
        <v>2971.45</v>
      </c>
      <c r="D994" s="128">
        <v>2971.45</v>
      </c>
      <c r="E994" s="86" t="s">
        <v>1964</v>
      </c>
      <c r="F994" s="87">
        <v>42485</v>
      </c>
    </row>
    <row r="995" spans="1:6" s="85" customFormat="1" ht="13" thickBot="1">
      <c r="A995" s="140" t="s">
        <v>1965</v>
      </c>
      <c r="B995" s="141">
        <v>42551</v>
      </c>
      <c r="C995" s="142">
        <v>555.48</v>
      </c>
      <c r="D995" s="128">
        <v>-5000</v>
      </c>
      <c r="E995" s="143" t="s">
        <v>76</v>
      </c>
      <c r="F995" s="141">
        <v>42489</v>
      </c>
    </row>
    <row r="996" spans="1:6" s="85" customFormat="1" ht="13" thickBot="1">
      <c r="A996" s="139" t="s">
        <v>1966</v>
      </c>
      <c r="B996" s="87">
        <v>42551</v>
      </c>
      <c r="C996" s="84">
        <v>5735.72</v>
      </c>
      <c r="D996" s="128">
        <v>5735.72</v>
      </c>
      <c r="E996" s="86" t="s">
        <v>1771</v>
      </c>
      <c r="F996" s="87">
        <v>42490</v>
      </c>
    </row>
    <row r="997" spans="1:6" s="85" customFormat="1" ht="13" thickBot="1">
      <c r="A997" s="143" t="s">
        <v>1967</v>
      </c>
      <c r="B997" s="141">
        <v>42551</v>
      </c>
      <c r="C997" s="142">
        <v>0</v>
      </c>
      <c r="D997" s="128">
        <v>-1983750.88</v>
      </c>
      <c r="E997" s="143" t="s">
        <v>1967</v>
      </c>
      <c r="F997" s="141">
        <v>42490</v>
      </c>
    </row>
    <row r="998" spans="1:6" s="85" customFormat="1" ht="13" thickBot="1">
      <c r="A998" s="86">
        <v>280539659</v>
      </c>
      <c r="B998" s="87">
        <v>42581</v>
      </c>
      <c r="C998" s="84">
        <v>16431.080000000002</v>
      </c>
      <c r="D998" s="128">
        <v>15368.63</v>
      </c>
      <c r="E998" s="86" t="s">
        <v>3532</v>
      </c>
      <c r="F998" s="87">
        <v>42494</v>
      </c>
    </row>
    <row r="999" spans="1:6" s="85" customFormat="1" ht="13" thickBot="1">
      <c r="A999" s="139" t="s">
        <v>1774</v>
      </c>
      <c r="B999" s="87">
        <v>42581</v>
      </c>
      <c r="C999" s="84">
        <v>1953.17</v>
      </c>
      <c r="D999" s="128">
        <v>1953.17</v>
      </c>
      <c r="E999" s="86" t="s">
        <v>1771</v>
      </c>
      <c r="F999" s="87">
        <v>42496</v>
      </c>
    </row>
    <row r="1000" spans="1:6" s="85" customFormat="1" ht="13" thickBot="1">
      <c r="A1000" s="140" t="s">
        <v>1775</v>
      </c>
      <c r="B1000" s="141">
        <v>42581</v>
      </c>
      <c r="C1000" s="142">
        <v>2374</v>
      </c>
      <c r="D1000" s="128">
        <v>2374</v>
      </c>
      <c r="E1000" s="143" t="s">
        <v>759</v>
      </c>
      <c r="F1000" s="141">
        <v>42499</v>
      </c>
    </row>
    <row r="1001" spans="1:6" s="85" customFormat="1" ht="13" thickBot="1">
      <c r="A1001" s="86">
        <v>280541607</v>
      </c>
      <c r="B1001" s="87">
        <v>42581</v>
      </c>
      <c r="C1001" s="84">
        <v>6293.09</v>
      </c>
      <c r="D1001" s="128">
        <v>6293.09</v>
      </c>
      <c r="E1001" s="86" t="s">
        <v>3533</v>
      </c>
      <c r="F1001" s="87">
        <v>42499</v>
      </c>
    </row>
    <row r="1002" spans="1:6" s="85" customFormat="1" ht="13" thickBot="1">
      <c r="A1002" s="143">
        <v>280541611</v>
      </c>
      <c r="B1002" s="141">
        <v>42581</v>
      </c>
      <c r="C1002" s="142">
        <v>17637.02</v>
      </c>
      <c r="D1002" s="128">
        <v>17637.02</v>
      </c>
      <c r="E1002" s="143" t="s">
        <v>3534</v>
      </c>
      <c r="F1002" s="141">
        <v>42499</v>
      </c>
    </row>
    <row r="1003" spans="1:6" s="85" customFormat="1" ht="13" thickBot="1">
      <c r="A1003" s="139" t="s">
        <v>3535</v>
      </c>
      <c r="B1003" s="87">
        <v>42581</v>
      </c>
      <c r="C1003" s="84">
        <v>534.1</v>
      </c>
      <c r="D1003" s="128">
        <v>534.1</v>
      </c>
      <c r="E1003" s="86" t="s">
        <v>3536</v>
      </c>
      <c r="F1003" s="87">
        <v>42501</v>
      </c>
    </row>
    <row r="1004" spans="1:6" s="85" customFormat="1" ht="13" thickBot="1">
      <c r="A1004" s="143">
        <v>280544736</v>
      </c>
      <c r="B1004" s="141">
        <v>42581</v>
      </c>
      <c r="C1004" s="142">
        <v>34106.800000000003</v>
      </c>
      <c r="D1004" s="128">
        <v>20321.28</v>
      </c>
      <c r="E1004" s="143" t="s">
        <v>3537</v>
      </c>
      <c r="F1004" s="141">
        <v>42502</v>
      </c>
    </row>
    <row r="1005" spans="1:6" s="85" customFormat="1" ht="13" thickBot="1">
      <c r="A1005" s="86">
        <v>280544822</v>
      </c>
      <c r="B1005" s="87">
        <v>42581</v>
      </c>
      <c r="C1005" s="84">
        <v>39149.99</v>
      </c>
      <c r="D1005" s="128">
        <v>8061.2</v>
      </c>
      <c r="E1005" s="86" t="s">
        <v>760</v>
      </c>
      <c r="F1005" s="87">
        <v>42503</v>
      </c>
    </row>
    <row r="1006" spans="1:6" s="85" customFormat="1" ht="13" thickBot="1">
      <c r="A1006" s="140" t="s">
        <v>3538</v>
      </c>
      <c r="B1006" s="141">
        <v>42581</v>
      </c>
      <c r="C1006" s="142">
        <v>2943.04</v>
      </c>
      <c r="D1006" s="128">
        <v>2943.04</v>
      </c>
      <c r="E1006" s="143" t="s">
        <v>3539</v>
      </c>
      <c r="F1006" s="141">
        <v>42503</v>
      </c>
    </row>
    <row r="1007" spans="1:6" s="85" customFormat="1" ht="13" thickBot="1">
      <c r="A1007" s="86">
        <v>280545784</v>
      </c>
      <c r="B1007" s="87">
        <v>42581</v>
      </c>
      <c r="C1007" s="84">
        <v>6766.34</v>
      </c>
      <c r="D1007" s="128">
        <v>6766.34</v>
      </c>
      <c r="E1007" s="86" t="s">
        <v>3540</v>
      </c>
      <c r="F1007" s="87">
        <v>42506</v>
      </c>
    </row>
    <row r="1008" spans="1:6" s="85" customFormat="1" ht="13" thickBot="1">
      <c r="A1008" s="143">
        <v>280546077</v>
      </c>
      <c r="B1008" s="141">
        <v>42581</v>
      </c>
      <c r="C1008" s="142">
        <v>7964.8</v>
      </c>
      <c r="D1008" s="128">
        <v>1473.5</v>
      </c>
      <c r="E1008" s="143" t="s">
        <v>761</v>
      </c>
      <c r="F1008" s="141">
        <v>42507</v>
      </c>
    </row>
    <row r="1009" spans="1:6" s="85" customFormat="1" ht="13" thickBot="1">
      <c r="A1009" s="86">
        <v>280546083</v>
      </c>
      <c r="B1009" s="87">
        <v>42581</v>
      </c>
      <c r="C1009" s="84">
        <v>24931.59</v>
      </c>
      <c r="D1009" s="128">
        <v>4404.96</v>
      </c>
      <c r="E1009" s="86" t="s">
        <v>762</v>
      </c>
      <c r="F1009" s="87">
        <v>42507</v>
      </c>
    </row>
    <row r="1010" spans="1:6" s="85" customFormat="1" ht="13" thickBot="1">
      <c r="A1010" s="143">
        <v>280546433</v>
      </c>
      <c r="B1010" s="141">
        <v>42581</v>
      </c>
      <c r="C1010" s="142">
        <v>12564.28</v>
      </c>
      <c r="D1010" s="128">
        <v>3182.76</v>
      </c>
      <c r="E1010" s="143" t="s">
        <v>763</v>
      </c>
      <c r="F1010" s="141">
        <v>42507</v>
      </c>
    </row>
    <row r="1011" spans="1:6" s="85" customFormat="1" ht="13" thickBot="1">
      <c r="A1011" s="86">
        <v>280547037</v>
      </c>
      <c r="B1011" s="87">
        <v>42581</v>
      </c>
      <c r="C1011" s="84">
        <v>21932.67</v>
      </c>
      <c r="D1011" s="128">
        <v>10482.08</v>
      </c>
      <c r="E1011" s="86" t="s">
        <v>764</v>
      </c>
      <c r="F1011" s="87">
        <v>42509</v>
      </c>
    </row>
    <row r="1012" spans="1:6" s="85" customFormat="1" ht="13" thickBot="1">
      <c r="A1012" s="143">
        <v>280547826</v>
      </c>
      <c r="B1012" s="141">
        <v>42581</v>
      </c>
      <c r="C1012" s="142">
        <v>11093.69</v>
      </c>
      <c r="D1012" s="128">
        <v>2885.82</v>
      </c>
      <c r="E1012" s="143" t="s">
        <v>765</v>
      </c>
      <c r="F1012" s="141">
        <v>42510</v>
      </c>
    </row>
    <row r="1013" spans="1:6" s="85" customFormat="1" ht="13" thickBot="1">
      <c r="A1013" s="86">
        <v>280547865</v>
      </c>
      <c r="B1013" s="87">
        <v>42581</v>
      </c>
      <c r="C1013" s="84">
        <v>10472.049999999999</v>
      </c>
      <c r="D1013" s="128">
        <v>10095.17</v>
      </c>
      <c r="E1013" s="86" t="s">
        <v>3541</v>
      </c>
      <c r="F1013" s="87">
        <v>42510</v>
      </c>
    </row>
    <row r="1014" spans="1:6" s="85" customFormat="1" ht="13" thickBot="1">
      <c r="A1014" s="143">
        <v>280548421</v>
      </c>
      <c r="B1014" s="141">
        <v>42581</v>
      </c>
      <c r="C1014" s="142">
        <v>7063.59</v>
      </c>
      <c r="D1014" s="128">
        <v>370.72</v>
      </c>
      <c r="E1014" s="143" t="s">
        <v>766</v>
      </c>
      <c r="F1014" s="141">
        <v>42512</v>
      </c>
    </row>
    <row r="1015" spans="1:6" s="85" customFormat="1" ht="13" thickBot="1">
      <c r="A1015" s="86">
        <v>280548469</v>
      </c>
      <c r="B1015" s="87">
        <v>42581</v>
      </c>
      <c r="C1015" s="84">
        <v>11307.95</v>
      </c>
      <c r="D1015" s="128">
        <v>2845.5</v>
      </c>
      <c r="E1015" s="86" t="s">
        <v>767</v>
      </c>
      <c r="F1015" s="87">
        <v>42512</v>
      </c>
    </row>
    <row r="1016" spans="1:6" s="85" customFormat="1" ht="13" thickBot="1">
      <c r="A1016" s="143">
        <v>280549751</v>
      </c>
      <c r="B1016" s="141">
        <v>42581</v>
      </c>
      <c r="C1016" s="142">
        <v>430309.56</v>
      </c>
      <c r="D1016" s="128">
        <v>123084.36</v>
      </c>
      <c r="E1016" s="143" t="s">
        <v>768</v>
      </c>
      <c r="F1016" s="141">
        <v>42514</v>
      </c>
    </row>
    <row r="1017" spans="1:6" s="85" customFormat="1" ht="13" thickBot="1">
      <c r="A1017" s="86">
        <v>280551825</v>
      </c>
      <c r="B1017" s="87">
        <v>42581</v>
      </c>
      <c r="C1017" s="84">
        <v>1308.27</v>
      </c>
      <c r="D1017" s="128">
        <v>-180.51</v>
      </c>
      <c r="E1017" s="86" t="s">
        <v>772</v>
      </c>
      <c r="F1017" s="87">
        <v>42517</v>
      </c>
    </row>
    <row r="1018" spans="1:6" s="85" customFormat="1" ht="13" thickBot="1">
      <c r="A1018" s="143">
        <v>280552434</v>
      </c>
      <c r="B1018" s="141">
        <v>42581</v>
      </c>
      <c r="C1018" s="142">
        <v>47444.28</v>
      </c>
      <c r="D1018" s="128">
        <v>3389.67</v>
      </c>
      <c r="E1018" s="143" t="s">
        <v>773</v>
      </c>
      <c r="F1018" s="141">
        <v>42517</v>
      </c>
    </row>
    <row r="1019" spans="1:6" s="85" customFormat="1" ht="13" thickBot="1">
      <c r="A1019" s="86">
        <v>280552445</v>
      </c>
      <c r="B1019" s="87">
        <v>42581</v>
      </c>
      <c r="C1019" s="84">
        <v>11715.97</v>
      </c>
      <c r="D1019" s="128">
        <v>9759.52</v>
      </c>
      <c r="E1019" s="86" t="s">
        <v>774</v>
      </c>
      <c r="F1019" s="87">
        <v>42517</v>
      </c>
    </row>
    <row r="1020" spans="1:6" s="85" customFormat="1" ht="13" thickBot="1">
      <c r="A1020" s="143">
        <v>280554775</v>
      </c>
      <c r="B1020" s="141">
        <v>42581</v>
      </c>
      <c r="C1020" s="142">
        <v>4681.01</v>
      </c>
      <c r="D1020" s="128">
        <v>4681.01</v>
      </c>
      <c r="E1020" s="143" t="s">
        <v>3542</v>
      </c>
      <c r="F1020" s="141">
        <v>42521</v>
      </c>
    </row>
    <row r="1021" spans="1:6" s="85" customFormat="1" ht="13" thickBot="1">
      <c r="A1021" s="143" t="s">
        <v>3543</v>
      </c>
      <c r="B1021" s="141">
        <v>42581</v>
      </c>
      <c r="C1021" s="142">
        <v>0</v>
      </c>
      <c r="D1021" s="128">
        <v>-153203.45000000001</v>
      </c>
      <c r="E1021" s="143" t="s">
        <v>3543</v>
      </c>
      <c r="F1021" s="141">
        <v>42521</v>
      </c>
    </row>
    <row r="1022" spans="1:6" s="85" customFormat="1" ht="13" thickBot="1">
      <c r="A1022" s="139" t="s">
        <v>3544</v>
      </c>
      <c r="B1022" s="87">
        <v>42583</v>
      </c>
      <c r="C1022" s="84">
        <v>0</v>
      </c>
      <c r="D1022" s="108">
        <v>-30353.72</v>
      </c>
      <c r="E1022" s="86" t="s">
        <v>3545</v>
      </c>
      <c r="F1022" s="87">
        <v>42417</v>
      </c>
    </row>
    <row r="1023" spans="1:6" s="85" customFormat="1" ht="13" thickBot="1">
      <c r="A1023" s="139"/>
      <c r="B1023" s="87"/>
      <c r="C1023" s="84"/>
      <c r="D1023" s="173">
        <f>SUM(D924:D1022)</f>
        <v>-417259.17999999924</v>
      </c>
      <c r="E1023" s="174" t="s">
        <v>898</v>
      </c>
      <c r="F1023" s="87"/>
    </row>
    <row r="1024" spans="1:6" s="85" customFormat="1" ht="13" thickBot="1">
      <c r="A1024" s="139"/>
      <c r="B1024" s="87"/>
      <c r="C1024" s="84"/>
      <c r="D1024" s="181"/>
      <c r="E1024" s="174"/>
      <c r="F1024" s="87"/>
    </row>
    <row r="1025" spans="3:5" s="85" customFormat="1" ht="13">
      <c r="C1025" s="167"/>
      <c r="D1025" s="107">
        <f>D1023+D922+D916+D465</f>
        <v>12671015.640000004</v>
      </c>
      <c r="E1025" s="182" t="s">
        <v>900</v>
      </c>
    </row>
    <row r="1026" spans="3:5" s="85" customFormat="1">
      <c r="C1026" s="167"/>
      <c r="D1026" s="168"/>
    </row>
    <row r="1027" spans="3:5" s="85" customFormat="1">
      <c r="C1027" s="167"/>
      <c r="D1027" s="168"/>
    </row>
    <row r="1028" spans="3:5" s="85" customFormat="1">
      <c r="C1028" s="167"/>
      <c r="D1028" s="168"/>
    </row>
    <row r="1029" spans="3:5" s="85" customFormat="1">
      <c r="C1029" s="167"/>
      <c r="D1029" s="168"/>
    </row>
    <row r="1030" spans="3:5" s="85" customFormat="1">
      <c r="C1030" s="167"/>
      <c r="D1030" s="168"/>
    </row>
    <row r="1031" spans="3:5" s="85" customFormat="1">
      <c r="C1031" s="167"/>
      <c r="D1031" s="168"/>
    </row>
    <row r="1032" spans="3:5" s="85" customFormat="1">
      <c r="C1032" s="167"/>
      <c r="D1032" s="168"/>
    </row>
    <row r="1033" spans="3:5" s="85" customFormat="1">
      <c r="C1033" s="167"/>
      <c r="D1033" s="168"/>
    </row>
    <row r="1034" spans="3:5" s="85" customFormat="1">
      <c r="C1034" s="167"/>
      <c r="D1034" s="168"/>
    </row>
    <row r="1035" spans="3:5" s="85" customFormat="1">
      <c r="C1035" s="167"/>
      <c r="D1035" s="168"/>
    </row>
    <row r="1036" spans="3:5" s="85" customFormat="1">
      <c r="C1036" s="167"/>
      <c r="D1036" s="168"/>
    </row>
    <row r="1037" spans="3:5" s="85" customFormat="1">
      <c r="C1037" s="167"/>
      <c r="D1037" s="168"/>
    </row>
    <row r="1038" spans="3:5" s="85" customFormat="1">
      <c r="C1038" s="167"/>
      <c r="D1038" s="168"/>
    </row>
    <row r="1039" spans="3:5" s="85" customFormat="1">
      <c r="C1039" s="167"/>
      <c r="D1039" s="168"/>
    </row>
    <row r="1040" spans="3:5" s="85" customFormat="1">
      <c r="C1040" s="167"/>
      <c r="D1040" s="168"/>
    </row>
    <row r="1041" spans="3:4" s="85" customFormat="1">
      <c r="C1041" s="167"/>
      <c r="D1041" s="168"/>
    </row>
    <row r="1042" spans="3:4" s="85" customFormat="1">
      <c r="C1042" s="167"/>
      <c r="D1042" s="168"/>
    </row>
    <row r="1043" spans="3:4" s="85" customFormat="1">
      <c r="C1043" s="167"/>
      <c r="D1043" s="168"/>
    </row>
    <row r="1044" spans="3:4" s="85" customFormat="1">
      <c r="C1044" s="167"/>
      <c r="D1044" s="168"/>
    </row>
    <row r="1045" spans="3:4" s="85" customFormat="1">
      <c r="C1045" s="167"/>
      <c r="D1045" s="168"/>
    </row>
    <row r="1046" spans="3:4" s="85" customFormat="1">
      <c r="C1046" s="167"/>
      <c r="D1046" s="168"/>
    </row>
    <row r="1047" spans="3:4" s="85" customFormat="1">
      <c r="C1047" s="167"/>
      <c r="D1047" s="168"/>
    </row>
    <row r="1048" spans="3:4" s="85" customFormat="1">
      <c r="C1048" s="167"/>
      <c r="D1048" s="168"/>
    </row>
    <row r="1049" spans="3:4" s="85" customFormat="1">
      <c r="C1049" s="167"/>
      <c r="D1049" s="168"/>
    </row>
    <row r="1050" spans="3:4" s="85" customFormat="1">
      <c r="C1050" s="167"/>
      <c r="D1050" s="168"/>
    </row>
    <row r="1051" spans="3:4" s="85" customFormat="1">
      <c r="C1051" s="167"/>
      <c r="D1051" s="168"/>
    </row>
    <row r="1052" spans="3:4" s="85" customFormat="1">
      <c r="C1052" s="167"/>
      <c r="D1052" s="168"/>
    </row>
    <row r="1053" spans="3:4" s="85" customFormat="1">
      <c r="C1053" s="167"/>
      <c r="D1053" s="168"/>
    </row>
    <row r="1054" spans="3:4" s="85" customFormat="1">
      <c r="C1054" s="167"/>
      <c r="D1054" s="168"/>
    </row>
    <row r="1055" spans="3:4" s="85" customFormat="1">
      <c r="C1055" s="167"/>
      <c r="D1055" s="168"/>
    </row>
    <row r="1056" spans="3:4" s="85" customFormat="1">
      <c r="C1056" s="167"/>
      <c r="D1056" s="168"/>
    </row>
    <row r="1057" spans="3:4" s="85" customFormat="1">
      <c r="C1057" s="167"/>
      <c r="D1057" s="168"/>
    </row>
    <row r="1058" spans="3:4" s="85" customFormat="1">
      <c r="C1058" s="167"/>
      <c r="D1058" s="168"/>
    </row>
    <row r="1059" spans="3:4" s="85" customFormat="1">
      <c r="C1059" s="167"/>
      <c r="D1059" s="168"/>
    </row>
    <row r="1060" spans="3:4" s="85" customFormat="1">
      <c r="C1060" s="167"/>
      <c r="D1060" s="168"/>
    </row>
    <row r="1061" spans="3:4" s="85" customFormat="1">
      <c r="C1061" s="167"/>
      <c r="D1061" s="168"/>
    </row>
    <row r="1062" spans="3:4" s="85" customFormat="1">
      <c r="C1062" s="167"/>
      <c r="D1062" s="168"/>
    </row>
    <row r="1063" spans="3:4" s="85" customFormat="1">
      <c r="C1063" s="167"/>
      <c r="D1063" s="168"/>
    </row>
    <row r="1064" spans="3:4" s="85" customFormat="1">
      <c r="C1064" s="167"/>
      <c r="D1064" s="168"/>
    </row>
    <row r="1065" spans="3:4" s="85" customFormat="1">
      <c r="C1065" s="167"/>
      <c r="D1065" s="168"/>
    </row>
    <row r="1066" spans="3:4" s="85" customFormat="1">
      <c r="C1066" s="167"/>
      <c r="D1066" s="168"/>
    </row>
    <row r="1067" spans="3:4" s="85" customFormat="1">
      <c r="C1067" s="167"/>
      <c r="D1067" s="168"/>
    </row>
    <row r="1068" spans="3:4" s="85" customFormat="1">
      <c r="C1068" s="167"/>
      <c r="D1068" s="168"/>
    </row>
    <row r="1069" spans="3:4" s="85" customFormat="1">
      <c r="C1069" s="167"/>
      <c r="D1069" s="168"/>
    </row>
    <row r="1070" spans="3:4" s="85" customFormat="1">
      <c r="C1070" s="167"/>
      <c r="D1070" s="168"/>
    </row>
    <row r="1071" spans="3:4" s="85" customFormat="1">
      <c r="C1071" s="167"/>
      <c r="D1071" s="168"/>
    </row>
    <row r="1072" spans="3:4" s="85" customFormat="1">
      <c r="C1072" s="167"/>
      <c r="D1072" s="168"/>
    </row>
    <row r="1073" spans="3:4" s="85" customFormat="1">
      <c r="C1073" s="167"/>
      <c r="D1073" s="168"/>
    </row>
    <row r="1074" spans="3:4" s="85" customFormat="1">
      <c r="C1074" s="167"/>
      <c r="D1074" s="168"/>
    </row>
    <row r="1075" spans="3:4" s="85" customFormat="1">
      <c r="C1075" s="167"/>
      <c r="D1075" s="168"/>
    </row>
    <row r="1076" spans="3:4" s="85" customFormat="1">
      <c r="C1076" s="167"/>
      <c r="D1076" s="168"/>
    </row>
    <row r="1077" spans="3:4" s="85" customFormat="1">
      <c r="C1077" s="167"/>
      <c r="D1077" s="168"/>
    </row>
    <row r="1078" spans="3:4" s="85" customFormat="1">
      <c r="C1078" s="167"/>
      <c r="D1078" s="168"/>
    </row>
    <row r="1079" spans="3:4" s="85" customFormat="1">
      <c r="C1079" s="167"/>
      <c r="D1079" s="168"/>
    </row>
    <row r="1080" spans="3:4" s="85" customFormat="1">
      <c r="C1080" s="167"/>
      <c r="D1080" s="168"/>
    </row>
    <row r="1081" spans="3:4" s="85" customFormat="1">
      <c r="C1081" s="167"/>
      <c r="D1081" s="168"/>
    </row>
    <row r="1082" spans="3:4" s="85" customFormat="1">
      <c r="C1082" s="167"/>
      <c r="D1082" s="168"/>
    </row>
    <row r="1083" spans="3:4" s="85" customFormat="1">
      <c r="C1083" s="167"/>
      <c r="D1083" s="168"/>
    </row>
    <row r="1084" spans="3:4" s="85" customFormat="1">
      <c r="C1084" s="167"/>
      <c r="D1084" s="168"/>
    </row>
    <row r="1085" spans="3:4" s="85" customFormat="1">
      <c r="C1085" s="167"/>
      <c r="D1085" s="168"/>
    </row>
    <row r="1086" spans="3:4" s="85" customFormat="1">
      <c r="C1086" s="167"/>
      <c r="D1086" s="168"/>
    </row>
    <row r="1087" spans="3:4" s="85" customFormat="1">
      <c r="C1087" s="167"/>
      <c r="D1087" s="168"/>
    </row>
    <row r="1088" spans="3:4" s="85" customFormat="1">
      <c r="C1088" s="167"/>
      <c r="D1088" s="168"/>
    </row>
    <row r="1089" spans="1:7" s="85" customFormat="1">
      <c r="C1089" s="167"/>
      <c r="D1089" s="168"/>
    </row>
    <row r="1090" spans="1:7" s="85" customFormat="1">
      <c r="C1090" s="167"/>
      <c r="D1090" s="168"/>
    </row>
    <row r="1091" spans="1:7" s="85" customFormat="1">
      <c r="C1091" s="167"/>
      <c r="D1091" s="168"/>
    </row>
    <row r="1092" spans="1:7" s="85" customFormat="1">
      <c r="C1092" s="167"/>
      <c r="D1092" s="168"/>
    </row>
    <row r="1093" spans="1:7" s="85" customFormat="1">
      <c r="C1093" s="167"/>
      <c r="D1093" s="168"/>
    </row>
    <row r="1094" spans="1:7" s="85" customFormat="1">
      <c r="C1094" s="167"/>
      <c r="D1094" s="168"/>
    </row>
    <row r="1095" spans="1:7" s="85" customFormat="1">
      <c r="C1095" s="167"/>
      <c r="D1095" s="168"/>
    </row>
    <row r="1096" spans="1:7" s="85" customFormat="1">
      <c r="C1096" s="167"/>
      <c r="D1096" s="168"/>
    </row>
    <row r="1097" spans="1:7" s="85" customFormat="1">
      <c r="C1097" s="167"/>
      <c r="D1097" s="168"/>
    </row>
    <row r="1098" spans="1:7" s="85" customFormat="1">
      <c r="C1098" s="167"/>
      <c r="D1098" s="168"/>
    </row>
    <row r="1099" spans="1:7">
      <c r="A1099" s="85"/>
      <c r="B1099" s="85"/>
      <c r="C1099" s="167"/>
      <c r="D1099" s="168"/>
      <c r="E1099" s="85"/>
      <c r="F1099" s="85"/>
      <c r="G1099" s="85"/>
    </row>
    <row r="1100" spans="1:7">
      <c r="A1100" s="85"/>
      <c r="B1100" s="85"/>
      <c r="C1100" s="167"/>
      <c r="D1100" s="168"/>
      <c r="E1100" s="85"/>
      <c r="F1100" s="85"/>
      <c r="G1100" s="85"/>
    </row>
    <row r="1101" spans="1:7">
      <c r="A1101" s="85"/>
      <c r="B1101" s="85"/>
      <c r="C1101" s="167"/>
      <c r="D1101" s="168"/>
      <c r="E1101" s="85"/>
      <c r="F1101" s="85"/>
      <c r="G1101" s="85"/>
    </row>
    <row r="1102" spans="1:7">
      <c r="A1102" s="85"/>
      <c r="B1102" s="85"/>
      <c r="C1102" s="167"/>
      <c r="D1102" s="168"/>
      <c r="E1102" s="85"/>
      <c r="F1102" s="85"/>
      <c r="G1102" s="85"/>
    </row>
    <row r="1103" spans="1:7">
      <c r="A1103" s="85"/>
      <c r="B1103" s="85"/>
      <c r="C1103" s="167"/>
      <c r="D1103" s="168"/>
      <c r="E1103" s="85"/>
      <c r="F1103" s="85"/>
      <c r="G1103" s="85"/>
    </row>
    <row r="1104" spans="1:7">
      <c r="A1104" s="85"/>
      <c r="B1104" s="85"/>
      <c r="C1104" s="167"/>
      <c r="D1104" s="168"/>
      <c r="E1104" s="85"/>
      <c r="F1104" s="85"/>
      <c r="G1104" s="85"/>
    </row>
    <row r="1105" spans="1:7">
      <c r="A1105" s="85"/>
      <c r="B1105" s="85"/>
      <c r="C1105" s="167"/>
      <c r="D1105" s="168"/>
      <c r="E1105" s="85"/>
      <c r="F1105" s="85"/>
      <c r="G1105" s="85"/>
    </row>
    <row r="1106" spans="1:7">
      <c r="A1106" s="85"/>
      <c r="B1106" s="85"/>
      <c r="C1106" s="167"/>
      <c r="D1106" s="168"/>
      <c r="E1106" s="85"/>
      <c r="F1106" s="85"/>
      <c r="G1106" s="85"/>
    </row>
    <row r="1107" spans="1:7">
      <c r="A1107" s="85"/>
      <c r="B1107" s="85"/>
      <c r="C1107" s="167"/>
      <c r="D1107" s="168"/>
      <c r="E1107" s="85"/>
      <c r="F1107" s="85"/>
      <c r="G1107" s="85"/>
    </row>
    <row r="1108" spans="1:7">
      <c r="A1108" s="85"/>
      <c r="B1108" s="85"/>
      <c r="C1108" s="167"/>
      <c r="D1108" s="168"/>
      <c r="E1108" s="85"/>
      <c r="F1108" s="85"/>
      <c r="G1108" s="85"/>
    </row>
    <row r="1109" spans="1:7">
      <c r="A1109" s="85"/>
      <c r="B1109" s="85"/>
      <c r="C1109" s="167"/>
      <c r="D1109" s="168"/>
      <c r="E1109" s="85"/>
      <c r="F1109" s="85"/>
      <c r="G1109" s="85"/>
    </row>
    <row r="1110" spans="1:7">
      <c r="A1110" s="85"/>
      <c r="B1110" s="85"/>
      <c r="C1110" s="167"/>
      <c r="D1110" s="168"/>
      <c r="E1110" s="85"/>
      <c r="F1110" s="85"/>
      <c r="G1110" s="85"/>
    </row>
    <row r="1111" spans="1:7">
      <c r="A1111" s="85"/>
      <c r="B1111" s="85"/>
      <c r="C1111" s="167"/>
      <c r="D1111" s="168"/>
      <c r="E1111" s="85"/>
      <c r="F1111" s="85"/>
      <c r="G1111" s="85"/>
    </row>
    <row r="1112" spans="1:7">
      <c r="A1112" s="85"/>
      <c r="B1112" s="85"/>
      <c r="C1112" s="167"/>
      <c r="D1112" s="168"/>
      <c r="E1112" s="85"/>
      <c r="F1112" s="85"/>
      <c r="G1112" s="85"/>
    </row>
    <row r="1113" spans="1:7">
      <c r="A1113" s="85"/>
      <c r="B1113" s="85"/>
      <c r="C1113" s="167"/>
      <c r="D1113" s="168"/>
      <c r="E1113" s="85"/>
      <c r="F1113" s="85"/>
      <c r="G1113" s="85"/>
    </row>
    <row r="1114" spans="1:7">
      <c r="A1114" s="85"/>
      <c r="B1114" s="85"/>
      <c r="C1114" s="167"/>
      <c r="D1114" s="168"/>
      <c r="E1114" s="85"/>
      <c r="F1114" s="85"/>
      <c r="G1114" s="85"/>
    </row>
    <row r="1115" spans="1:7">
      <c r="A1115" s="85"/>
      <c r="B1115" s="85"/>
      <c r="C1115" s="167"/>
      <c r="D1115" s="168"/>
      <c r="E1115" s="85"/>
      <c r="F1115" s="85"/>
      <c r="G1115" s="85"/>
    </row>
    <row r="1116" spans="1:7">
      <c r="A1116" s="85"/>
      <c r="B1116" s="85"/>
      <c r="C1116" s="167"/>
      <c r="D1116" s="168"/>
      <c r="E1116" s="85"/>
      <c r="F1116" s="85"/>
      <c r="G1116" s="85"/>
    </row>
    <row r="1117" spans="1:7">
      <c r="A1117" s="85"/>
      <c r="B1117" s="85"/>
      <c r="C1117" s="167"/>
      <c r="D1117" s="168"/>
      <c r="E1117" s="85"/>
      <c r="F1117" s="85"/>
      <c r="G1117" s="85"/>
    </row>
    <row r="1118" spans="1:7">
      <c r="A1118" s="85"/>
      <c r="B1118" s="85"/>
      <c r="C1118" s="167"/>
      <c r="D1118" s="168"/>
      <c r="E1118" s="85"/>
      <c r="F1118" s="85"/>
      <c r="G1118" s="85"/>
    </row>
    <row r="1119" spans="1:7">
      <c r="A1119" s="85"/>
      <c r="B1119" s="85"/>
      <c r="C1119" s="167"/>
      <c r="D1119" s="168"/>
      <c r="E1119" s="85"/>
      <c r="F1119" s="85"/>
      <c r="G1119" s="85"/>
    </row>
    <row r="1120" spans="1:7">
      <c r="A1120" s="85"/>
      <c r="B1120" s="85"/>
      <c r="C1120" s="167"/>
      <c r="D1120" s="168"/>
      <c r="E1120" s="85"/>
      <c r="F1120" s="85"/>
      <c r="G1120" s="85"/>
    </row>
    <row r="1121" spans="1:7">
      <c r="A1121" s="85"/>
      <c r="B1121" s="85"/>
      <c r="C1121" s="167"/>
      <c r="D1121" s="168"/>
      <c r="E1121" s="85"/>
      <c r="F1121" s="85"/>
      <c r="G1121" s="85"/>
    </row>
    <row r="1122" spans="1:7">
      <c r="A1122" s="85"/>
      <c r="B1122" s="85"/>
      <c r="C1122" s="167"/>
      <c r="D1122" s="168"/>
      <c r="E1122" s="85"/>
      <c r="F1122" s="85"/>
      <c r="G1122" s="85"/>
    </row>
    <row r="1123" spans="1:7">
      <c r="A1123" s="85"/>
      <c r="B1123" s="85"/>
      <c r="C1123" s="167"/>
      <c r="D1123" s="168"/>
      <c r="E1123" s="85"/>
      <c r="F1123" s="85"/>
      <c r="G1123" s="85"/>
    </row>
    <row r="1124" spans="1:7">
      <c r="A1124" s="85"/>
      <c r="B1124" s="85"/>
      <c r="C1124" s="167"/>
      <c r="D1124" s="168"/>
      <c r="E1124" s="85"/>
      <c r="F1124" s="85"/>
      <c r="G1124" s="85"/>
    </row>
    <row r="1125" spans="1:7">
      <c r="A1125" s="85"/>
      <c r="B1125" s="85"/>
      <c r="C1125" s="167"/>
      <c r="D1125" s="168"/>
      <c r="E1125" s="85"/>
      <c r="F1125" s="85"/>
      <c r="G1125" s="85"/>
    </row>
    <row r="1126" spans="1:7">
      <c r="A1126" s="85"/>
      <c r="B1126" s="85"/>
      <c r="C1126" s="167"/>
      <c r="D1126" s="168"/>
      <c r="E1126" s="85"/>
      <c r="F1126" s="85"/>
      <c r="G1126" s="85"/>
    </row>
    <row r="1127" spans="1:7">
      <c r="A1127" s="85"/>
      <c r="B1127" s="85"/>
      <c r="C1127" s="167"/>
      <c r="D1127" s="168"/>
      <c r="E1127" s="85"/>
      <c r="F1127" s="85"/>
      <c r="G1127" s="85"/>
    </row>
    <row r="1128" spans="1:7">
      <c r="A1128" s="85"/>
      <c r="B1128" s="85"/>
      <c r="C1128" s="167"/>
      <c r="D1128" s="168"/>
      <c r="E1128" s="85"/>
      <c r="F1128" s="85"/>
      <c r="G1128" s="85"/>
    </row>
    <row r="1129" spans="1:7">
      <c r="A1129" s="85"/>
      <c r="B1129" s="85"/>
      <c r="C1129" s="167"/>
      <c r="D1129" s="168"/>
      <c r="E1129" s="85"/>
      <c r="F1129" s="85"/>
      <c r="G1129" s="85"/>
    </row>
    <row r="1130" spans="1:7">
      <c r="A1130" s="85"/>
      <c r="B1130" s="85"/>
      <c r="C1130" s="167"/>
      <c r="D1130" s="168"/>
      <c r="E1130" s="85"/>
      <c r="F1130" s="85"/>
      <c r="G1130" s="85"/>
    </row>
    <row r="1131" spans="1:7">
      <c r="A1131" s="85"/>
      <c r="B1131" s="85"/>
      <c r="C1131" s="167"/>
      <c r="D1131" s="168"/>
      <c r="E1131" s="85"/>
      <c r="F1131" s="85"/>
      <c r="G1131" s="85"/>
    </row>
    <row r="1132" spans="1:7">
      <c r="A1132" s="85"/>
      <c r="B1132" s="85"/>
      <c r="C1132" s="167"/>
      <c r="D1132" s="168"/>
      <c r="E1132" s="85"/>
      <c r="F1132" s="85"/>
      <c r="G1132" s="85"/>
    </row>
    <row r="1133" spans="1:7">
      <c r="A1133" s="85"/>
      <c r="B1133" s="85"/>
      <c r="C1133" s="167"/>
      <c r="D1133" s="168"/>
      <c r="E1133" s="85"/>
      <c r="F1133" s="85"/>
      <c r="G1133" s="85"/>
    </row>
    <row r="1134" spans="1:7">
      <c r="A1134" s="85"/>
      <c r="B1134" s="85"/>
      <c r="C1134" s="167"/>
      <c r="D1134" s="168"/>
      <c r="E1134" s="85"/>
      <c r="F1134" s="85"/>
      <c r="G1134" s="85"/>
    </row>
    <row r="1135" spans="1:7">
      <c r="A1135" s="85"/>
      <c r="B1135" s="85"/>
      <c r="C1135" s="167"/>
      <c r="D1135" s="168"/>
      <c r="E1135" s="85"/>
      <c r="F1135" s="85"/>
      <c r="G1135" s="85"/>
    </row>
    <row r="1136" spans="1:7">
      <c r="A1136" s="85"/>
      <c r="B1136" s="85"/>
      <c r="C1136" s="167"/>
      <c r="D1136" s="168"/>
      <c r="E1136" s="85"/>
      <c r="F1136" s="85"/>
      <c r="G1136" s="85"/>
    </row>
    <row r="1137" spans="1:7">
      <c r="A1137" s="85"/>
      <c r="B1137" s="85"/>
      <c r="C1137" s="167"/>
      <c r="D1137" s="168"/>
      <c r="E1137" s="85"/>
      <c r="F1137" s="85"/>
      <c r="G1137" s="85"/>
    </row>
    <row r="1138" spans="1:7">
      <c r="A1138" s="85"/>
      <c r="B1138" s="85"/>
      <c r="C1138" s="167"/>
      <c r="D1138" s="168"/>
      <c r="E1138" s="85"/>
      <c r="F1138" s="85"/>
      <c r="G1138" s="85"/>
    </row>
    <row r="1139" spans="1:7">
      <c r="A1139" s="85"/>
      <c r="B1139" s="85"/>
      <c r="C1139" s="167"/>
      <c r="D1139" s="168"/>
      <c r="E1139" s="85"/>
      <c r="F1139" s="85"/>
      <c r="G1139" s="85"/>
    </row>
    <row r="1140" spans="1:7">
      <c r="A1140" s="85"/>
      <c r="B1140" s="85"/>
      <c r="C1140" s="167"/>
      <c r="D1140" s="168"/>
      <c r="E1140" s="85"/>
      <c r="F1140" s="85"/>
      <c r="G1140" s="85"/>
    </row>
    <row r="1141" spans="1:7">
      <c r="A1141" s="85"/>
      <c r="B1141" s="85"/>
      <c r="C1141" s="167"/>
      <c r="D1141" s="168"/>
      <c r="E1141" s="85"/>
      <c r="F1141" s="85"/>
      <c r="G1141" s="85"/>
    </row>
    <row r="1142" spans="1:7">
      <c r="A1142" s="85"/>
      <c r="B1142" s="85"/>
      <c r="C1142" s="167"/>
      <c r="D1142" s="168"/>
      <c r="E1142" s="85"/>
      <c r="F1142" s="85"/>
      <c r="G1142" s="85"/>
    </row>
    <row r="1143" spans="1:7">
      <c r="A1143" s="85"/>
      <c r="B1143" s="85"/>
      <c r="C1143" s="167"/>
      <c r="D1143" s="168"/>
      <c r="E1143" s="85"/>
      <c r="F1143" s="85"/>
      <c r="G1143" s="85"/>
    </row>
    <row r="1144" spans="1:7">
      <c r="A1144" s="85"/>
      <c r="B1144" s="85"/>
      <c r="C1144" s="167"/>
      <c r="D1144" s="168"/>
      <c r="E1144" s="85"/>
      <c r="F1144" s="85"/>
      <c r="G1144" s="85"/>
    </row>
    <row r="1145" spans="1:7">
      <c r="A1145" s="85"/>
      <c r="B1145" s="85"/>
      <c r="C1145" s="167"/>
      <c r="D1145" s="168"/>
      <c r="E1145" s="85"/>
      <c r="F1145" s="85"/>
      <c r="G1145" s="85"/>
    </row>
    <row r="1146" spans="1:7">
      <c r="A1146" s="85"/>
      <c r="B1146" s="85"/>
      <c r="C1146" s="167"/>
      <c r="D1146" s="168"/>
      <c r="E1146" s="85"/>
      <c r="F1146" s="85"/>
      <c r="G1146" s="85"/>
    </row>
    <row r="1147" spans="1:7">
      <c r="A1147" s="85"/>
      <c r="B1147" s="85"/>
      <c r="C1147" s="167"/>
      <c r="D1147" s="168"/>
      <c r="E1147" s="85"/>
      <c r="F1147" s="85"/>
      <c r="G1147" s="85"/>
    </row>
    <row r="1148" spans="1:7">
      <c r="A1148" s="85"/>
      <c r="B1148" s="85"/>
      <c r="C1148" s="167"/>
      <c r="D1148" s="168"/>
      <c r="E1148" s="85"/>
      <c r="F1148" s="85"/>
      <c r="G1148" s="85"/>
    </row>
    <row r="1149" spans="1:7">
      <c r="A1149" s="85"/>
      <c r="B1149" s="85"/>
      <c r="C1149" s="167"/>
      <c r="D1149" s="168"/>
      <c r="E1149" s="85"/>
      <c r="F1149" s="85"/>
      <c r="G1149" s="85"/>
    </row>
    <row r="1150" spans="1:7">
      <c r="A1150" s="85"/>
      <c r="B1150" s="85"/>
      <c r="C1150" s="167"/>
      <c r="D1150" s="168"/>
      <c r="E1150" s="85"/>
      <c r="F1150" s="85"/>
      <c r="G1150" s="85"/>
    </row>
    <row r="1151" spans="1:7">
      <c r="A1151" s="85"/>
      <c r="B1151" s="85"/>
      <c r="C1151" s="167"/>
      <c r="D1151" s="168"/>
      <c r="E1151" s="85"/>
      <c r="F1151" s="85"/>
      <c r="G1151" s="85"/>
    </row>
    <row r="1152" spans="1:7">
      <c r="A1152" s="85"/>
      <c r="B1152" s="85"/>
      <c r="C1152" s="167"/>
      <c r="D1152" s="168"/>
      <c r="E1152" s="85"/>
      <c r="F1152" s="85"/>
      <c r="G1152" s="85"/>
    </row>
    <row r="1153" spans="1:7">
      <c r="A1153" s="85"/>
      <c r="B1153" s="85"/>
      <c r="C1153" s="167"/>
      <c r="D1153" s="168"/>
      <c r="E1153" s="85"/>
      <c r="F1153" s="85"/>
      <c r="G1153" s="85"/>
    </row>
    <row r="1154" spans="1:7">
      <c r="A1154" s="85"/>
      <c r="B1154" s="85"/>
      <c r="C1154" s="167"/>
      <c r="D1154" s="168"/>
      <c r="E1154" s="85"/>
      <c r="F1154" s="85"/>
      <c r="G1154" s="85"/>
    </row>
    <row r="1155" spans="1:7">
      <c r="A1155" s="85"/>
      <c r="B1155" s="85"/>
      <c r="C1155" s="167"/>
      <c r="D1155" s="168"/>
      <c r="E1155" s="85"/>
      <c r="F1155" s="85"/>
      <c r="G1155" s="85"/>
    </row>
    <row r="1156" spans="1:7">
      <c r="A1156" s="85"/>
      <c r="B1156" s="85"/>
      <c r="C1156" s="167"/>
      <c r="D1156" s="168"/>
      <c r="E1156" s="85"/>
      <c r="F1156" s="85"/>
      <c r="G1156" s="85"/>
    </row>
    <row r="1157" spans="1:7">
      <c r="A1157" s="85"/>
      <c r="B1157" s="85"/>
      <c r="C1157" s="167"/>
      <c r="D1157" s="168"/>
      <c r="E1157" s="85"/>
      <c r="F1157" s="85"/>
      <c r="G1157" s="85"/>
    </row>
    <row r="1158" spans="1:7">
      <c r="A1158" s="85"/>
      <c r="B1158" s="85"/>
      <c r="C1158" s="167"/>
      <c r="D1158" s="168"/>
      <c r="E1158" s="85"/>
      <c r="F1158" s="85"/>
      <c r="G1158" s="85"/>
    </row>
    <row r="1159" spans="1:7">
      <c r="A1159" s="85"/>
      <c r="B1159" s="85"/>
      <c r="C1159" s="167"/>
      <c r="D1159" s="168"/>
      <c r="E1159" s="85"/>
      <c r="F1159" s="85"/>
      <c r="G1159" s="85"/>
    </row>
    <row r="1160" spans="1:7">
      <c r="A1160" s="85"/>
      <c r="B1160" s="85"/>
      <c r="C1160" s="167"/>
      <c r="D1160" s="168"/>
      <c r="E1160" s="85"/>
      <c r="F1160" s="85"/>
      <c r="G1160" s="85"/>
    </row>
    <row r="1161" spans="1:7">
      <c r="A1161" s="85"/>
      <c r="B1161" s="85"/>
      <c r="C1161" s="167"/>
      <c r="D1161" s="168"/>
      <c r="E1161" s="85"/>
      <c r="F1161" s="85"/>
      <c r="G1161" s="85"/>
    </row>
    <row r="1162" spans="1:7">
      <c r="A1162" s="85"/>
      <c r="B1162" s="85"/>
      <c r="C1162" s="167"/>
      <c r="D1162" s="168"/>
      <c r="E1162" s="85"/>
      <c r="F1162" s="85"/>
      <c r="G1162" s="85"/>
    </row>
    <row r="1163" spans="1:7">
      <c r="A1163" s="85"/>
      <c r="B1163" s="85"/>
      <c r="C1163" s="167"/>
      <c r="D1163" s="168"/>
      <c r="E1163" s="85"/>
      <c r="F1163" s="85"/>
      <c r="G1163" s="85"/>
    </row>
    <row r="1164" spans="1:7">
      <c r="A1164" s="85"/>
      <c r="B1164" s="85"/>
      <c r="C1164" s="167"/>
      <c r="D1164" s="168"/>
      <c r="E1164" s="85"/>
      <c r="F1164" s="85"/>
      <c r="G1164" s="85"/>
    </row>
    <row r="1165" spans="1:7">
      <c r="A1165" s="85"/>
      <c r="B1165" s="85"/>
      <c r="C1165" s="167"/>
      <c r="D1165" s="168"/>
      <c r="E1165" s="85"/>
      <c r="F1165" s="85"/>
      <c r="G1165" s="85"/>
    </row>
    <row r="1166" spans="1:7">
      <c r="A1166" s="85"/>
      <c r="B1166" s="85"/>
      <c r="C1166" s="167"/>
      <c r="D1166" s="168"/>
      <c r="E1166" s="85"/>
      <c r="F1166" s="85"/>
      <c r="G1166" s="85"/>
    </row>
    <row r="1167" spans="1:7">
      <c r="A1167" s="85"/>
      <c r="B1167" s="85"/>
      <c r="C1167" s="167"/>
      <c r="D1167" s="168"/>
      <c r="E1167" s="85"/>
      <c r="F1167" s="85"/>
      <c r="G1167" s="85"/>
    </row>
    <row r="1168" spans="1:7">
      <c r="A1168" s="85"/>
      <c r="B1168" s="85"/>
      <c r="C1168" s="167"/>
      <c r="D1168" s="168"/>
      <c r="E1168" s="85"/>
      <c r="F1168" s="85"/>
      <c r="G1168" s="85"/>
    </row>
    <row r="1169" spans="1:7">
      <c r="A1169" s="85"/>
      <c r="B1169" s="85"/>
      <c r="C1169" s="167"/>
      <c r="D1169" s="168"/>
      <c r="E1169" s="85"/>
      <c r="F1169" s="85"/>
      <c r="G1169" s="85"/>
    </row>
    <row r="1170" spans="1:7">
      <c r="A1170" s="85"/>
      <c r="B1170" s="85"/>
      <c r="C1170" s="167"/>
      <c r="D1170" s="168"/>
      <c r="E1170" s="85"/>
      <c r="F1170" s="85"/>
      <c r="G1170" s="85"/>
    </row>
    <row r="1171" spans="1:7">
      <c r="A1171" s="85"/>
      <c r="B1171" s="85"/>
      <c r="C1171" s="167"/>
      <c r="D1171" s="168"/>
      <c r="E1171" s="85"/>
      <c r="F1171" s="85"/>
      <c r="G1171" s="85"/>
    </row>
    <row r="1172" spans="1:7">
      <c r="A1172" s="85"/>
      <c r="B1172" s="85"/>
      <c r="C1172" s="167"/>
      <c r="D1172" s="168"/>
      <c r="E1172" s="85"/>
      <c r="F1172" s="85"/>
      <c r="G1172" s="85"/>
    </row>
    <row r="1173" spans="1:7">
      <c r="A1173" s="85"/>
      <c r="B1173" s="85"/>
      <c r="C1173" s="167"/>
      <c r="D1173" s="168"/>
      <c r="E1173" s="85"/>
      <c r="F1173" s="85"/>
      <c r="G1173" s="85"/>
    </row>
    <row r="1174" spans="1:7">
      <c r="A1174" s="85"/>
      <c r="B1174" s="85"/>
      <c r="C1174" s="167"/>
      <c r="D1174" s="168"/>
      <c r="E1174" s="85"/>
      <c r="F1174" s="85"/>
      <c r="G1174" s="85"/>
    </row>
    <row r="1175" spans="1:7">
      <c r="A1175" s="85"/>
      <c r="B1175" s="85"/>
      <c r="C1175" s="167"/>
      <c r="D1175" s="168"/>
      <c r="E1175" s="85"/>
      <c r="F1175" s="85"/>
      <c r="G1175" s="85"/>
    </row>
    <row r="1176" spans="1:7">
      <c r="A1176" s="85"/>
      <c r="B1176" s="85"/>
      <c r="C1176" s="167"/>
      <c r="D1176" s="168"/>
      <c r="E1176" s="85"/>
      <c r="F1176" s="85"/>
      <c r="G1176" s="85"/>
    </row>
    <row r="1177" spans="1:7">
      <c r="A1177" s="85"/>
      <c r="B1177" s="85"/>
      <c r="C1177" s="167"/>
      <c r="D1177" s="168"/>
      <c r="E1177" s="85"/>
      <c r="F1177" s="85"/>
      <c r="G1177" s="85"/>
    </row>
    <row r="1178" spans="1:7">
      <c r="A1178" s="85"/>
      <c r="B1178" s="85"/>
      <c r="C1178" s="167"/>
      <c r="D1178" s="168"/>
      <c r="E1178" s="85"/>
      <c r="F1178" s="85"/>
      <c r="G1178" s="85"/>
    </row>
    <row r="1179" spans="1:7">
      <c r="A1179" s="85"/>
      <c r="B1179" s="85"/>
      <c r="C1179" s="167"/>
      <c r="D1179" s="168"/>
      <c r="E1179" s="85"/>
      <c r="F1179" s="85"/>
      <c r="G1179" s="85"/>
    </row>
    <row r="1180" spans="1:7">
      <c r="A1180" s="85"/>
      <c r="B1180" s="85"/>
      <c r="C1180" s="167"/>
      <c r="D1180" s="168"/>
      <c r="E1180" s="85"/>
      <c r="F1180" s="85"/>
      <c r="G1180" s="85"/>
    </row>
    <row r="1181" spans="1:7">
      <c r="A1181" s="85"/>
      <c r="B1181" s="85"/>
      <c r="C1181" s="167"/>
      <c r="D1181" s="168"/>
      <c r="E1181" s="85"/>
      <c r="F1181" s="85"/>
      <c r="G1181" s="85"/>
    </row>
    <row r="1182" spans="1:7">
      <c r="A1182" s="85"/>
      <c r="B1182" s="85"/>
      <c r="C1182" s="167"/>
      <c r="D1182" s="168"/>
      <c r="E1182" s="85"/>
      <c r="F1182" s="85"/>
      <c r="G1182" s="85"/>
    </row>
    <row r="1183" spans="1:7">
      <c r="A1183" s="85"/>
      <c r="B1183" s="85"/>
      <c r="C1183" s="167"/>
      <c r="D1183" s="168"/>
      <c r="E1183" s="85"/>
      <c r="F1183" s="85"/>
      <c r="G1183" s="85"/>
    </row>
    <row r="1184" spans="1:7">
      <c r="A1184" s="85"/>
      <c r="B1184" s="85"/>
      <c r="C1184" s="167"/>
      <c r="D1184" s="168"/>
      <c r="E1184" s="85"/>
      <c r="F1184" s="85"/>
      <c r="G1184" s="85"/>
    </row>
    <row r="1185" spans="1:7">
      <c r="A1185" s="85"/>
      <c r="B1185" s="85"/>
      <c r="C1185" s="167"/>
      <c r="D1185" s="168"/>
      <c r="E1185" s="85"/>
      <c r="F1185" s="85"/>
      <c r="G1185" s="85"/>
    </row>
    <row r="1186" spans="1:7">
      <c r="A1186" s="85"/>
      <c r="B1186" s="85"/>
      <c r="C1186" s="167"/>
      <c r="D1186" s="168"/>
      <c r="E1186" s="85"/>
      <c r="F1186" s="85"/>
      <c r="G1186" s="85"/>
    </row>
    <row r="1187" spans="1:7">
      <c r="A1187" s="85"/>
      <c r="B1187" s="85"/>
      <c r="C1187" s="167"/>
      <c r="D1187" s="168"/>
      <c r="E1187" s="85"/>
      <c r="F1187" s="85"/>
    </row>
    <row r="1188" spans="1:7">
      <c r="A1188" s="85"/>
      <c r="B1188" s="85"/>
      <c r="C1188" s="167"/>
      <c r="D1188" s="168"/>
      <c r="E1188" s="85"/>
      <c r="F1188" s="85"/>
    </row>
    <row r="1189" spans="1:7">
      <c r="A1189" s="85"/>
      <c r="B1189" s="85"/>
      <c r="C1189" s="167"/>
      <c r="D1189" s="168"/>
      <c r="E1189" s="85"/>
      <c r="F1189" s="85"/>
    </row>
    <row r="1190" spans="1:7">
      <c r="A1190" s="85"/>
      <c r="B1190" s="85"/>
      <c r="C1190" s="167"/>
      <c r="D1190" s="168"/>
      <c r="E1190" s="85"/>
      <c r="F1190" s="85"/>
    </row>
    <row r="1191" spans="1:7">
      <c r="A1191" s="85"/>
      <c r="B1191" s="85"/>
      <c r="C1191" s="167"/>
      <c r="D1191" s="168"/>
      <c r="E1191" s="85"/>
      <c r="F1191" s="85"/>
    </row>
    <row r="1192" spans="1:7">
      <c r="A1192" s="85"/>
      <c r="B1192" s="85"/>
      <c r="C1192" s="167"/>
      <c r="D1192" s="168"/>
      <c r="E1192" s="85"/>
      <c r="F1192" s="85"/>
    </row>
    <row r="1193" spans="1:7">
      <c r="A1193" s="85"/>
      <c r="B1193" s="85"/>
      <c r="C1193" s="167"/>
      <c r="D1193" s="168"/>
      <c r="E1193" s="85"/>
      <c r="F1193" s="85"/>
    </row>
    <row r="1194" spans="1:7">
      <c r="A1194" s="85"/>
      <c r="B1194" s="85"/>
      <c r="C1194" s="167"/>
      <c r="D1194" s="168"/>
      <c r="E1194" s="85"/>
      <c r="F1194" s="85"/>
    </row>
    <row r="1195" spans="1:7">
      <c r="A1195" s="85"/>
      <c r="B1195" s="85"/>
      <c r="C1195" s="167"/>
      <c r="D1195" s="168"/>
      <c r="E1195" s="85"/>
      <c r="F1195" s="85"/>
    </row>
    <row r="1196" spans="1:7">
      <c r="A1196" s="85"/>
      <c r="B1196" s="85"/>
      <c r="C1196" s="167"/>
      <c r="D1196" s="168"/>
      <c r="E1196" s="85"/>
      <c r="F1196" s="85"/>
    </row>
    <row r="1197" spans="1:7">
      <c r="A1197" s="85"/>
      <c r="B1197" s="85"/>
      <c r="C1197" s="167"/>
      <c r="D1197" s="168"/>
      <c r="E1197" s="85"/>
      <c r="F1197" s="85"/>
    </row>
    <row r="1198" spans="1:7">
      <c r="A1198" s="85"/>
      <c r="B1198" s="85"/>
      <c r="C1198" s="167"/>
      <c r="D1198" s="168"/>
      <c r="E1198" s="85"/>
      <c r="F1198" s="85"/>
    </row>
    <row r="1199" spans="1:7">
      <c r="A1199" s="85"/>
      <c r="B1199" s="85"/>
      <c r="C1199" s="167"/>
      <c r="D1199" s="168"/>
      <c r="E1199" s="85"/>
      <c r="F1199" s="85"/>
    </row>
    <row r="1200" spans="1:7">
      <c r="A1200" s="85"/>
      <c r="B1200" s="85"/>
      <c r="C1200" s="167"/>
      <c r="D1200" s="168"/>
      <c r="E1200" s="85"/>
      <c r="F1200" s="85"/>
    </row>
    <row r="1201" spans="1:6">
      <c r="A1201" s="85"/>
      <c r="B1201" s="85"/>
      <c r="C1201" s="167"/>
      <c r="D1201" s="168"/>
      <c r="E1201" s="85"/>
      <c r="F1201" s="85"/>
    </row>
    <row r="1202" spans="1:6">
      <c r="A1202" s="85"/>
      <c r="B1202" s="85"/>
      <c r="C1202" s="167"/>
      <c r="D1202" s="168"/>
      <c r="E1202" s="85"/>
      <c r="F1202" s="85"/>
    </row>
    <row r="1203" spans="1:6">
      <c r="A1203" s="85"/>
      <c r="B1203" s="85"/>
      <c r="C1203" s="167"/>
      <c r="D1203" s="168"/>
      <c r="E1203" s="85"/>
      <c r="F1203" s="85"/>
    </row>
    <row r="1204" spans="1:6">
      <c r="A1204" s="85"/>
      <c r="B1204" s="85"/>
      <c r="C1204" s="167"/>
      <c r="D1204" s="168"/>
      <c r="E1204" s="85"/>
      <c r="F1204" s="85"/>
    </row>
    <row r="1205" spans="1:6">
      <c r="A1205" s="85"/>
      <c r="B1205" s="85"/>
      <c r="C1205" s="167"/>
      <c r="D1205" s="168"/>
      <c r="E1205" s="85"/>
      <c r="F1205" s="85"/>
    </row>
    <row r="1206" spans="1:6">
      <c r="A1206" s="85"/>
      <c r="B1206" s="85"/>
      <c r="C1206" s="167"/>
      <c r="D1206" s="168"/>
      <c r="E1206" s="85"/>
      <c r="F1206" s="85"/>
    </row>
    <row r="1207" spans="1:6">
      <c r="A1207" s="85"/>
      <c r="B1207" s="85"/>
      <c r="C1207" s="167"/>
      <c r="D1207" s="168"/>
      <c r="E1207" s="85"/>
      <c r="F1207" s="85"/>
    </row>
    <row r="1208" spans="1:6">
      <c r="A1208" s="85"/>
      <c r="B1208" s="85"/>
      <c r="C1208" s="167"/>
      <c r="D1208" s="168"/>
      <c r="E1208" s="85"/>
      <c r="F1208" s="85"/>
    </row>
    <row r="1209" spans="1:6">
      <c r="A1209" s="85"/>
      <c r="B1209" s="85"/>
      <c r="C1209" s="167"/>
      <c r="D1209" s="168"/>
      <c r="E1209" s="85"/>
      <c r="F1209" s="85"/>
    </row>
    <row r="1210" spans="1:6">
      <c r="A1210" s="85"/>
      <c r="B1210" s="85"/>
      <c r="C1210" s="167"/>
      <c r="D1210" s="168"/>
      <c r="E1210" s="85"/>
      <c r="F1210" s="85"/>
    </row>
    <row r="1211" spans="1:6">
      <c r="A1211" s="85"/>
      <c r="B1211" s="85"/>
      <c r="C1211" s="167"/>
      <c r="D1211" s="168"/>
      <c r="E1211" s="85"/>
      <c r="F1211" s="85"/>
    </row>
    <row r="1212" spans="1:6">
      <c r="A1212" s="85"/>
      <c r="B1212" s="85"/>
      <c r="C1212" s="167"/>
      <c r="D1212" s="168"/>
      <c r="E1212" s="85"/>
      <c r="F1212" s="85"/>
    </row>
    <row r="1213" spans="1:6">
      <c r="A1213" s="85"/>
      <c r="B1213" s="85"/>
      <c r="C1213" s="167"/>
      <c r="D1213" s="168"/>
      <c r="E1213" s="85"/>
      <c r="F1213" s="85"/>
    </row>
    <row r="1214" spans="1:6">
      <c r="A1214" s="85"/>
      <c r="B1214" s="85"/>
      <c r="C1214" s="167"/>
      <c r="D1214" s="168"/>
      <c r="E1214" s="85"/>
      <c r="F1214" s="85"/>
    </row>
    <row r="1215" spans="1:6">
      <c r="A1215" s="85"/>
      <c r="B1215" s="85"/>
      <c r="C1215" s="167"/>
      <c r="D1215" s="168"/>
      <c r="E1215" s="85"/>
      <c r="F1215" s="85"/>
    </row>
    <row r="1216" spans="1:6">
      <c r="A1216" s="85"/>
      <c r="B1216" s="85"/>
      <c r="C1216" s="167"/>
      <c r="D1216" s="168"/>
      <c r="E1216" s="85"/>
      <c r="F1216" s="85"/>
    </row>
    <row r="1217" spans="1:6">
      <c r="A1217" s="85"/>
      <c r="B1217" s="85"/>
      <c r="C1217" s="167"/>
      <c r="D1217" s="168"/>
      <c r="E1217" s="85"/>
      <c r="F1217" s="85"/>
    </row>
    <row r="1218" spans="1:6">
      <c r="A1218" s="85"/>
      <c r="B1218" s="85"/>
      <c r="C1218" s="167"/>
      <c r="D1218" s="168"/>
      <c r="E1218" s="85"/>
      <c r="F1218" s="85"/>
    </row>
    <row r="1219" spans="1:6">
      <c r="A1219" s="85"/>
      <c r="B1219" s="85"/>
      <c r="C1219" s="167"/>
      <c r="D1219" s="168"/>
      <c r="E1219" s="85"/>
      <c r="F1219" s="85"/>
    </row>
    <row r="1220" spans="1:6">
      <c r="A1220" s="85"/>
      <c r="B1220" s="85"/>
      <c r="C1220" s="167"/>
      <c r="D1220" s="168"/>
      <c r="E1220" s="85"/>
      <c r="F1220" s="85"/>
    </row>
    <row r="1221" spans="1:6">
      <c r="A1221" s="85"/>
      <c r="B1221" s="85"/>
      <c r="C1221" s="167"/>
      <c r="D1221" s="168"/>
      <c r="E1221" s="85"/>
      <c r="F1221" s="85"/>
    </row>
    <row r="1222" spans="1:6">
      <c r="A1222" s="85"/>
      <c r="B1222" s="85"/>
      <c r="C1222" s="167"/>
      <c r="D1222" s="168"/>
      <c r="E1222" s="85"/>
      <c r="F1222" s="85"/>
    </row>
    <row r="1223" spans="1:6">
      <c r="A1223" s="85"/>
      <c r="B1223" s="85"/>
      <c r="C1223" s="167"/>
      <c r="D1223" s="168"/>
      <c r="E1223" s="85"/>
      <c r="F1223" s="85"/>
    </row>
    <row r="1224" spans="1:6">
      <c r="A1224" s="85"/>
      <c r="B1224" s="85"/>
      <c r="C1224" s="167"/>
      <c r="D1224" s="168"/>
      <c r="E1224" s="85"/>
      <c r="F1224" s="85"/>
    </row>
    <row r="1225" spans="1:6">
      <c r="A1225" s="85"/>
      <c r="B1225" s="85"/>
      <c r="C1225" s="167"/>
      <c r="D1225" s="168"/>
      <c r="E1225" s="85"/>
      <c r="F1225" s="85"/>
    </row>
    <row r="1226" spans="1:6">
      <c r="A1226" s="85"/>
      <c r="B1226" s="85"/>
      <c r="C1226" s="167"/>
      <c r="D1226" s="168"/>
      <c r="E1226" s="85"/>
      <c r="F1226" s="85"/>
    </row>
    <row r="1227" spans="1:6">
      <c r="A1227" s="85"/>
      <c r="B1227" s="85"/>
      <c r="C1227" s="167"/>
      <c r="D1227" s="168"/>
      <c r="E1227" s="85"/>
      <c r="F1227" s="85"/>
    </row>
    <row r="1228" spans="1:6">
      <c r="A1228" s="85"/>
      <c r="B1228" s="85"/>
      <c r="C1228" s="167"/>
      <c r="D1228" s="168"/>
      <c r="E1228" s="85"/>
      <c r="F1228" s="85"/>
    </row>
    <row r="1229" spans="1:6">
      <c r="A1229" s="85"/>
      <c r="B1229" s="85"/>
      <c r="C1229" s="167"/>
      <c r="D1229" s="168"/>
      <c r="E1229" s="85"/>
      <c r="F1229" s="85"/>
    </row>
    <row r="1230" spans="1:6">
      <c r="A1230" s="85"/>
      <c r="B1230" s="85"/>
      <c r="C1230" s="167"/>
      <c r="D1230" s="168"/>
      <c r="E1230" s="85"/>
      <c r="F1230" s="85"/>
    </row>
    <row r="1231" spans="1:6">
      <c r="A1231" s="85"/>
      <c r="B1231" s="85"/>
      <c r="C1231" s="167"/>
      <c r="D1231" s="168"/>
      <c r="E1231" s="85"/>
      <c r="F1231" s="85"/>
    </row>
    <row r="1232" spans="1:6">
      <c r="A1232" s="85"/>
      <c r="B1232" s="85"/>
      <c r="C1232" s="167"/>
      <c r="D1232" s="168"/>
      <c r="E1232" s="85"/>
      <c r="F1232" s="85"/>
    </row>
    <row r="1233" spans="1:6">
      <c r="A1233" s="85"/>
      <c r="B1233" s="85"/>
      <c r="C1233" s="167"/>
      <c r="D1233" s="168"/>
      <c r="E1233" s="85"/>
      <c r="F1233" s="85"/>
    </row>
    <row r="1234" spans="1:6">
      <c r="A1234" s="85"/>
      <c r="B1234" s="85"/>
      <c r="C1234" s="167"/>
      <c r="D1234" s="168"/>
      <c r="E1234" s="85"/>
      <c r="F1234" s="85"/>
    </row>
    <row r="1235" spans="1:6">
      <c r="A1235" s="85"/>
      <c r="B1235" s="85"/>
      <c r="C1235" s="167"/>
      <c r="D1235" s="168"/>
      <c r="E1235" s="85"/>
      <c r="F1235" s="85"/>
    </row>
    <row r="1236" spans="1:6">
      <c r="A1236" s="85"/>
      <c r="B1236" s="85"/>
      <c r="C1236" s="167"/>
      <c r="D1236" s="168"/>
      <c r="E1236" s="85"/>
      <c r="F1236" s="85"/>
    </row>
    <row r="1237" spans="1:6">
      <c r="A1237" s="85"/>
      <c r="B1237" s="85"/>
      <c r="C1237" s="167"/>
      <c r="D1237" s="168"/>
      <c r="E1237" s="85"/>
      <c r="F1237" s="85"/>
    </row>
    <row r="1238" spans="1:6">
      <c r="A1238" s="85"/>
      <c r="B1238" s="85"/>
      <c r="C1238" s="167"/>
      <c r="D1238" s="168"/>
      <c r="E1238" s="85"/>
      <c r="F1238" s="85"/>
    </row>
    <row r="1239" spans="1:6">
      <c r="A1239" s="85"/>
      <c r="B1239" s="85"/>
      <c r="C1239" s="167"/>
      <c r="D1239" s="168"/>
      <c r="E1239" s="85"/>
      <c r="F1239" s="85"/>
    </row>
    <row r="1240" spans="1:6">
      <c r="A1240" s="85"/>
      <c r="B1240" s="85"/>
      <c r="C1240" s="167"/>
      <c r="D1240" s="168"/>
      <c r="E1240" s="85"/>
      <c r="F1240" s="85"/>
    </row>
    <row r="1241" spans="1:6">
      <c r="A1241" s="85"/>
      <c r="B1241" s="85"/>
      <c r="C1241" s="167"/>
      <c r="D1241" s="168"/>
      <c r="E1241" s="85"/>
      <c r="F1241" s="85"/>
    </row>
    <row r="1242" spans="1:6">
      <c r="A1242" s="85"/>
      <c r="B1242" s="85"/>
      <c r="C1242" s="167"/>
      <c r="D1242" s="168"/>
      <c r="E1242" s="85"/>
      <c r="F1242" s="85"/>
    </row>
    <row r="1243" spans="1:6">
      <c r="A1243" s="85"/>
      <c r="B1243" s="85"/>
      <c r="C1243" s="167"/>
      <c r="D1243" s="168"/>
      <c r="E1243" s="85"/>
      <c r="F1243" s="85"/>
    </row>
    <row r="1244" spans="1:6">
      <c r="A1244" s="85"/>
      <c r="B1244" s="85"/>
      <c r="C1244" s="167"/>
      <c r="D1244" s="168"/>
      <c r="E1244" s="85"/>
      <c r="F1244" s="85"/>
    </row>
    <row r="1245" spans="1:6">
      <c r="A1245" s="85"/>
      <c r="B1245" s="85"/>
      <c r="C1245" s="167"/>
      <c r="D1245" s="168"/>
      <c r="E1245" s="85"/>
      <c r="F1245" s="85"/>
    </row>
    <row r="1246" spans="1:6">
      <c r="A1246" s="85"/>
      <c r="B1246" s="85"/>
      <c r="C1246" s="167"/>
      <c r="D1246" s="168"/>
      <c r="E1246" s="85"/>
      <c r="F1246" s="85"/>
    </row>
    <row r="1247" spans="1:6">
      <c r="A1247" s="85"/>
      <c r="B1247" s="85"/>
      <c r="C1247" s="167"/>
      <c r="D1247" s="168"/>
      <c r="E1247" s="85"/>
      <c r="F1247" s="85"/>
    </row>
    <row r="1248" spans="1:6">
      <c r="A1248" s="85"/>
      <c r="B1248" s="85"/>
      <c r="C1248" s="167"/>
      <c r="D1248" s="168"/>
      <c r="E1248" s="85"/>
      <c r="F1248" s="85"/>
    </row>
    <row r="1249" spans="1:6">
      <c r="A1249" s="85"/>
      <c r="B1249" s="85"/>
      <c r="C1249" s="167"/>
      <c r="D1249" s="168"/>
      <c r="E1249" s="85"/>
      <c r="F1249" s="85"/>
    </row>
    <row r="1250" spans="1:6">
      <c r="A1250" s="85"/>
      <c r="B1250" s="85"/>
      <c r="C1250" s="167"/>
      <c r="D1250" s="168"/>
      <c r="E1250" s="85"/>
      <c r="F1250" s="85"/>
    </row>
    <row r="1251" spans="1:6">
      <c r="A1251" s="85"/>
      <c r="B1251" s="85"/>
      <c r="C1251" s="167"/>
      <c r="D1251" s="168"/>
      <c r="E1251" s="85"/>
      <c r="F1251" s="85"/>
    </row>
    <row r="1252" spans="1:6">
      <c r="A1252" s="85"/>
      <c r="B1252" s="85"/>
      <c r="C1252" s="167"/>
      <c r="D1252" s="168"/>
      <c r="E1252" s="85"/>
      <c r="F1252" s="85"/>
    </row>
    <row r="1253" spans="1:6">
      <c r="A1253" s="85"/>
      <c r="B1253" s="85"/>
      <c r="C1253" s="167"/>
      <c r="D1253" s="168"/>
      <c r="E1253" s="85"/>
      <c r="F1253" s="85"/>
    </row>
    <row r="1254" spans="1:6">
      <c r="A1254" s="85"/>
      <c r="B1254" s="85"/>
      <c r="C1254" s="167"/>
      <c r="D1254" s="168"/>
      <c r="E1254" s="85"/>
      <c r="F1254" s="85"/>
    </row>
    <row r="1255" spans="1:6">
      <c r="A1255" s="85"/>
      <c r="B1255" s="85"/>
      <c r="C1255" s="167"/>
      <c r="D1255" s="168"/>
      <c r="E1255" s="85"/>
      <c r="F1255" s="85"/>
    </row>
    <row r="1256" spans="1:6">
      <c r="A1256" s="85"/>
      <c r="B1256" s="85"/>
      <c r="C1256" s="167"/>
      <c r="D1256" s="168"/>
      <c r="E1256" s="85"/>
      <c r="F1256" s="85"/>
    </row>
    <row r="1257" spans="1:6">
      <c r="A1257" s="85"/>
      <c r="B1257" s="85"/>
      <c r="C1257" s="167"/>
      <c r="D1257" s="168"/>
      <c r="E1257" s="85"/>
      <c r="F1257" s="85"/>
    </row>
    <row r="1258" spans="1:6">
      <c r="A1258" s="85"/>
      <c r="B1258" s="85"/>
      <c r="C1258" s="167"/>
      <c r="D1258" s="168"/>
      <c r="E1258" s="85"/>
      <c r="F1258" s="85"/>
    </row>
    <row r="1259" spans="1:6">
      <c r="A1259" s="85"/>
      <c r="B1259" s="85"/>
      <c r="C1259" s="167"/>
      <c r="D1259" s="168"/>
      <c r="E1259" s="85"/>
      <c r="F1259" s="85"/>
    </row>
    <row r="1260" spans="1:6">
      <c r="A1260" s="85"/>
      <c r="B1260" s="85"/>
      <c r="C1260" s="167"/>
      <c r="D1260" s="168"/>
      <c r="E1260" s="85"/>
      <c r="F1260" s="85"/>
    </row>
    <row r="1261" spans="1:6">
      <c r="A1261" s="85"/>
      <c r="B1261" s="85"/>
      <c r="C1261" s="167"/>
      <c r="D1261" s="168"/>
      <c r="E1261" s="85"/>
      <c r="F1261" s="85"/>
    </row>
    <row r="1262" spans="1:6">
      <c r="A1262" s="85"/>
      <c r="B1262" s="85"/>
      <c r="C1262" s="167"/>
      <c r="D1262" s="168"/>
      <c r="E1262" s="85"/>
      <c r="F1262" s="85"/>
    </row>
    <row r="1263" spans="1:6">
      <c r="A1263" s="85"/>
      <c r="B1263" s="85"/>
      <c r="C1263" s="167"/>
      <c r="D1263" s="168"/>
      <c r="E1263" s="85"/>
      <c r="F1263" s="85"/>
    </row>
    <row r="1264" spans="1:6">
      <c r="A1264" s="85"/>
      <c r="B1264" s="85"/>
      <c r="C1264" s="167"/>
      <c r="D1264" s="168"/>
      <c r="E1264" s="85"/>
      <c r="F1264" s="85"/>
    </row>
    <row r="1265" spans="1:6">
      <c r="A1265" s="85"/>
      <c r="B1265" s="85"/>
      <c r="C1265" s="167"/>
      <c r="D1265" s="168"/>
      <c r="E1265" s="85"/>
      <c r="F1265" s="85"/>
    </row>
    <row r="1266" spans="1:6">
      <c r="A1266" s="85"/>
      <c r="B1266" s="85"/>
      <c r="C1266" s="167"/>
      <c r="D1266" s="168"/>
      <c r="E1266" s="85"/>
      <c r="F1266" s="85"/>
    </row>
    <row r="1267" spans="1:6">
      <c r="A1267" s="85"/>
      <c r="B1267" s="85"/>
      <c r="C1267" s="167"/>
      <c r="D1267" s="168"/>
      <c r="E1267" s="85"/>
      <c r="F1267" s="85"/>
    </row>
    <row r="1268" spans="1:6">
      <c r="A1268" s="85"/>
      <c r="B1268" s="85"/>
      <c r="C1268" s="167"/>
      <c r="D1268" s="168"/>
      <c r="E1268" s="85"/>
      <c r="F1268" s="85"/>
    </row>
    <row r="1269" spans="1:6">
      <c r="A1269" s="85"/>
      <c r="B1269" s="85"/>
      <c r="C1269" s="167"/>
      <c r="D1269" s="168"/>
      <c r="E1269" s="85"/>
      <c r="F1269" s="85"/>
    </row>
    <row r="1270" spans="1:6">
      <c r="A1270" s="85"/>
      <c r="B1270" s="85"/>
      <c r="C1270" s="167"/>
      <c r="D1270" s="168"/>
      <c r="E1270" s="85"/>
      <c r="F1270" s="85"/>
    </row>
    <row r="1271" spans="1:6">
      <c r="A1271" s="85"/>
      <c r="B1271" s="85"/>
      <c r="C1271" s="167"/>
      <c r="D1271" s="168"/>
      <c r="E1271" s="85"/>
      <c r="F1271" s="85"/>
    </row>
    <row r="1272" spans="1:6">
      <c r="A1272" s="85"/>
      <c r="B1272" s="85"/>
      <c r="C1272" s="167"/>
      <c r="D1272" s="168"/>
      <c r="E1272" s="85"/>
      <c r="F1272" s="85"/>
    </row>
    <row r="1273" spans="1:6">
      <c r="A1273" s="85"/>
      <c r="B1273" s="85"/>
      <c r="C1273" s="167"/>
      <c r="D1273" s="168"/>
      <c r="E1273" s="85"/>
      <c r="F1273" s="85"/>
    </row>
    <row r="1274" spans="1:6">
      <c r="A1274" s="85"/>
      <c r="B1274" s="85"/>
      <c r="C1274" s="167"/>
      <c r="D1274" s="168"/>
      <c r="E1274" s="85"/>
      <c r="F1274" s="85"/>
    </row>
    <row r="1275" spans="1:6">
      <c r="A1275" s="85"/>
      <c r="B1275" s="85"/>
      <c r="C1275" s="167"/>
      <c r="D1275" s="168"/>
      <c r="E1275" s="85"/>
      <c r="F1275" s="85"/>
    </row>
    <row r="1276" spans="1:6">
      <c r="A1276" s="85"/>
      <c r="B1276" s="85"/>
      <c r="C1276" s="167"/>
      <c r="D1276" s="168"/>
      <c r="E1276" s="85"/>
      <c r="F1276" s="85"/>
    </row>
    <row r="1277" spans="1:6">
      <c r="A1277" s="85"/>
      <c r="B1277" s="85"/>
      <c r="C1277" s="167"/>
      <c r="D1277" s="168"/>
      <c r="E1277" s="85"/>
      <c r="F1277" s="85"/>
    </row>
    <row r="1278" spans="1:6">
      <c r="A1278" s="85"/>
      <c r="B1278" s="85"/>
      <c r="C1278" s="167"/>
      <c r="D1278" s="168"/>
      <c r="E1278" s="85"/>
      <c r="F1278" s="85"/>
    </row>
    <row r="1279" spans="1:6">
      <c r="A1279" s="85"/>
      <c r="B1279" s="85"/>
      <c r="C1279" s="167"/>
      <c r="D1279" s="168"/>
      <c r="E1279" s="85"/>
      <c r="F1279" s="85"/>
    </row>
    <row r="1280" spans="1:6">
      <c r="A1280" s="85"/>
      <c r="B1280" s="85"/>
      <c r="C1280" s="167"/>
      <c r="D1280" s="168"/>
      <c r="E1280" s="85"/>
      <c r="F1280" s="85"/>
    </row>
    <row r="1281" spans="1:6">
      <c r="A1281" s="85"/>
      <c r="B1281" s="85"/>
      <c r="C1281" s="167"/>
      <c r="D1281" s="168"/>
      <c r="E1281" s="85"/>
      <c r="F1281" s="85"/>
    </row>
    <row r="1282" spans="1:6">
      <c r="A1282" s="85"/>
      <c r="B1282" s="85"/>
      <c r="C1282" s="167"/>
      <c r="D1282" s="168"/>
      <c r="E1282" s="85"/>
      <c r="F1282" s="85"/>
    </row>
    <row r="1283" spans="1:6">
      <c r="A1283" s="85"/>
      <c r="B1283" s="85"/>
      <c r="C1283" s="167"/>
      <c r="D1283" s="168"/>
      <c r="E1283" s="85"/>
      <c r="F1283" s="85"/>
    </row>
    <row r="1284" spans="1:6">
      <c r="A1284" s="85"/>
      <c r="B1284" s="85"/>
      <c r="C1284" s="167"/>
      <c r="D1284" s="168"/>
      <c r="E1284" s="85"/>
      <c r="F1284" s="85"/>
    </row>
  </sheetData>
  <autoFilter ref="A6:F465"/>
  <sortState ref="A435:F495">
    <sortCondition ref="A893:A998"/>
  </sortState>
  <conditionalFormatting sqref="A1169:A1048576 A1144:A1145 A1:A7 A932:A1070 A735:A917 A462:A465 A445 A61:A441 A924">
    <cfRule type="duplicateValues" dxfId="60" priority="2775"/>
  </conditionalFormatting>
  <conditionalFormatting sqref="A1146:A1168">
    <cfRule type="duplicateValues" dxfId="59" priority="37"/>
  </conditionalFormatting>
  <conditionalFormatting sqref="A1071:A1143">
    <cfRule type="duplicateValues" dxfId="58" priority="36"/>
  </conditionalFormatting>
  <conditionalFormatting sqref="A931">
    <cfRule type="duplicateValues" dxfId="57" priority="33"/>
  </conditionalFormatting>
  <conditionalFormatting sqref="A928:A930">
    <cfRule type="duplicateValues" dxfId="56" priority="32"/>
  </conditionalFormatting>
  <conditionalFormatting sqref="A706:A734">
    <cfRule type="duplicateValues" dxfId="55" priority="31"/>
  </conditionalFormatting>
  <conditionalFormatting sqref="A928:A1048576 A1:A7 A706:A917 A462:A465 A445 A61:A441 A924">
    <cfRule type="duplicateValues" dxfId="54" priority="2861"/>
  </conditionalFormatting>
  <conditionalFormatting sqref="A13:A16">
    <cfRule type="duplicateValues" dxfId="53" priority="28"/>
  </conditionalFormatting>
  <conditionalFormatting sqref="A17:A60">
    <cfRule type="duplicateValues" dxfId="52" priority="29"/>
  </conditionalFormatting>
  <conditionalFormatting sqref="A918:A923 A925:A927">
    <cfRule type="duplicateValues" dxfId="51" priority="26"/>
  </conditionalFormatting>
  <conditionalFormatting sqref="A510:A705 A446:A461">
    <cfRule type="duplicateValues" dxfId="50" priority="2902"/>
  </conditionalFormatting>
  <conditionalFormatting sqref="A510:A915 A446:A461">
    <cfRule type="duplicateValues" dxfId="49" priority="2904"/>
  </conditionalFormatting>
  <conditionalFormatting sqref="A510:A915">
    <cfRule type="duplicateValues" dxfId="48" priority="2905"/>
  </conditionalFormatting>
  <conditionalFormatting sqref="A445:A465 A1:A7 A13:A441 A510:A1048576">
    <cfRule type="duplicateValues" dxfId="47" priority="3036"/>
  </conditionalFormatting>
  <conditionalFormatting sqref="A469">
    <cfRule type="duplicateValues" dxfId="46" priority="21"/>
  </conditionalFormatting>
  <conditionalFormatting sqref="A470:A509">
    <cfRule type="duplicateValues" dxfId="45" priority="20"/>
  </conditionalFormatting>
  <conditionalFormatting sqref="A470:A509">
    <cfRule type="duplicateValues" dxfId="44" priority="19"/>
  </conditionalFormatting>
  <conditionalFormatting sqref="A442:A444">
    <cfRule type="duplicateValues" dxfId="43" priority="18"/>
  </conditionalFormatting>
  <conditionalFormatting sqref="A8">
    <cfRule type="duplicateValues" dxfId="42" priority="13"/>
  </conditionalFormatting>
  <conditionalFormatting sqref="A8">
    <cfRule type="duplicateValues" dxfId="41" priority="14"/>
  </conditionalFormatting>
  <conditionalFormatting sqref="A1:A8 A13:A465 A469:A1048576">
    <cfRule type="duplicateValues" dxfId="40" priority="3046"/>
  </conditionalFormatting>
  <conditionalFormatting sqref="A467:A468 A9:A12">
    <cfRule type="duplicateValues" dxfId="39" priority="3079"/>
  </conditionalFormatting>
  <conditionalFormatting sqref="A932:A1022 A6:A7 A735:A917 A462:A465 A445 A61:A441 A924">
    <cfRule type="duplicateValues" dxfId="38" priority="3088"/>
  </conditionalFormatting>
  <conditionalFormatting sqref="A925:A1022">
    <cfRule type="duplicateValues" dxfId="37" priority="3110"/>
  </conditionalFormatting>
  <conditionalFormatting sqref="A466">
    <cfRule type="duplicateValues" dxfId="36" priority="3138"/>
  </conditionalFormatting>
  <conditionalFormatting sqref="A1:A1048576">
    <cfRule type="duplicateValues" dxfId="35" priority="1"/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5"/>
  <sheetViews>
    <sheetView workbookViewId="0">
      <selection activeCell="B59" sqref="B59"/>
    </sheetView>
  </sheetViews>
  <sheetFormatPr defaultRowHeight="12.5"/>
  <cols>
    <col min="1" max="1" width="27.1796875" customWidth="1"/>
    <col min="2" max="2" width="12.81640625" customWidth="1"/>
    <col min="3" max="3" width="11.7265625" style="89" customWidth="1"/>
    <col min="4" max="4" width="15.54296875" style="89" bestFit="1" customWidth="1"/>
    <col min="5" max="5" width="35.1796875" customWidth="1"/>
    <col min="6" max="6" width="14.453125" customWidth="1"/>
  </cols>
  <sheetData>
    <row r="1" spans="1:7" ht="22.5">
      <c r="A1" s="88" t="s">
        <v>45</v>
      </c>
    </row>
    <row r="3" spans="1:7" ht="22.5">
      <c r="A3" s="88" t="s">
        <v>1770</v>
      </c>
    </row>
    <row r="5" spans="1:7" ht="13" thickBot="1">
      <c r="A5" s="90" t="s">
        <v>3504</v>
      </c>
    </row>
    <row r="6" spans="1:7" ht="13" thickBot="1">
      <c r="A6" s="91" t="s">
        <v>46</v>
      </c>
      <c r="B6" s="92" t="s">
        <v>47</v>
      </c>
      <c r="C6" s="93" t="s">
        <v>48</v>
      </c>
      <c r="D6" s="93" t="s">
        <v>53</v>
      </c>
      <c r="E6" s="91" t="s">
        <v>49</v>
      </c>
      <c r="F6" s="92" t="s">
        <v>50</v>
      </c>
    </row>
    <row r="7" spans="1:7" s="94" customFormat="1" ht="13" thickBot="1">
      <c r="A7" s="139" t="s">
        <v>366</v>
      </c>
      <c r="B7" s="87">
        <v>42612</v>
      </c>
      <c r="C7" s="84">
        <v>1606.48</v>
      </c>
      <c r="D7" s="128">
        <v>158.25</v>
      </c>
      <c r="E7" s="86" t="s">
        <v>783</v>
      </c>
      <c r="F7" s="87">
        <v>42535</v>
      </c>
      <c r="G7" s="85"/>
    </row>
    <row r="8" spans="1:7" s="94" customFormat="1" ht="13" thickBot="1">
      <c r="A8" s="139" t="s">
        <v>368</v>
      </c>
      <c r="B8" s="87">
        <v>42612</v>
      </c>
      <c r="C8" s="84">
        <v>8151.46</v>
      </c>
      <c r="D8" s="128">
        <v>8403.94</v>
      </c>
      <c r="E8" s="86" t="s">
        <v>785</v>
      </c>
      <c r="F8" s="87">
        <v>42536</v>
      </c>
      <c r="G8" s="85"/>
    </row>
    <row r="9" spans="1:7" s="94" customFormat="1" ht="13" thickBot="1">
      <c r="A9" s="140" t="s">
        <v>379</v>
      </c>
      <c r="B9" s="141">
        <v>42612</v>
      </c>
      <c r="C9" s="142">
        <v>4080.4</v>
      </c>
      <c r="D9" s="128">
        <v>4079.95</v>
      </c>
      <c r="E9" s="143" t="s">
        <v>792</v>
      </c>
      <c r="F9" s="141">
        <v>42536</v>
      </c>
      <c r="G9" s="85"/>
    </row>
    <row r="10" spans="1:7" s="94" customFormat="1" ht="13" thickBot="1">
      <c r="A10" s="139" t="s">
        <v>382</v>
      </c>
      <c r="B10" s="87">
        <v>42612</v>
      </c>
      <c r="C10" s="84">
        <v>22528.22</v>
      </c>
      <c r="D10" s="128">
        <v>22528.22</v>
      </c>
      <c r="E10" s="86" t="s">
        <v>795</v>
      </c>
      <c r="F10" s="87">
        <v>42537</v>
      </c>
      <c r="G10" s="85"/>
    </row>
    <row r="11" spans="1:7" s="94" customFormat="1" ht="13" thickBot="1">
      <c r="A11" s="139" t="s">
        <v>440</v>
      </c>
      <c r="B11" s="87">
        <v>42612</v>
      </c>
      <c r="C11" s="84">
        <v>5214.8100000000004</v>
      </c>
      <c r="D11" s="128">
        <v>5124.8100000000004</v>
      </c>
      <c r="E11" s="86" t="s">
        <v>807</v>
      </c>
      <c r="F11" s="87">
        <v>42538</v>
      </c>
      <c r="G11" s="85"/>
    </row>
    <row r="12" spans="1:7" s="94" customFormat="1" ht="13" thickBot="1">
      <c r="A12" s="139" t="s">
        <v>1834</v>
      </c>
      <c r="B12" s="87">
        <v>42612</v>
      </c>
      <c r="C12" s="84">
        <v>4342.2299999999996</v>
      </c>
      <c r="D12" s="128">
        <v>4342.2299999999996</v>
      </c>
      <c r="E12" s="86" t="s">
        <v>811</v>
      </c>
      <c r="F12" s="87">
        <v>42538</v>
      </c>
      <c r="G12" s="85" t="s">
        <v>898</v>
      </c>
    </row>
    <row r="13" spans="1:7" s="94" customFormat="1" ht="13" thickBot="1">
      <c r="A13" s="140" t="s">
        <v>450</v>
      </c>
      <c r="B13" s="141">
        <v>42612</v>
      </c>
      <c r="C13" s="142">
        <v>5862.29</v>
      </c>
      <c r="D13" s="128">
        <v>6313.04</v>
      </c>
      <c r="E13" s="143" t="s">
        <v>812</v>
      </c>
      <c r="F13" s="141">
        <v>42538</v>
      </c>
      <c r="G13" s="85"/>
    </row>
    <row r="14" spans="1:7" s="94" customFormat="1" ht="13" thickBot="1">
      <c r="A14" s="140" t="s">
        <v>505</v>
      </c>
      <c r="B14" s="141">
        <v>42612</v>
      </c>
      <c r="C14" s="142">
        <v>7721.99</v>
      </c>
      <c r="D14" s="128">
        <v>7196.43</v>
      </c>
      <c r="E14" s="143" t="s">
        <v>816</v>
      </c>
      <c r="F14" s="141">
        <v>42541</v>
      </c>
      <c r="G14" s="85"/>
    </row>
    <row r="15" spans="1:7" s="94" customFormat="1" ht="13" thickBot="1">
      <c r="A15" s="139" t="s">
        <v>558</v>
      </c>
      <c r="B15" s="87">
        <v>42612</v>
      </c>
      <c r="C15" s="84">
        <v>39120.879999999997</v>
      </c>
      <c r="D15" s="128">
        <v>38251.21</v>
      </c>
      <c r="E15" s="86" t="s">
        <v>831</v>
      </c>
      <c r="F15" s="87">
        <v>42542</v>
      </c>
      <c r="G15" s="85"/>
    </row>
    <row r="16" spans="1:7" s="94" customFormat="1" ht="13" thickBot="1">
      <c r="A16" s="140" t="s">
        <v>560</v>
      </c>
      <c r="B16" s="141">
        <v>42612</v>
      </c>
      <c r="C16" s="142">
        <v>116583.94</v>
      </c>
      <c r="D16" s="128">
        <v>129141.57</v>
      </c>
      <c r="E16" s="143" t="s">
        <v>1839</v>
      </c>
      <c r="F16" s="141">
        <v>42542</v>
      </c>
      <c r="G16" s="85"/>
    </row>
    <row r="17" spans="1:7" s="94" customFormat="1" ht="13" thickBot="1">
      <c r="A17" s="139" t="s">
        <v>1970</v>
      </c>
      <c r="B17" s="87">
        <v>42612</v>
      </c>
      <c r="C17" s="84">
        <v>2.87</v>
      </c>
      <c r="D17" s="128">
        <v>2.87</v>
      </c>
      <c r="E17" s="86" t="s">
        <v>1976</v>
      </c>
      <c r="F17" s="87">
        <v>42543</v>
      </c>
      <c r="G17" s="85" t="s">
        <v>898</v>
      </c>
    </row>
    <row r="18" spans="1:7" s="94" customFormat="1" ht="13" thickBot="1">
      <c r="A18" s="140" t="s">
        <v>1884</v>
      </c>
      <c r="B18" s="141">
        <v>42612</v>
      </c>
      <c r="C18" s="142">
        <v>5104.83</v>
      </c>
      <c r="D18" s="128">
        <v>606.94000000000005</v>
      </c>
      <c r="E18" s="143" t="s">
        <v>1885</v>
      </c>
      <c r="F18" s="141">
        <v>42545</v>
      </c>
      <c r="G18" s="85"/>
    </row>
    <row r="19" spans="1:7" s="94" customFormat="1" ht="13" thickBot="1">
      <c r="A19" s="86">
        <v>280555481</v>
      </c>
      <c r="B19" s="87">
        <v>42612</v>
      </c>
      <c r="C19" s="84">
        <v>71821.63</v>
      </c>
      <c r="D19" s="128">
        <v>57007.81</v>
      </c>
      <c r="E19" s="86" t="s">
        <v>835</v>
      </c>
      <c r="F19" s="87">
        <v>42523</v>
      </c>
      <c r="G19" s="85"/>
    </row>
    <row r="20" spans="1:7" s="94" customFormat="1" ht="13" thickBot="1">
      <c r="A20" s="143">
        <v>280556045</v>
      </c>
      <c r="B20" s="141">
        <v>42612</v>
      </c>
      <c r="C20" s="142">
        <v>11161.18</v>
      </c>
      <c r="D20" s="128">
        <v>7669.72</v>
      </c>
      <c r="E20" s="143" t="s">
        <v>847</v>
      </c>
      <c r="F20" s="141">
        <v>42526</v>
      </c>
      <c r="G20" s="85"/>
    </row>
    <row r="21" spans="1:7" s="94" customFormat="1" ht="13" thickBot="1">
      <c r="A21" s="143">
        <v>280556501</v>
      </c>
      <c r="B21" s="141">
        <v>42612</v>
      </c>
      <c r="C21" s="142">
        <v>41734.46</v>
      </c>
      <c r="D21" s="128">
        <v>28888.48</v>
      </c>
      <c r="E21" s="143" t="s">
        <v>853</v>
      </c>
      <c r="F21" s="141">
        <v>42528</v>
      </c>
      <c r="G21" s="85"/>
    </row>
    <row r="22" spans="1:7" s="94" customFormat="1" ht="13" thickBot="1">
      <c r="A22" s="86">
        <v>280556502</v>
      </c>
      <c r="B22" s="87">
        <v>42612</v>
      </c>
      <c r="C22" s="84">
        <v>32601.200000000001</v>
      </c>
      <c r="D22" s="128">
        <v>33307.15</v>
      </c>
      <c r="E22" s="86" t="s">
        <v>854</v>
      </c>
      <c r="F22" s="87">
        <v>42528</v>
      </c>
      <c r="G22" s="85"/>
    </row>
    <row r="23" spans="1:7" s="94" customFormat="1" ht="13" thickBot="1">
      <c r="A23" s="86">
        <v>280556569</v>
      </c>
      <c r="B23" s="87">
        <v>42612</v>
      </c>
      <c r="C23" s="84">
        <v>3664.38</v>
      </c>
      <c r="D23" s="128">
        <v>35112.81</v>
      </c>
      <c r="E23" s="86" t="s">
        <v>858</v>
      </c>
      <c r="F23" s="87">
        <v>42528</v>
      </c>
      <c r="G23" s="85"/>
    </row>
    <row r="24" spans="1:7" s="94" customFormat="1" ht="13" thickBot="1">
      <c r="A24" s="143">
        <v>280556943</v>
      </c>
      <c r="B24" s="141">
        <v>42612</v>
      </c>
      <c r="C24" s="142">
        <v>389.16</v>
      </c>
      <c r="D24" s="128">
        <v>389.16</v>
      </c>
      <c r="E24" s="143" t="s">
        <v>3557</v>
      </c>
      <c r="F24" s="141">
        <v>42530</v>
      </c>
      <c r="G24" s="85" t="s">
        <v>1968</v>
      </c>
    </row>
    <row r="25" spans="1:7" s="94" customFormat="1" ht="13" thickBot="1">
      <c r="A25" s="143">
        <v>280556967</v>
      </c>
      <c r="B25" s="141">
        <v>42612</v>
      </c>
      <c r="C25" s="142">
        <v>13762.88</v>
      </c>
      <c r="D25" s="128">
        <v>13709.67</v>
      </c>
      <c r="E25" s="143" t="s">
        <v>881</v>
      </c>
      <c r="F25" s="141">
        <v>42531</v>
      </c>
      <c r="G25" s="85"/>
    </row>
    <row r="26" spans="1:7" s="94" customFormat="1" ht="13" thickBot="1">
      <c r="A26" s="143">
        <v>280557156</v>
      </c>
      <c r="B26" s="141">
        <v>42612</v>
      </c>
      <c r="C26" s="142">
        <v>7743.85</v>
      </c>
      <c r="D26" s="128">
        <v>7493.71</v>
      </c>
      <c r="E26" s="143" t="s">
        <v>884</v>
      </c>
      <c r="F26" s="141">
        <v>42533</v>
      </c>
      <c r="G26" s="85"/>
    </row>
    <row r="27" spans="1:7" s="94" customFormat="1" ht="13" thickBot="1">
      <c r="A27" s="139" t="s">
        <v>1923</v>
      </c>
      <c r="B27" s="87">
        <v>42612</v>
      </c>
      <c r="C27" s="84">
        <v>4526.79</v>
      </c>
      <c r="D27" s="128">
        <v>4526.79</v>
      </c>
      <c r="E27" s="86" t="s">
        <v>1924</v>
      </c>
      <c r="F27" s="87">
        <v>42534</v>
      </c>
      <c r="G27" s="85" t="s">
        <v>898</v>
      </c>
    </row>
    <row r="28" spans="1:7" s="94" customFormat="1" ht="13" thickBot="1">
      <c r="A28" s="140" t="s">
        <v>1925</v>
      </c>
      <c r="B28" s="141">
        <v>42612</v>
      </c>
      <c r="C28" s="142">
        <v>9599.6200000000008</v>
      </c>
      <c r="D28" s="128">
        <v>9599.6200000000008</v>
      </c>
      <c r="E28" s="143" t="s">
        <v>1926</v>
      </c>
      <c r="F28" s="141">
        <v>42534</v>
      </c>
      <c r="G28" s="85" t="s">
        <v>898</v>
      </c>
    </row>
    <row r="29" spans="1:7" ht="13" thickBot="1">
      <c r="A29" s="140" t="s">
        <v>3071</v>
      </c>
      <c r="B29" s="141">
        <v>42643</v>
      </c>
      <c r="C29" s="142">
        <v>50502.23</v>
      </c>
      <c r="D29" s="108">
        <v>50205.23</v>
      </c>
      <c r="E29" s="143" t="s">
        <v>3645</v>
      </c>
      <c r="F29" s="141">
        <v>42576</v>
      </c>
      <c r="G29" s="85"/>
    </row>
    <row r="30" spans="1:7" s="85" customFormat="1" ht="13" thickBot="1">
      <c r="A30" s="86">
        <v>280557153</v>
      </c>
      <c r="B30" s="87">
        <v>42612</v>
      </c>
      <c r="C30" s="84">
        <v>8224.31</v>
      </c>
      <c r="D30" s="128">
        <v>7511.15</v>
      </c>
      <c r="E30" s="86" t="s">
        <v>883</v>
      </c>
      <c r="F30" s="87">
        <v>42533</v>
      </c>
    </row>
    <row r="31" spans="1:7" s="85" customFormat="1" ht="13" thickBot="1">
      <c r="A31" s="86">
        <v>280556735</v>
      </c>
      <c r="B31" s="87">
        <v>42612</v>
      </c>
      <c r="C31" s="84">
        <v>104971.62</v>
      </c>
      <c r="D31" s="128">
        <v>104971.61</v>
      </c>
      <c r="E31" s="86" t="s">
        <v>860</v>
      </c>
      <c r="F31" s="87">
        <v>42529</v>
      </c>
    </row>
    <row r="32" spans="1:7" s="85" customFormat="1" ht="13" thickBot="1">
      <c r="A32" s="143">
        <v>280555834</v>
      </c>
      <c r="B32" s="141">
        <v>42612</v>
      </c>
      <c r="C32" s="142">
        <v>7033.3</v>
      </c>
      <c r="D32" s="128">
        <v>6337.36</v>
      </c>
      <c r="E32" s="143" t="s">
        <v>841</v>
      </c>
      <c r="F32" s="141">
        <v>42524</v>
      </c>
    </row>
    <row r="33" spans="1:6" s="85" customFormat="1" ht="13" thickBot="1">
      <c r="A33" s="139" t="s">
        <v>623</v>
      </c>
      <c r="B33" s="87">
        <v>42612</v>
      </c>
      <c r="C33" s="84">
        <v>6651.77</v>
      </c>
      <c r="D33" s="128">
        <v>6072.17</v>
      </c>
      <c r="E33" s="86" t="s">
        <v>1844</v>
      </c>
      <c r="F33" s="87">
        <v>42544</v>
      </c>
    </row>
    <row r="34" spans="1:6" s="85" customFormat="1" ht="13" thickBot="1">
      <c r="A34" s="139" t="s">
        <v>500</v>
      </c>
      <c r="B34" s="87">
        <v>42612</v>
      </c>
      <c r="C34" s="84">
        <v>13449.99</v>
      </c>
      <c r="D34" s="128">
        <v>20037.990000000002</v>
      </c>
      <c r="E34" s="86" t="s">
        <v>1835</v>
      </c>
      <c r="F34" s="87">
        <v>42541</v>
      </c>
    </row>
    <row r="35" spans="1:6" s="85" customFormat="1" ht="13" thickBot="1">
      <c r="A35" s="140" t="s">
        <v>508</v>
      </c>
      <c r="B35" s="141">
        <v>42612</v>
      </c>
      <c r="C35" s="142">
        <v>6954.22</v>
      </c>
      <c r="D35" s="128">
        <v>6176.1</v>
      </c>
      <c r="E35" s="143" t="s">
        <v>888</v>
      </c>
      <c r="F35" s="141">
        <v>42541</v>
      </c>
    </row>
    <row r="36" spans="1:6" s="85" customFormat="1" ht="13" thickBot="1">
      <c r="A36" s="180">
        <v>280555210</v>
      </c>
      <c r="B36" s="141">
        <v>42612</v>
      </c>
      <c r="C36" s="178">
        <v>42524.42</v>
      </c>
      <c r="D36" s="128">
        <v>42582.15</v>
      </c>
      <c r="E36" s="143" t="s">
        <v>3810</v>
      </c>
      <c r="F36" s="141">
        <v>42522</v>
      </c>
    </row>
    <row r="37" spans="1:6" s="85" customFormat="1" ht="13" thickBot="1">
      <c r="A37" s="180">
        <v>280556419</v>
      </c>
      <c r="B37" s="141">
        <v>42612</v>
      </c>
      <c r="C37" s="178">
        <v>50003.37</v>
      </c>
      <c r="D37" s="128">
        <v>12150</v>
      </c>
      <c r="E37" s="143" t="s">
        <v>3811</v>
      </c>
      <c r="F37" s="141">
        <v>42528</v>
      </c>
    </row>
    <row r="38" spans="1:6" s="85" customFormat="1" ht="13" thickBot="1">
      <c r="A38" s="176" t="s">
        <v>493</v>
      </c>
      <c r="B38" s="141">
        <v>42612</v>
      </c>
      <c r="C38" s="178">
        <v>88094.62</v>
      </c>
      <c r="D38" s="128">
        <v>112534.93</v>
      </c>
      <c r="E38" s="143" t="s">
        <v>3767</v>
      </c>
      <c r="F38" s="141">
        <v>42540</v>
      </c>
    </row>
    <row r="39" spans="1:6" s="85" customFormat="1" ht="13" thickBot="1">
      <c r="A39" s="176" t="s">
        <v>599</v>
      </c>
      <c r="B39" s="87">
        <v>42612</v>
      </c>
      <c r="C39" s="177">
        <v>9979.39</v>
      </c>
      <c r="D39" s="128">
        <v>10066.620000000001</v>
      </c>
      <c r="E39" s="86" t="s">
        <v>3772</v>
      </c>
      <c r="F39" s="87">
        <v>42543</v>
      </c>
    </row>
    <row r="40" spans="1:6" s="85" customFormat="1" ht="13" thickBot="1">
      <c r="A40" s="176" t="s">
        <v>1253</v>
      </c>
      <c r="B40" s="87">
        <v>42612</v>
      </c>
      <c r="C40" s="177">
        <v>16313.29</v>
      </c>
      <c r="D40" s="128">
        <v>16033.29</v>
      </c>
      <c r="E40" s="86" t="s">
        <v>3779</v>
      </c>
      <c r="F40" s="87">
        <v>42548</v>
      </c>
    </row>
    <row r="41" spans="1:6" s="85" customFormat="1" ht="13" thickBot="1">
      <c r="A41" s="176" t="s">
        <v>1296</v>
      </c>
      <c r="B41" s="87">
        <v>42612</v>
      </c>
      <c r="C41" s="177">
        <v>5305.49</v>
      </c>
      <c r="D41" s="128">
        <v>10267.700000000001</v>
      </c>
      <c r="E41" s="86" t="s">
        <v>3783</v>
      </c>
      <c r="F41" s="87">
        <v>42549</v>
      </c>
    </row>
    <row r="42" spans="1:6" s="85" customFormat="1" ht="13" thickBot="1">
      <c r="A42" s="176" t="s">
        <v>1336</v>
      </c>
      <c r="B42" s="87">
        <v>42612</v>
      </c>
      <c r="C42" s="177">
        <v>14435.2</v>
      </c>
      <c r="D42" s="128">
        <v>14155.2</v>
      </c>
      <c r="E42" s="86" t="s">
        <v>3785</v>
      </c>
      <c r="F42" s="87">
        <v>42550</v>
      </c>
    </row>
    <row r="43" spans="1:6" s="85" customFormat="1" ht="13" thickBot="1">
      <c r="A43" s="176" t="s">
        <v>1355</v>
      </c>
      <c r="B43" s="87">
        <v>42612</v>
      </c>
      <c r="C43" s="177">
        <v>5913.55</v>
      </c>
      <c r="D43" s="128">
        <v>11462.5</v>
      </c>
      <c r="E43" s="86" t="s">
        <v>3790</v>
      </c>
      <c r="F43" s="87">
        <v>42550</v>
      </c>
    </row>
    <row r="44" spans="1:6" s="85" customFormat="1" ht="13" thickBot="1">
      <c r="A44" s="176" t="s">
        <v>1363</v>
      </c>
      <c r="B44" s="141">
        <v>42612</v>
      </c>
      <c r="C44" s="178">
        <v>6021.57</v>
      </c>
      <c r="D44" s="128">
        <v>11727</v>
      </c>
      <c r="E44" s="143" t="s">
        <v>3793</v>
      </c>
      <c r="F44" s="141">
        <v>42550</v>
      </c>
    </row>
    <row r="45" spans="1:6" s="85" customFormat="1" ht="13" thickBot="1">
      <c r="A45" s="176" t="s">
        <v>1377</v>
      </c>
      <c r="B45" s="141">
        <v>42612</v>
      </c>
      <c r="C45" s="178">
        <v>16982.689999999999</v>
      </c>
      <c r="D45" s="128">
        <v>19272.54</v>
      </c>
      <c r="E45" s="143" t="s">
        <v>3796</v>
      </c>
      <c r="F45" s="141">
        <v>42551</v>
      </c>
    </row>
    <row r="46" spans="1:6" s="85" customFormat="1" ht="13" thickBot="1">
      <c r="A46" s="176" t="s">
        <v>1379</v>
      </c>
      <c r="B46" s="87">
        <v>42612</v>
      </c>
      <c r="C46" s="177">
        <v>21693.759999999998</v>
      </c>
      <c r="D46" s="128">
        <v>21290</v>
      </c>
      <c r="E46" s="86" t="s">
        <v>3797</v>
      </c>
      <c r="F46" s="87">
        <v>42524</v>
      </c>
    </row>
    <row r="47" spans="1:6" s="85" customFormat="1" ht="13" thickBot="1">
      <c r="A47" s="176" t="s">
        <v>1404</v>
      </c>
      <c r="B47" s="87">
        <v>42612</v>
      </c>
      <c r="C47" s="177">
        <v>7490.17</v>
      </c>
      <c r="D47" s="128">
        <v>14483.88</v>
      </c>
      <c r="E47" s="86" t="s">
        <v>3803</v>
      </c>
      <c r="F47" s="87">
        <v>42551</v>
      </c>
    </row>
    <row r="48" spans="1:6" s="85" customFormat="1" ht="13" thickBot="1">
      <c r="A48" s="176" t="s">
        <v>1418</v>
      </c>
      <c r="B48" s="87">
        <v>42612</v>
      </c>
      <c r="C48" s="177">
        <v>12267.46</v>
      </c>
      <c r="D48" s="128">
        <v>13965.91</v>
      </c>
      <c r="E48" s="86" t="s">
        <v>3807</v>
      </c>
      <c r="F48" s="87">
        <v>42551</v>
      </c>
    </row>
    <row r="49" spans="1:6" s="85" customFormat="1" ht="13" thickBot="1">
      <c r="A49" s="176" t="s">
        <v>1455</v>
      </c>
      <c r="B49" s="87">
        <v>42643</v>
      </c>
      <c r="C49" s="177">
        <v>50609.4</v>
      </c>
      <c r="D49" s="128">
        <v>50093.4</v>
      </c>
      <c r="E49" s="86" t="s">
        <v>3828</v>
      </c>
      <c r="F49" s="87">
        <v>42556</v>
      </c>
    </row>
    <row r="50" spans="1:6" s="85" customFormat="1" ht="13" thickBot="1">
      <c r="A50" s="176" t="s">
        <v>1457</v>
      </c>
      <c r="B50" s="87">
        <v>42643</v>
      </c>
      <c r="C50" s="177">
        <v>9821.5400000000009</v>
      </c>
      <c r="D50" s="128">
        <v>9503.5499999999993</v>
      </c>
      <c r="E50" s="86" t="s">
        <v>3834</v>
      </c>
      <c r="F50" s="87">
        <v>42556</v>
      </c>
    </row>
    <row r="51" spans="1:6" s="85" customFormat="1" ht="13" thickBot="1">
      <c r="A51" s="176" t="s">
        <v>1459</v>
      </c>
      <c r="B51" s="141">
        <v>42643</v>
      </c>
      <c r="C51" s="178">
        <v>27466.53</v>
      </c>
      <c r="D51" s="128">
        <v>15583.75</v>
      </c>
      <c r="E51" s="143" t="s">
        <v>3835</v>
      </c>
      <c r="F51" s="141">
        <v>42556</v>
      </c>
    </row>
    <row r="52" spans="1:6" s="85" customFormat="1" ht="13" thickBot="1">
      <c r="A52" s="176" t="s">
        <v>1473</v>
      </c>
      <c r="B52" s="141">
        <v>42643</v>
      </c>
      <c r="C52" s="178">
        <v>5348.63</v>
      </c>
      <c r="D52" s="128">
        <v>7058.67</v>
      </c>
      <c r="E52" s="143" t="s">
        <v>3814</v>
      </c>
      <c r="F52" s="141">
        <v>42552</v>
      </c>
    </row>
    <row r="53" spans="1:6" s="85" customFormat="1" ht="13" thickBot="1">
      <c r="A53" s="176" t="s">
        <v>1527</v>
      </c>
      <c r="B53" s="87">
        <v>42643</v>
      </c>
      <c r="C53" s="177">
        <v>2195.9899999999998</v>
      </c>
      <c r="D53" s="128">
        <v>2196.0100000000002</v>
      </c>
      <c r="E53" s="86" t="s">
        <v>3832</v>
      </c>
      <c r="F53" s="87">
        <v>42557</v>
      </c>
    </row>
    <row r="54" spans="1:6" s="85" customFormat="1" ht="13" thickBot="1">
      <c r="A54" s="176" t="s">
        <v>1555</v>
      </c>
      <c r="B54" s="87">
        <v>42643</v>
      </c>
      <c r="C54" s="177">
        <v>22829.31</v>
      </c>
      <c r="D54" s="128">
        <v>19016.830000000002</v>
      </c>
      <c r="E54" s="86" t="s">
        <v>3845</v>
      </c>
      <c r="F54" s="87">
        <v>42557</v>
      </c>
    </row>
    <row r="55" spans="1:6" s="85" customFormat="1" ht="13" thickBot="1">
      <c r="A55" s="176" t="s">
        <v>1557</v>
      </c>
      <c r="B55" s="141">
        <v>42643</v>
      </c>
      <c r="C55" s="178">
        <v>23297.77</v>
      </c>
      <c r="D55" s="128">
        <v>8695.77</v>
      </c>
      <c r="E55" s="143" t="s">
        <v>3846</v>
      </c>
      <c r="F55" s="141">
        <v>42557</v>
      </c>
    </row>
    <row r="56" spans="1:6" s="85" customFormat="1" ht="13" thickBot="1">
      <c r="A56" s="176" t="s">
        <v>1561</v>
      </c>
      <c r="B56" s="87">
        <v>42643</v>
      </c>
      <c r="C56" s="177">
        <v>21659.48</v>
      </c>
      <c r="D56" s="128">
        <v>16090.52</v>
      </c>
      <c r="E56" s="86" t="s">
        <v>3847</v>
      </c>
      <c r="F56" s="87">
        <v>42557</v>
      </c>
    </row>
    <row r="57" spans="1:6" s="85" customFormat="1" ht="13" thickBot="1">
      <c r="A57" s="176" t="s">
        <v>1571</v>
      </c>
      <c r="B57" s="141">
        <v>42643</v>
      </c>
      <c r="C57" s="178">
        <v>6926.06</v>
      </c>
      <c r="D57" s="128">
        <v>6265.82</v>
      </c>
      <c r="E57" s="143" t="s">
        <v>3852</v>
      </c>
      <c r="F57" s="141">
        <v>42557</v>
      </c>
    </row>
    <row r="58" spans="1:6" s="85" customFormat="1" ht="13" thickBot="1">
      <c r="A58" s="176" t="s">
        <v>1640</v>
      </c>
      <c r="B58" s="87">
        <v>42643</v>
      </c>
      <c r="C58" s="177">
        <v>2517.9299999999998</v>
      </c>
      <c r="D58" s="128">
        <v>5035.91</v>
      </c>
      <c r="E58" s="86" t="s">
        <v>3863</v>
      </c>
      <c r="F58" s="87">
        <v>42558</v>
      </c>
    </row>
    <row r="59" spans="1:6" s="85" customFormat="1" ht="13" thickBot="1">
      <c r="A59" s="176" t="s">
        <v>1717</v>
      </c>
      <c r="B59" s="141">
        <v>42643</v>
      </c>
      <c r="C59" s="178">
        <v>47116.59</v>
      </c>
      <c r="D59" s="128">
        <v>59552.19</v>
      </c>
      <c r="E59" s="143" t="s">
        <v>3874</v>
      </c>
      <c r="F59" s="141">
        <v>42562</v>
      </c>
    </row>
    <row r="60" spans="1:6" s="85" customFormat="1" ht="13" thickBot="1">
      <c r="A60" s="176" t="s">
        <v>1987</v>
      </c>
      <c r="B60" s="141">
        <v>42643</v>
      </c>
      <c r="C60" s="178">
        <v>16205.63</v>
      </c>
      <c r="D60" s="128">
        <v>13083.85</v>
      </c>
      <c r="E60" s="143" t="s">
        <v>3892</v>
      </c>
      <c r="F60" s="141">
        <v>42564</v>
      </c>
    </row>
    <row r="61" spans="1:6" s="85" customFormat="1" ht="13" thickBot="1">
      <c r="A61" s="176" t="s">
        <v>1999</v>
      </c>
      <c r="B61" s="141">
        <v>42643</v>
      </c>
      <c r="C61" s="178">
        <v>8204.02</v>
      </c>
      <c r="D61" s="128">
        <v>7649.62</v>
      </c>
      <c r="E61" s="143" t="s">
        <v>3894</v>
      </c>
      <c r="F61" s="141">
        <v>42564</v>
      </c>
    </row>
    <row r="62" spans="1:6" s="85" customFormat="1" ht="13" thickBot="1">
      <c r="A62" s="176" t="s">
        <v>2026</v>
      </c>
      <c r="B62" s="87">
        <v>42643</v>
      </c>
      <c r="C62" s="177">
        <v>15104.49</v>
      </c>
      <c r="D62" s="128">
        <v>14588.49</v>
      </c>
      <c r="E62" s="86" t="s">
        <v>3900</v>
      </c>
      <c r="F62" s="87">
        <v>42564</v>
      </c>
    </row>
    <row r="63" spans="1:6" s="85" customFormat="1" ht="13" thickBot="1">
      <c r="A63" s="176" t="s">
        <v>2104</v>
      </c>
      <c r="B63" s="87">
        <v>42643</v>
      </c>
      <c r="C63" s="177">
        <v>65824.59</v>
      </c>
      <c r="D63" s="128">
        <v>41857.43</v>
      </c>
      <c r="E63" s="86" t="s">
        <v>3912</v>
      </c>
      <c r="F63" s="87">
        <v>42565</v>
      </c>
    </row>
    <row r="64" spans="1:6" s="85" customFormat="1" ht="13" thickBot="1">
      <c r="A64" s="176" t="s">
        <v>2124</v>
      </c>
      <c r="B64" s="87">
        <v>42643</v>
      </c>
      <c r="C64" s="177">
        <v>14091.53</v>
      </c>
      <c r="D64" s="128">
        <v>10170.549999999999</v>
      </c>
      <c r="E64" s="86" t="s">
        <v>3916</v>
      </c>
      <c r="F64" s="87">
        <v>42565</v>
      </c>
    </row>
    <row r="65" spans="1:6" s="85" customFormat="1" ht="13" thickBot="1">
      <c r="A65" s="176" t="s">
        <v>2148</v>
      </c>
      <c r="B65" s="87">
        <v>42643</v>
      </c>
      <c r="C65" s="177">
        <v>12114.48</v>
      </c>
      <c r="D65" s="128">
        <v>13782.5</v>
      </c>
      <c r="E65" s="86" t="s">
        <v>3917</v>
      </c>
      <c r="F65" s="87">
        <v>42567</v>
      </c>
    </row>
    <row r="66" spans="1:6" s="85" customFormat="1" ht="13" thickBot="1">
      <c r="A66" s="176" t="s">
        <v>2215</v>
      </c>
      <c r="B66" s="141">
        <v>42643</v>
      </c>
      <c r="C66" s="178">
        <v>1934.78</v>
      </c>
      <c r="D66" s="128">
        <v>5969.17</v>
      </c>
      <c r="E66" s="143" t="s">
        <v>3930</v>
      </c>
      <c r="F66" s="141">
        <v>42568</v>
      </c>
    </row>
    <row r="67" spans="1:6" s="85" customFormat="1" ht="13" thickBot="1">
      <c r="A67" s="176" t="s">
        <v>2227</v>
      </c>
      <c r="B67" s="87">
        <v>42643</v>
      </c>
      <c r="C67" s="177">
        <v>6425.64</v>
      </c>
      <c r="D67" s="128">
        <v>5877.4</v>
      </c>
      <c r="E67" s="86" t="s">
        <v>3933</v>
      </c>
      <c r="F67" s="87">
        <v>42568</v>
      </c>
    </row>
    <row r="68" spans="1:6" s="85" customFormat="1" ht="13" thickBot="1">
      <c r="A68" s="176" t="s">
        <v>2805</v>
      </c>
      <c r="B68" s="87">
        <v>42643</v>
      </c>
      <c r="C68" s="177">
        <v>29997.1</v>
      </c>
      <c r="D68" s="128">
        <v>34133.33</v>
      </c>
      <c r="E68" s="86" t="s">
        <v>3946</v>
      </c>
      <c r="F68" s="87">
        <v>42570</v>
      </c>
    </row>
    <row r="69" spans="1:6" s="85" customFormat="1" ht="13" thickBot="1">
      <c r="A69" s="176" t="s">
        <v>3170</v>
      </c>
      <c r="B69" s="141">
        <v>42643</v>
      </c>
      <c r="C69" s="178">
        <v>1864.42</v>
      </c>
      <c r="D69" s="128">
        <v>315.7</v>
      </c>
      <c r="E69" s="143" t="s">
        <v>3995</v>
      </c>
      <c r="F69" s="141">
        <v>42577</v>
      </c>
    </row>
    <row r="70" spans="1:6" s="85" customFormat="1" ht="13" thickBot="1">
      <c r="A70" s="176" t="s">
        <v>3222</v>
      </c>
      <c r="B70" s="87">
        <v>42643</v>
      </c>
      <c r="C70" s="177">
        <v>6091.73</v>
      </c>
      <c r="D70" s="128">
        <v>5501.77</v>
      </c>
      <c r="E70" s="86" t="s">
        <v>4001</v>
      </c>
      <c r="F70" s="87">
        <v>42578</v>
      </c>
    </row>
    <row r="71" spans="1:6" s="85" customFormat="1" ht="13" thickBot="1">
      <c r="A71" s="176" t="s">
        <v>3301</v>
      </c>
      <c r="B71" s="141">
        <v>42643</v>
      </c>
      <c r="C71" s="178">
        <v>20563.98</v>
      </c>
      <c r="D71" s="128">
        <v>13248.56</v>
      </c>
      <c r="E71" s="143" t="s">
        <v>4005</v>
      </c>
      <c r="F71" s="141">
        <v>42579</v>
      </c>
    </row>
    <row r="72" spans="1:6" s="85" customFormat="1" ht="13" thickBot="1">
      <c r="A72" s="176" t="s">
        <v>3394</v>
      </c>
      <c r="B72" s="141">
        <v>42643</v>
      </c>
      <c r="C72" s="178">
        <v>13690.92</v>
      </c>
      <c r="D72" s="128">
        <v>9787.16</v>
      </c>
      <c r="E72" s="143" t="s">
        <v>4014</v>
      </c>
      <c r="F72" s="141">
        <v>42582</v>
      </c>
    </row>
    <row r="73" spans="1:6" s="85" customFormat="1" ht="13" thickBot="1">
      <c r="A73" s="176" t="s">
        <v>3436</v>
      </c>
      <c r="B73" s="87">
        <v>42643</v>
      </c>
      <c r="C73" s="177">
        <v>4724.0600000000004</v>
      </c>
      <c r="D73" s="108">
        <v>9142.48</v>
      </c>
      <c r="E73" s="86" t="s">
        <v>4023</v>
      </c>
      <c r="F73" s="87">
        <v>42582</v>
      </c>
    </row>
    <row r="74" spans="1:6" ht="13" thickBot="1">
      <c r="A74" s="103"/>
      <c r="B74" s="96"/>
      <c r="C74" s="97"/>
      <c r="D74" s="114">
        <f>SUM(D7:D73)</f>
        <v>1319358.1400000001</v>
      </c>
      <c r="E74" s="101" t="s">
        <v>898</v>
      </c>
      <c r="F74" s="96"/>
    </row>
    <row r="75" spans="1:6" ht="13" thickBot="1">
      <c r="A75" s="86"/>
      <c r="B75" s="87"/>
      <c r="C75" s="84"/>
      <c r="D75" s="175"/>
      <c r="E75" s="86"/>
      <c r="F75" s="87"/>
    </row>
  </sheetData>
  <conditionalFormatting sqref="A76:A1048576 A74 A1:A28 A30:A35">
    <cfRule type="duplicateValues" dxfId="34" priority="18"/>
  </conditionalFormatting>
  <conditionalFormatting sqref="A29">
    <cfRule type="duplicateValues" dxfId="33" priority="15"/>
  </conditionalFormatting>
  <conditionalFormatting sqref="D29">
    <cfRule type="duplicateValues" dxfId="32" priority="14"/>
  </conditionalFormatting>
  <conditionalFormatting sqref="A6:A35">
    <cfRule type="duplicateValues" dxfId="31" priority="2839"/>
  </conditionalFormatting>
  <conditionalFormatting sqref="A69:A73">
    <cfRule type="duplicateValues" dxfId="30" priority="2895"/>
  </conditionalFormatting>
  <conditionalFormatting sqref="A49:A68">
    <cfRule type="duplicateValues" dxfId="29" priority="2973"/>
  </conditionalFormatting>
  <conditionalFormatting sqref="A52:A68">
    <cfRule type="duplicateValues" dxfId="28" priority="2976"/>
  </conditionalFormatting>
  <conditionalFormatting sqref="A36:A37">
    <cfRule type="duplicateValues" dxfId="27" priority="3010"/>
  </conditionalFormatting>
  <conditionalFormatting sqref="A38:A48">
    <cfRule type="duplicateValues" dxfId="26" priority="3011"/>
  </conditionalFormatting>
  <conditionalFormatting sqref="A75">
    <cfRule type="duplicateValues" dxfId="25" priority="3014"/>
  </conditionalFormatting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I1373"/>
  <sheetViews>
    <sheetView zoomScaleNormal="100" workbookViewId="0">
      <selection activeCell="A12" sqref="A12:XFD12"/>
    </sheetView>
  </sheetViews>
  <sheetFormatPr defaultColWidth="11.453125" defaultRowHeight="13.5" customHeight="1" outlineLevelRow="3"/>
  <cols>
    <col min="1" max="1" width="11" style="85" customWidth="1"/>
    <col min="2" max="2" width="14" style="85" bestFit="1" customWidth="1"/>
    <col min="3" max="3" width="11.54296875" style="85" bestFit="1" customWidth="1"/>
    <col min="4" max="4" width="16.54296875" style="85" customWidth="1"/>
    <col min="5" max="5" width="11.54296875" style="85" bestFit="1" customWidth="1"/>
    <col min="6" max="6" width="18.1796875" style="85" bestFit="1" customWidth="1"/>
    <col min="7" max="7" width="17.453125" style="85" customWidth="1"/>
    <col min="8" max="8" width="54.7265625" style="85" bestFit="1" customWidth="1"/>
    <col min="9" max="9" width="11.453125" style="85" customWidth="1"/>
    <col min="10" max="16384" width="11.453125" style="85"/>
  </cols>
  <sheetData>
    <row r="1" spans="1:9" s="102" customFormat="1" ht="14.5">
      <c r="A1" s="115" t="s">
        <v>80</v>
      </c>
      <c r="B1" s="115" t="s">
        <v>81</v>
      </c>
      <c r="C1" s="115" t="s">
        <v>82</v>
      </c>
      <c r="D1" s="115" t="s">
        <v>83</v>
      </c>
      <c r="E1" s="115" t="s">
        <v>84</v>
      </c>
      <c r="F1" s="115" t="s">
        <v>85</v>
      </c>
      <c r="G1" s="115" t="s">
        <v>86</v>
      </c>
      <c r="H1" s="115" t="s">
        <v>901</v>
      </c>
      <c r="I1" s="115" t="s">
        <v>2728</v>
      </c>
    </row>
    <row r="2" spans="1:9" s="157" customFormat="1" ht="12.5" outlineLevel="3">
      <c r="A2" s="184" t="s">
        <v>87</v>
      </c>
      <c r="B2" s="207">
        <v>42529</v>
      </c>
      <c r="C2" s="207">
        <v>42613</v>
      </c>
      <c r="D2" s="184" t="s">
        <v>88</v>
      </c>
      <c r="E2" s="184" t="s">
        <v>89</v>
      </c>
      <c r="F2" s="145">
        <v>27508.66</v>
      </c>
      <c r="G2" s="184" t="s">
        <v>90</v>
      </c>
      <c r="H2" s="184" t="s">
        <v>902</v>
      </c>
      <c r="I2" s="157" t="s">
        <v>91</v>
      </c>
    </row>
    <row r="3" spans="1:9" s="157" customFormat="1" ht="12.5" hidden="1" outlineLevel="3">
      <c r="A3" s="184" t="s">
        <v>87</v>
      </c>
      <c r="B3" s="207">
        <v>42522</v>
      </c>
      <c r="C3" s="207">
        <v>42613</v>
      </c>
      <c r="D3" s="184" t="s">
        <v>2261</v>
      </c>
      <c r="E3" s="184" t="s">
        <v>94</v>
      </c>
      <c r="F3" s="145">
        <v>7988.56</v>
      </c>
      <c r="G3" s="184" t="s">
        <v>90</v>
      </c>
      <c r="H3" s="184" t="s">
        <v>906</v>
      </c>
      <c r="I3" s="157" t="s">
        <v>92</v>
      </c>
    </row>
    <row r="4" spans="1:9" s="157" customFormat="1" ht="12.5" hidden="1" outlineLevel="3">
      <c r="A4" s="157" t="s">
        <v>87</v>
      </c>
      <c r="B4" s="165">
        <v>42522</v>
      </c>
      <c r="C4" s="165">
        <v>42613</v>
      </c>
      <c r="D4" s="157" t="s">
        <v>95</v>
      </c>
      <c r="E4" s="157" t="s">
        <v>96</v>
      </c>
      <c r="F4" s="144">
        <v>51780.91</v>
      </c>
      <c r="G4" s="157" t="s">
        <v>90</v>
      </c>
      <c r="H4" s="157" t="s">
        <v>907</v>
      </c>
      <c r="I4" s="157" t="s">
        <v>92</v>
      </c>
    </row>
    <row r="5" spans="1:9" s="157" customFormat="1" ht="12.5" hidden="1" outlineLevel="3">
      <c r="A5" s="157" t="s">
        <v>87</v>
      </c>
      <c r="B5" s="165">
        <v>42522</v>
      </c>
      <c r="C5" s="165">
        <v>42613</v>
      </c>
      <c r="D5" s="157" t="s">
        <v>97</v>
      </c>
      <c r="E5" s="157" t="s">
        <v>98</v>
      </c>
      <c r="F5" s="144">
        <v>42582.15</v>
      </c>
      <c r="G5" s="157" t="s">
        <v>90</v>
      </c>
      <c r="H5" s="157" t="s">
        <v>908</v>
      </c>
      <c r="I5" s="157" t="s">
        <v>92</v>
      </c>
    </row>
    <row r="6" spans="1:9" s="157" customFormat="1" ht="12.5" hidden="1" outlineLevel="3">
      <c r="A6" s="184" t="s">
        <v>87</v>
      </c>
      <c r="B6" s="207">
        <v>42523</v>
      </c>
      <c r="C6" s="207">
        <v>42613</v>
      </c>
      <c r="D6" s="184" t="s">
        <v>2262</v>
      </c>
      <c r="E6" s="184" t="s">
        <v>99</v>
      </c>
      <c r="F6" s="145">
        <v>13579.93</v>
      </c>
      <c r="G6" s="184" t="s">
        <v>90</v>
      </c>
      <c r="H6" s="184" t="s">
        <v>909</v>
      </c>
      <c r="I6" s="157" t="s">
        <v>92</v>
      </c>
    </row>
    <row r="7" spans="1:9" s="157" customFormat="1" ht="12.5" outlineLevel="3">
      <c r="A7" s="184" t="s">
        <v>87</v>
      </c>
      <c r="B7" s="207">
        <v>42523</v>
      </c>
      <c r="C7" s="207">
        <v>42613</v>
      </c>
      <c r="D7" s="184" t="s">
        <v>100</v>
      </c>
      <c r="E7" s="184" t="s">
        <v>101</v>
      </c>
      <c r="F7" s="145">
        <v>12673.23</v>
      </c>
      <c r="G7" s="184" t="s">
        <v>90</v>
      </c>
      <c r="H7" s="184" t="s">
        <v>910</v>
      </c>
      <c r="I7" s="157" t="s">
        <v>91</v>
      </c>
    </row>
    <row r="8" spans="1:9" s="157" customFormat="1" ht="12.5" outlineLevel="3">
      <c r="A8" s="184" t="s">
        <v>87</v>
      </c>
      <c r="B8" s="207">
        <v>42523</v>
      </c>
      <c r="C8" s="207">
        <v>42613</v>
      </c>
      <c r="D8" s="184" t="s">
        <v>102</v>
      </c>
      <c r="E8" s="184" t="s">
        <v>103</v>
      </c>
      <c r="F8" s="145">
        <v>19859.86</v>
      </c>
      <c r="G8" s="184" t="s">
        <v>90</v>
      </c>
      <c r="H8" s="184" t="s">
        <v>911</v>
      </c>
      <c r="I8" s="157" t="s">
        <v>91</v>
      </c>
    </row>
    <row r="9" spans="1:9" s="157" customFormat="1" ht="12.5" outlineLevel="3">
      <c r="A9" s="184" t="s">
        <v>87</v>
      </c>
      <c r="B9" s="207">
        <v>42523</v>
      </c>
      <c r="C9" s="207">
        <v>42613</v>
      </c>
      <c r="D9" s="184" t="s">
        <v>104</v>
      </c>
      <c r="E9" s="184" t="s">
        <v>105</v>
      </c>
      <c r="F9" s="145">
        <v>27516.04</v>
      </c>
      <c r="G9" s="184" t="s">
        <v>90</v>
      </c>
      <c r="H9" s="184" t="s">
        <v>912</v>
      </c>
      <c r="I9" s="157" t="s">
        <v>91</v>
      </c>
    </row>
    <row r="10" spans="1:9" s="157" customFormat="1" ht="12.5" outlineLevel="3">
      <c r="A10" s="184" t="s">
        <v>87</v>
      </c>
      <c r="B10" s="207">
        <v>42523</v>
      </c>
      <c r="C10" s="207">
        <v>42613</v>
      </c>
      <c r="D10" s="184" t="s">
        <v>106</v>
      </c>
      <c r="E10" s="184" t="s">
        <v>107</v>
      </c>
      <c r="F10" s="145">
        <v>12217.44</v>
      </c>
      <c r="G10" s="184" t="s">
        <v>90</v>
      </c>
      <c r="H10" s="184" t="s">
        <v>913</v>
      </c>
      <c r="I10" s="157" t="s">
        <v>91</v>
      </c>
    </row>
    <row r="11" spans="1:9" s="157" customFormat="1" ht="12.5" outlineLevel="3">
      <c r="A11" s="184" t="s">
        <v>87</v>
      </c>
      <c r="B11" s="207">
        <v>42523</v>
      </c>
      <c r="C11" s="207">
        <v>42613</v>
      </c>
      <c r="D11" s="184" t="s">
        <v>108</v>
      </c>
      <c r="E11" s="184" t="s">
        <v>109</v>
      </c>
      <c r="F11" s="145">
        <v>4802.55</v>
      </c>
      <c r="G11" s="184" t="s">
        <v>90</v>
      </c>
      <c r="H11" s="184" t="s">
        <v>914</v>
      </c>
      <c r="I11" s="157" t="s">
        <v>91</v>
      </c>
    </row>
    <row r="12" spans="1:9" s="157" customFormat="1" ht="12.5" outlineLevel="3">
      <c r="A12" s="184" t="s">
        <v>87</v>
      </c>
      <c r="B12" s="207">
        <v>42523</v>
      </c>
      <c r="C12" s="207">
        <v>42613</v>
      </c>
      <c r="D12" s="184" t="s">
        <v>2263</v>
      </c>
      <c r="E12" s="184" t="s">
        <v>110</v>
      </c>
      <c r="F12" s="145">
        <v>3809.79</v>
      </c>
      <c r="G12" s="184" t="s">
        <v>90</v>
      </c>
      <c r="H12" s="184" t="s">
        <v>915</v>
      </c>
      <c r="I12" s="157" t="s">
        <v>91</v>
      </c>
    </row>
    <row r="13" spans="1:9" s="157" customFormat="1" ht="12.5" hidden="1" outlineLevel="3">
      <c r="A13" s="157" t="s">
        <v>87</v>
      </c>
      <c r="B13" s="165">
        <v>42523</v>
      </c>
      <c r="C13" s="165">
        <v>42613</v>
      </c>
      <c r="D13" s="157" t="s">
        <v>111</v>
      </c>
      <c r="E13" s="157" t="s">
        <v>112</v>
      </c>
      <c r="F13" s="144">
        <v>22644.45</v>
      </c>
      <c r="G13" s="157" t="s">
        <v>90</v>
      </c>
      <c r="H13" s="157" t="s">
        <v>916</v>
      </c>
      <c r="I13" s="157" t="s">
        <v>92</v>
      </c>
    </row>
    <row r="14" spans="1:9" s="157" customFormat="1" ht="12.5" hidden="1" outlineLevel="3">
      <c r="A14" s="184" t="s">
        <v>87</v>
      </c>
      <c r="B14" s="207">
        <v>42523</v>
      </c>
      <c r="C14" s="207">
        <v>42613</v>
      </c>
      <c r="D14" s="184" t="s">
        <v>2264</v>
      </c>
      <c r="E14" s="184" t="s">
        <v>113</v>
      </c>
      <c r="F14" s="145">
        <v>57007.81</v>
      </c>
      <c r="G14" s="184" t="s">
        <v>90</v>
      </c>
      <c r="H14" s="184" t="s">
        <v>917</v>
      </c>
      <c r="I14" s="157" t="s">
        <v>92</v>
      </c>
    </row>
    <row r="15" spans="1:9" s="157" customFormat="1" ht="12.5" outlineLevel="3">
      <c r="A15" s="184" t="s">
        <v>87</v>
      </c>
      <c r="B15" s="207">
        <v>42524</v>
      </c>
      <c r="C15" s="207">
        <v>42613</v>
      </c>
      <c r="D15" s="184" t="s">
        <v>114</v>
      </c>
      <c r="E15" s="184" t="s">
        <v>115</v>
      </c>
      <c r="F15" s="145">
        <v>16032.79</v>
      </c>
      <c r="G15" s="184" t="s">
        <v>90</v>
      </c>
      <c r="H15" s="184" t="s">
        <v>918</v>
      </c>
      <c r="I15" s="157" t="s">
        <v>91</v>
      </c>
    </row>
    <row r="16" spans="1:9" s="157" customFormat="1" ht="12.5" outlineLevel="3">
      <c r="A16" s="184" t="s">
        <v>87</v>
      </c>
      <c r="B16" s="207">
        <v>42524</v>
      </c>
      <c r="C16" s="207">
        <v>42613</v>
      </c>
      <c r="D16" s="184" t="s">
        <v>116</v>
      </c>
      <c r="E16" s="184" t="s">
        <v>117</v>
      </c>
      <c r="F16" s="145">
        <v>53124.46</v>
      </c>
      <c r="G16" s="184" t="s">
        <v>90</v>
      </c>
      <c r="H16" s="184" t="s">
        <v>919</v>
      </c>
      <c r="I16" s="157" t="s">
        <v>91</v>
      </c>
    </row>
    <row r="17" spans="1:9" s="157" customFormat="1" ht="12.5" outlineLevel="3">
      <c r="A17" s="184" t="s">
        <v>87</v>
      </c>
      <c r="B17" s="207">
        <v>42524</v>
      </c>
      <c r="C17" s="207">
        <v>42613</v>
      </c>
      <c r="D17" s="184" t="s">
        <v>118</v>
      </c>
      <c r="E17" s="184" t="s">
        <v>119</v>
      </c>
      <c r="F17" s="145">
        <v>2034.65</v>
      </c>
      <c r="G17" s="184" t="s">
        <v>90</v>
      </c>
      <c r="H17" s="184" t="s">
        <v>920</v>
      </c>
      <c r="I17" s="157" t="s">
        <v>91</v>
      </c>
    </row>
    <row r="18" spans="1:9" s="157" customFormat="1" ht="12.5" outlineLevel="3">
      <c r="A18" s="184" t="s">
        <v>87</v>
      </c>
      <c r="B18" s="207">
        <v>42524</v>
      </c>
      <c r="C18" s="207">
        <v>42613</v>
      </c>
      <c r="D18" s="184" t="s">
        <v>120</v>
      </c>
      <c r="E18" s="184" t="s">
        <v>121</v>
      </c>
      <c r="F18" s="145">
        <v>2034.65</v>
      </c>
      <c r="G18" s="184" t="s">
        <v>90</v>
      </c>
      <c r="H18" s="184" t="s">
        <v>921</v>
      </c>
      <c r="I18" s="157" t="s">
        <v>91</v>
      </c>
    </row>
    <row r="19" spans="1:9" s="157" customFormat="1" ht="12.5" outlineLevel="3">
      <c r="A19" s="184" t="s">
        <v>87</v>
      </c>
      <c r="B19" s="207">
        <v>42524</v>
      </c>
      <c r="C19" s="207">
        <v>42613</v>
      </c>
      <c r="D19" s="184" t="s">
        <v>122</v>
      </c>
      <c r="E19" s="184" t="s">
        <v>123</v>
      </c>
      <c r="F19" s="145">
        <v>4500.6400000000003</v>
      </c>
      <c r="G19" s="184" t="s">
        <v>90</v>
      </c>
      <c r="H19" s="184" t="s">
        <v>922</v>
      </c>
      <c r="I19" s="157" t="s">
        <v>91</v>
      </c>
    </row>
    <row r="20" spans="1:9" s="157" customFormat="1" ht="12.5" outlineLevel="3">
      <c r="A20" s="184" t="s">
        <v>87</v>
      </c>
      <c r="B20" s="207">
        <v>42524</v>
      </c>
      <c r="C20" s="207">
        <v>42613</v>
      </c>
      <c r="D20" s="184" t="s">
        <v>2265</v>
      </c>
      <c r="E20" s="184" t="s">
        <v>124</v>
      </c>
      <c r="F20" s="145">
        <v>1685.85</v>
      </c>
      <c r="G20" s="184" t="s">
        <v>90</v>
      </c>
      <c r="H20" s="184" t="s">
        <v>923</v>
      </c>
      <c r="I20" s="157" t="s">
        <v>91</v>
      </c>
    </row>
    <row r="21" spans="1:9" s="157" customFormat="1" ht="12.5" outlineLevel="3">
      <c r="A21" s="184" t="s">
        <v>87</v>
      </c>
      <c r="B21" s="207">
        <v>42524</v>
      </c>
      <c r="C21" s="207">
        <v>42613</v>
      </c>
      <c r="D21" s="184" t="s">
        <v>2266</v>
      </c>
      <c r="E21" s="184" t="s">
        <v>125</v>
      </c>
      <c r="F21" s="145">
        <v>1685.85</v>
      </c>
      <c r="G21" s="184" t="s">
        <v>90</v>
      </c>
      <c r="H21" s="184" t="s">
        <v>924</v>
      </c>
      <c r="I21" s="157" t="s">
        <v>91</v>
      </c>
    </row>
    <row r="22" spans="1:9" s="157" customFormat="1" ht="12.5" outlineLevel="3">
      <c r="A22" s="184" t="s">
        <v>87</v>
      </c>
      <c r="B22" s="207">
        <v>42524</v>
      </c>
      <c r="C22" s="207">
        <v>42613</v>
      </c>
      <c r="D22" s="184" t="s">
        <v>2267</v>
      </c>
      <c r="E22" s="184" t="s">
        <v>126</v>
      </c>
      <c r="F22" s="145">
        <v>1685.85</v>
      </c>
      <c r="G22" s="184" t="s">
        <v>90</v>
      </c>
      <c r="H22" s="184" t="s">
        <v>925</v>
      </c>
      <c r="I22" s="157" t="s">
        <v>91</v>
      </c>
    </row>
    <row r="23" spans="1:9" s="157" customFormat="1" ht="12.5" outlineLevel="3">
      <c r="A23" s="184" t="s">
        <v>87</v>
      </c>
      <c r="B23" s="207">
        <v>42524</v>
      </c>
      <c r="C23" s="207">
        <v>42613</v>
      </c>
      <c r="D23" s="184" t="s">
        <v>2268</v>
      </c>
      <c r="E23" s="184" t="s">
        <v>127</v>
      </c>
      <c r="F23" s="145">
        <v>1685.85</v>
      </c>
      <c r="G23" s="184" t="s">
        <v>90</v>
      </c>
      <c r="H23" s="184" t="s">
        <v>926</v>
      </c>
      <c r="I23" s="157" t="s">
        <v>91</v>
      </c>
    </row>
    <row r="24" spans="1:9" s="157" customFormat="1" ht="12.5" outlineLevel="3">
      <c r="A24" s="184" t="s">
        <v>87</v>
      </c>
      <c r="B24" s="207">
        <v>42524</v>
      </c>
      <c r="C24" s="207">
        <v>42613</v>
      </c>
      <c r="D24" s="184" t="s">
        <v>128</v>
      </c>
      <c r="E24" s="184" t="s">
        <v>129</v>
      </c>
      <c r="F24" s="145">
        <v>3197.3</v>
      </c>
      <c r="G24" s="184" t="s">
        <v>90</v>
      </c>
      <c r="H24" s="184" t="s">
        <v>927</v>
      </c>
      <c r="I24" s="157" t="s">
        <v>91</v>
      </c>
    </row>
    <row r="25" spans="1:9" s="157" customFormat="1" ht="12.5" outlineLevel="3">
      <c r="A25" s="184" t="s">
        <v>87</v>
      </c>
      <c r="B25" s="207">
        <v>42524</v>
      </c>
      <c r="C25" s="207">
        <v>42613</v>
      </c>
      <c r="D25" s="184" t="s">
        <v>130</v>
      </c>
      <c r="E25" s="184" t="s">
        <v>131</v>
      </c>
      <c r="F25" s="145">
        <v>5663.29</v>
      </c>
      <c r="G25" s="184" t="s">
        <v>90</v>
      </c>
      <c r="H25" s="184" t="s">
        <v>928</v>
      </c>
      <c r="I25" s="157" t="s">
        <v>91</v>
      </c>
    </row>
    <row r="26" spans="1:9" s="157" customFormat="1" ht="12.5" outlineLevel="3">
      <c r="A26" s="184" t="s">
        <v>87</v>
      </c>
      <c r="B26" s="207">
        <v>42524</v>
      </c>
      <c r="C26" s="207">
        <v>42613</v>
      </c>
      <c r="D26" s="184" t="s">
        <v>132</v>
      </c>
      <c r="E26" s="184" t="s">
        <v>133</v>
      </c>
      <c r="F26" s="145">
        <v>1685.85</v>
      </c>
      <c r="G26" s="184" t="s">
        <v>90</v>
      </c>
      <c r="H26" s="184" t="s">
        <v>929</v>
      </c>
      <c r="I26" s="157" t="s">
        <v>91</v>
      </c>
    </row>
    <row r="27" spans="1:9" s="157" customFormat="1" ht="12.5" outlineLevel="3">
      <c r="A27" s="184" t="s">
        <v>87</v>
      </c>
      <c r="B27" s="207">
        <v>42524</v>
      </c>
      <c r="C27" s="207">
        <v>42613</v>
      </c>
      <c r="D27" s="184" t="s">
        <v>2269</v>
      </c>
      <c r="E27" s="184" t="s">
        <v>134</v>
      </c>
      <c r="F27" s="145">
        <v>2034.65</v>
      </c>
      <c r="G27" s="184" t="s">
        <v>90</v>
      </c>
      <c r="H27" s="184" t="s">
        <v>930</v>
      </c>
      <c r="I27" s="157" t="s">
        <v>91</v>
      </c>
    </row>
    <row r="28" spans="1:9" s="157" customFormat="1" ht="12.5" outlineLevel="3">
      <c r="A28" s="184" t="s">
        <v>87</v>
      </c>
      <c r="B28" s="207">
        <v>42524</v>
      </c>
      <c r="C28" s="207">
        <v>42613</v>
      </c>
      <c r="D28" s="184" t="s">
        <v>135</v>
      </c>
      <c r="E28" s="184" t="s">
        <v>136</v>
      </c>
      <c r="F28" s="145">
        <v>1685.85</v>
      </c>
      <c r="G28" s="184" t="s">
        <v>90</v>
      </c>
      <c r="H28" s="184" t="s">
        <v>931</v>
      </c>
      <c r="I28" s="157" t="s">
        <v>91</v>
      </c>
    </row>
    <row r="29" spans="1:9" s="157" customFormat="1" ht="12.5" hidden="1" outlineLevel="3">
      <c r="A29" s="184" t="s">
        <v>87</v>
      </c>
      <c r="B29" s="207">
        <v>42524</v>
      </c>
      <c r="C29" s="207">
        <v>42613</v>
      </c>
      <c r="D29" s="184" t="s">
        <v>2270</v>
      </c>
      <c r="E29" s="184" t="s">
        <v>137</v>
      </c>
      <c r="F29" s="145">
        <v>14761.69</v>
      </c>
      <c r="G29" s="184" t="s">
        <v>90</v>
      </c>
      <c r="H29" s="184" t="s">
        <v>932</v>
      </c>
      <c r="I29" s="157" t="s">
        <v>92</v>
      </c>
    </row>
    <row r="30" spans="1:9" s="157" customFormat="1" ht="12.5" hidden="1" outlineLevel="3">
      <c r="A30" s="184" t="s">
        <v>87</v>
      </c>
      <c r="B30" s="207">
        <v>42524</v>
      </c>
      <c r="C30" s="207">
        <v>42613</v>
      </c>
      <c r="D30" s="184" t="s">
        <v>2271</v>
      </c>
      <c r="E30" s="184" t="s">
        <v>138</v>
      </c>
      <c r="F30" s="145">
        <v>38150.36</v>
      </c>
      <c r="G30" s="184" t="s">
        <v>90</v>
      </c>
      <c r="H30" s="184" t="s">
        <v>933</v>
      </c>
      <c r="I30" s="157" t="s">
        <v>92</v>
      </c>
    </row>
    <row r="31" spans="1:9" s="157" customFormat="1" ht="12.5" hidden="1" outlineLevel="3">
      <c r="A31" s="184" t="s">
        <v>87</v>
      </c>
      <c r="B31" s="207">
        <v>42524</v>
      </c>
      <c r="C31" s="207">
        <v>42613</v>
      </c>
      <c r="D31" s="184" t="s">
        <v>2272</v>
      </c>
      <c r="E31" s="184" t="s">
        <v>139</v>
      </c>
      <c r="F31" s="145">
        <v>13512.15</v>
      </c>
      <c r="G31" s="184" t="s">
        <v>90</v>
      </c>
      <c r="H31" s="184" t="s">
        <v>934</v>
      </c>
      <c r="I31" s="157" t="s">
        <v>92</v>
      </c>
    </row>
    <row r="32" spans="1:9" s="157" customFormat="1" ht="12.5" outlineLevel="3">
      <c r="A32" s="184" t="s">
        <v>87</v>
      </c>
      <c r="B32" s="207">
        <v>42524</v>
      </c>
      <c r="C32" s="207">
        <v>42613</v>
      </c>
      <c r="D32" s="184" t="s">
        <v>140</v>
      </c>
      <c r="E32" s="184" t="s">
        <v>141</v>
      </c>
      <c r="F32" s="145">
        <v>3368</v>
      </c>
      <c r="G32" s="184" t="s">
        <v>90</v>
      </c>
      <c r="H32" s="184" t="s">
        <v>935</v>
      </c>
      <c r="I32" s="157" t="s">
        <v>91</v>
      </c>
    </row>
    <row r="33" spans="1:9" s="157" customFormat="1" ht="12.5" hidden="1" outlineLevel="3">
      <c r="A33" s="157" t="s">
        <v>87</v>
      </c>
      <c r="B33" s="165">
        <v>42524</v>
      </c>
      <c r="C33" s="165">
        <v>42613</v>
      </c>
      <c r="D33" s="157" t="s">
        <v>142</v>
      </c>
      <c r="E33" s="157" t="s">
        <v>143</v>
      </c>
      <c r="F33" s="144">
        <v>5524.09</v>
      </c>
      <c r="G33" s="157" t="s">
        <v>90</v>
      </c>
      <c r="H33" s="157" t="s">
        <v>936</v>
      </c>
      <c r="I33" s="157" t="s">
        <v>92</v>
      </c>
    </row>
    <row r="34" spans="1:9" s="157" customFormat="1" ht="12.5" hidden="1" outlineLevel="3">
      <c r="A34" s="184" t="s">
        <v>87</v>
      </c>
      <c r="B34" s="207">
        <v>42524</v>
      </c>
      <c r="C34" s="207">
        <v>42613</v>
      </c>
      <c r="D34" s="184" t="s">
        <v>2273</v>
      </c>
      <c r="E34" s="184" t="s">
        <v>144</v>
      </c>
      <c r="F34" s="145">
        <v>9685.75</v>
      </c>
      <c r="G34" s="184" t="s">
        <v>90</v>
      </c>
      <c r="H34" s="184" t="s">
        <v>937</v>
      </c>
      <c r="I34" s="157" t="s">
        <v>92</v>
      </c>
    </row>
    <row r="35" spans="1:9" s="157" customFormat="1" ht="12.5" hidden="1" outlineLevel="3">
      <c r="A35" s="184" t="s">
        <v>87</v>
      </c>
      <c r="B35" s="207">
        <v>42524</v>
      </c>
      <c r="C35" s="207">
        <v>42613</v>
      </c>
      <c r="D35" s="184" t="s">
        <v>2274</v>
      </c>
      <c r="E35" s="184" t="s">
        <v>145</v>
      </c>
      <c r="F35" s="145">
        <v>21175.41</v>
      </c>
      <c r="G35" s="184" t="s">
        <v>90</v>
      </c>
      <c r="H35" s="184" t="s">
        <v>938</v>
      </c>
      <c r="I35" s="157" t="s">
        <v>92</v>
      </c>
    </row>
    <row r="36" spans="1:9" s="157" customFormat="1" ht="12.5" hidden="1" outlineLevel="3">
      <c r="A36" s="184" t="s">
        <v>87</v>
      </c>
      <c r="B36" s="207">
        <v>42524</v>
      </c>
      <c r="C36" s="207">
        <v>42613</v>
      </c>
      <c r="D36" s="184" t="s">
        <v>2275</v>
      </c>
      <c r="E36" s="184" t="s">
        <v>146</v>
      </c>
      <c r="F36" s="145">
        <v>5334.26</v>
      </c>
      <c r="G36" s="184" t="s">
        <v>90</v>
      </c>
      <c r="H36" s="184" t="s">
        <v>939</v>
      </c>
      <c r="I36" s="157" t="s">
        <v>92</v>
      </c>
    </row>
    <row r="37" spans="1:9" s="157" customFormat="1" ht="12.5" hidden="1" outlineLevel="3">
      <c r="A37" s="184" t="s">
        <v>87</v>
      </c>
      <c r="B37" s="207">
        <v>42524</v>
      </c>
      <c r="C37" s="207">
        <v>42613</v>
      </c>
      <c r="D37" s="184" t="s">
        <v>2276</v>
      </c>
      <c r="E37" s="184" t="s">
        <v>147</v>
      </c>
      <c r="F37" s="145">
        <v>6456.91</v>
      </c>
      <c r="G37" s="184" t="s">
        <v>90</v>
      </c>
      <c r="H37" s="184" t="s">
        <v>940</v>
      </c>
      <c r="I37" s="157" t="s">
        <v>92</v>
      </c>
    </row>
    <row r="38" spans="1:9" s="157" customFormat="1" ht="12.5" hidden="1" outlineLevel="3">
      <c r="A38" s="184" t="s">
        <v>87</v>
      </c>
      <c r="B38" s="207">
        <v>42524</v>
      </c>
      <c r="C38" s="207">
        <v>42613</v>
      </c>
      <c r="D38" s="184" t="s">
        <v>2277</v>
      </c>
      <c r="E38" s="184" t="s">
        <v>148</v>
      </c>
      <c r="F38" s="145">
        <v>5153.25</v>
      </c>
      <c r="G38" s="184" t="s">
        <v>90</v>
      </c>
      <c r="H38" s="184" t="s">
        <v>941</v>
      </c>
      <c r="I38" s="157" t="s">
        <v>92</v>
      </c>
    </row>
    <row r="39" spans="1:9" s="157" customFormat="1" ht="12.5" hidden="1" outlineLevel="3">
      <c r="A39" s="184" t="s">
        <v>87</v>
      </c>
      <c r="B39" s="207">
        <v>42524</v>
      </c>
      <c r="C39" s="207">
        <v>42613</v>
      </c>
      <c r="D39" s="184" t="s">
        <v>2278</v>
      </c>
      <c r="E39" s="184" t="s">
        <v>149</v>
      </c>
      <c r="F39" s="145">
        <v>18641.68</v>
      </c>
      <c r="G39" s="184" t="s">
        <v>90</v>
      </c>
      <c r="H39" s="184" t="s">
        <v>942</v>
      </c>
      <c r="I39" s="157" t="s">
        <v>92</v>
      </c>
    </row>
    <row r="40" spans="1:9" s="157" customFormat="1" ht="12.5" hidden="1" outlineLevel="3">
      <c r="A40" s="184" t="s">
        <v>87</v>
      </c>
      <c r="B40" s="207">
        <v>42524</v>
      </c>
      <c r="C40" s="207">
        <v>42613</v>
      </c>
      <c r="D40" s="184" t="s">
        <v>2279</v>
      </c>
      <c r="E40" s="184" t="s">
        <v>150</v>
      </c>
      <c r="F40" s="145">
        <v>5382.63</v>
      </c>
      <c r="G40" s="184" t="s">
        <v>90</v>
      </c>
      <c r="H40" s="184" t="s">
        <v>943</v>
      </c>
      <c r="I40" s="157" t="s">
        <v>92</v>
      </c>
    </row>
    <row r="41" spans="1:9" s="157" customFormat="1" ht="12.5" hidden="1" outlineLevel="3">
      <c r="A41" s="184" t="s">
        <v>87</v>
      </c>
      <c r="B41" s="207">
        <v>42524</v>
      </c>
      <c r="C41" s="207">
        <v>42613</v>
      </c>
      <c r="D41" s="184" t="s">
        <v>2280</v>
      </c>
      <c r="E41" s="184" t="s">
        <v>151</v>
      </c>
      <c r="F41" s="145">
        <v>18818.87</v>
      </c>
      <c r="G41" s="184" t="s">
        <v>90</v>
      </c>
      <c r="H41" s="184" t="s">
        <v>944</v>
      </c>
      <c r="I41" s="157" t="s">
        <v>92</v>
      </c>
    </row>
    <row r="42" spans="1:9" s="157" customFormat="1" ht="12.5" outlineLevel="3">
      <c r="A42" s="157" t="s">
        <v>87</v>
      </c>
      <c r="B42" s="165">
        <v>42524</v>
      </c>
      <c r="C42" s="165">
        <v>42613</v>
      </c>
      <c r="D42" s="157" t="s">
        <v>152</v>
      </c>
      <c r="E42" s="157" t="s">
        <v>153</v>
      </c>
      <c r="F42" s="144">
        <v>34225.26</v>
      </c>
      <c r="G42" s="157" t="s">
        <v>90</v>
      </c>
      <c r="H42" s="157" t="s">
        <v>945</v>
      </c>
      <c r="I42" s="157" t="s">
        <v>91</v>
      </c>
    </row>
    <row r="43" spans="1:9" s="157" customFormat="1" ht="12.5" hidden="1" outlineLevel="3">
      <c r="A43" s="184" t="s">
        <v>87</v>
      </c>
      <c r="B43" s="207">
        <v>42524</v>
      </c>
      <c r="C43" s="207">
        <v>42613</v>
      </c>
      <c r="D43" s="184" t="s">
        <v>2281</v>
      </c>
      <c r="E43" s="184" t="s">
        <v>154</v>
      </c>
      <c r="F43" s="145">
        <v>6337.36</v>
      </c>
      <c r="G43" s="184" t="s">
        <v>90</v>
      </c>
      <c r="H43" s="184" t="s">
        <v>946</v>
      </c>
      <c r="I43" s="157" t="s">
        <v>92</v>
      </c>
    </row>
    <row r="44" spans="1:9" s="157" customFormat="1" ht="12.5" hidden="1" outlineLevel="3">
      <c r="A44" s="184" t="s">
        <v>87</v>
      </c>
      <c r="B44" s="207">
        <v>42526</v>
      </c>
      <c r="C44" s="207">
        <v>42613</v>
      </c>
      <c r="D44" s="184" t="s">
        <v>2282</v>
      </c>
      <c r="E44" s="184" t="s">
        <v>155</v>
      </c>
      <c r="F44" s="145">
        <v>5463.94</v>
      </c>
      <c r="G44" s="184" t="s">
        <v>90</v>
      </c>
      <c r="H44" s="184" t="s">
        <v>947</v>
      </c>
      <c r="I44" s="157" t="s">
        <v>92</v>
      </c>
    </row>
    <row r="45" spans="1:9" s="157" customFormat="1" ht="12.5" hidden="1" outlineLevel="3">
      <c r="A45" s="184" t="s">
        <v>87</v>
      </c>
      <c r="B45" s="207">
        <v>42526</v>
      </c>
      <c r="C45" s="207">
        <v>42613</v>
      </c>
      <c r="D45" s="184" t="s">
        <v>2283</v>
      </c>
      <c r="E45" s="184" t="s">
        <v>156</v>
      </c>
      <c r="F45" s="145">
        <v>5403.43</v>
      </c>
      <c r="G45" s="184" t="s">
        <v>90</v>
      </c>
      <c r="H45" s="184" t="s">
        <v>948</v>
      </c>
      <c r="I45" s="157" t="s">
        <v>92</v>
      </c>
    </row>
    <row r="46" spans="1:9" s="157" customFormat="1" ht="12.5" hidden="1" outlineLevel="3">
      <c r="A46" s="184" t="s">
        <v>87</v>
      </c>
      <c r="B46" s="207">
        <v>42526</v>
      </c>
      <c r="C46" s="207">
        <v>42613</v>
      </c>
      <c r="D46" s="184" t="s">
        <v>2284</v>
      </c>
      <c r="E46" s="184" t="s">
        <v>157</v>
      </c>
      <c r="F46" s="145">
        <v>6053.59</v>
      </c>
      <c r="G46" s="184" t="s">
        <v>90</v>
      </c>
      <c r="H46" s="184" t="s">
        <v>949</v>
      </c>
      <c r="I46" s="157" t="s">
        <v>92</v>
      </c>
    </row>
    <row r="47" spans="1:9" s="157" customFormat="1" ht="12.5" hidden="1" outlineLevel="3">
      <c r="A47" s="184" t="s">
        <v>87</v>
      </c>
      <c r="B47" s="207">
        <v>42526</v>
      </c>
      <c r="C47" s="207">
        <v>42613</v>
      </c>
      <c r="D47" s="184" t="s">
        <v>2285</v>
      </c>
      <c r="E47" s="184" t="s">
        <v>158</v>
      </c>
      <c r="F47" s="145">
        <v>28301.86</v>
      </c>
      <c r="G47" s="184" t="s">
        <v>90</v>
      </c>
      <c r="H47" s="184" t="s">
        <v>950</v>
      </c>
      <c r="I47" s="157" t="s">
        <v>92</v>
      </c>
    </row>
    <row r="48" spans="1:9" s="157" customFormat="1" ht="12.5" hidden="1" outlineLevel="3">
      <c r="A48" s="184" t="s">
        <v>87</v>
      </c>
      <c r="B48" s="207">
        <v>42526</v>
      </c>
      <c r="C48" s="207">
        <v>42613</v>
      </c>
      <c r="D48" s="184" t="s">
        <v>2286</v>
      </c>
      <c r="E48" s="184" t="s">
        <v>159</v>
      </c>
      <c r="F48" s="145">
        <v>7669.72</v>
      </c>
      <c r="G48" s="184" t="s">
        <v>90</v>
      </c>
      <c r="H48" s="184" t="s">
        <v>951</v>
      </c>
      <c r="I48" s="157" t="s">
        <v>92</v>
      </c>
    </row>
    <row r="49" spans="1:9" s="157" customFormat="1" ht="12.5" outlineLevel="3">
      <c r="A49" s="184" t="s">
        <v>87</v>
      </c>
      <c r="B49" s="207">
        <v>42527</v>
      </c>
      <c r="C49" s="207">
        <v>42613</v>
      </c>
      <c r="D49" s="184" t="s">
        <v>160</v>
      </c>
      <c r="E49" s="184" t="s">
        <v>161</v>
      </c>
      <c r="F49" s="145">
        <v>10784.11</v>
      </c>
      <c r="G49" s="184" t="s">
        <v>90</v>
      </c>
      <c r="H49" s="184" t="s">
        <v>952</v>
      </c>
      <c r="I49" s="157" t="s">
        <v>91</v>
      </c>
    </row>
    <row r="50" spans="1:9" s="157" customFormat="1" ht="12.5" outlineLevel="3">
      <c r="A50" s="184" t="s">
        <v>87</v>
      </c>
      <c r="B50" s="207">
        <v>42527</v>
      </c>
      <c r="C50" s="207">
        <v>42613</v>
      </c>
      <c r="D50" s="184" t="s">
        <v>162</v>
      </c>
      <c r="E50" s="184" t="s">
        <v>163</v>
      </c>
      <c r="F50" s="145">
        <v>25587.59</v>
      </c>
      <c r="G50" s="184" t="s">
        <v>90</v>
      </c>
      <c r="H50" s="184" t="s">
        <v>953</v>
      </c>
      <c r="I50" s="157" t="s">
        <v>91</v>
      </c>
    </row>
    <row r="51" spans="1:9" s="157" customFormat="1" ht="12.5" outlineLevel="3">
      <c r="A51" s="184" t="s">
        <v>87</v>
      </c>
      <c r="B51" s="207">
        <v>42527</v>
      </c>
      <c r="C51" s="207">
        <v>42613</v>
      </c>
      <c r="D51" s="184" t="s">
        <v>164</v>
      </c>
      <c r="E51" s="184" t="s">
        <v>165</v>
      </c>
      <c r="F51" s="145">
        <v>2845.39</v>
      </c>
      <c r="G51" s="184" t="s">
        <v>90</v>
      </c>
      <c r="H51" s="184" t="s">
        <v>954</v>
      </c>
      <c r="I51" s="157" t="s">
        <v>91</v>
      </c>
    </row>
    <row r="52" spans="1:9" s="157" customFormat="1" ht="12.5" outlineLevel="3">
      <c r="A52" s="157" t="s">
        <v>87</v>
      </c>
      <c r="B52" s="165">
        <v>42527</v>
      </c>
      <c r="C52" s="165">
        <v>42613</v>
      </c>
      <c r="D52" s="157" t="s">
        <v>166</v>
      </c>
      <c r="E52" s="157" t="s">
        <v>167</v>
      </c>
      <c r="F52" s="144">
        <v>2560.58</v>
      </c>
      <c r="G52" s="157" t="s">
        <v>90</v>
      </c>
      <c r="H52" s="157" t="s">
        <v>955</v>
      </c>
      <c r="I52" s="157" t="s">
        <v>91</v>
      </c>
    </row>
    <row r="53" spans="1:9" s="157" customFormat="1" ht="12.5" outlineLevel="3">
      <c r="A53" s="184" t="s">
        <v>87</v>
      </c>
      <c r="B53" s="207">
        <v>42527</v>
      </c>
      <c r="C53" s="207">
        <v>42613</v>
      </c>
      <c r="D53" s="184" t="s">
        <v>168</v>
      </c>
      <c r="E53" s="184" t="s">
        <v>169</v>
      </c>
      <c r="F53" s="145">
        <v>6198.72</v>
      </c>
      <c r="G53" s="184" t="s">
        <v>90</v>
      </c>
      <c r="H53" s="184" t="s">
        <v>956</v>
      </c>
      <c r="I53" s="157" t="s">
        <v>91</v>
      </c>
    </row>
    <row r="54" spans="1:9" s="157" customFormat="1" ht="12.5" outlineLevel="3">
      <c r="A54" s="184" t="s">
        <v>87</v>
      </c>
      <c r="B54" s="207">
        <v>42527</v>
      </c>
      <c r="C54" s="207">
        <v>42613</v>
      </c>
      <c r="D54" s="184" t="s">
        <v>170</v>
      </c>
      <c r="E54" s="184" t="s">
        <v>171</v>
      </c>
      <c r="F54" s="145">
        <v>6166.68</v>
      </c>
      <c r="G54" s="184" t="s">
        <v>90</v>
      </c>
      <c r="H54" s="184" t="s">
        <v>957</v>
      </c>
      <c r="I54" s="157" t="s">
        <v>91</v>
      </c>
    </row>
    <row r="55" spans="1:9" s="157" customFormat="1" ht="12.5" outlineLevel="3">
      <c r="A55" s="184" t="s">
        <v>87</v>
      </c>
      <c r="B55" s="207">
        <v>42527</v>
      </c>
      <c r="C55" s="207">
        <v>42613</v>
      </c>
      <c r="D55" s="184" t="s">
        <v>172</v>
      </c>
      <c r="E55" s="184" t="s">
        <v>173</v>
      </c>
      <c r="F55" s="145">
        <v>6166.68</v>
      </c>
      <c r="G55" s="184" t="s">
        <v>90</v>
      </c>
      <c r="H55" s="184" t="s">
        <v>958</v>
      </c>
      <c r="I55" s="157" t="s">
        <v>91</v>
      </c>
    </row>
    <row r="56" spans="1:9" s="157" customFormat="1" ht="12.5" outlineLevel="3">
      <c r="A56" s="184" t="s">
        <v>87</v>
      </c>
      <c r="B56" s="207">
        <v>42528</v>
      </c>
      <c r="C56" s="207">
        <v>42613</v>
      </c>
      <c r="D56" s="184" t="s">
        <v>174</v>
      </c>
      <c r="E56" s="184" t="s">
        <v>175</v>
      </c>
      <c r="F56" s="145">
        <v>10274.59</v>
      </c>
      <c r="G56" s="184" t="s">
        <v>90</v>
      </c>
      <c r="H56" s="184" t="s">
        <v>955</v>
      </c>
      <c r="I56" s="157" t="s">
        <v>91</v>
      </c>
    </row>
    <row r="57" spans="1:9" s="157" customFormat="1" ht="12.5" outlineLevel="3">
      <c r="A57" s="184" t="s">
        <v>87</v>
      </c>
      <c r="B57" s="207">
        <v>42528</v>
      </c>
      <c r="C57" s="207">
        <v>42613</v>
      </c>
      <c r="D57" s="184" t="s">
        <v>176</v>
      </c>
      <c r="E57" s="184" t="s">
        <v>177</v>
      </c>
      <c r="F57" s="145">
        <v>2794.39</v>
      </c>
      <c r="G57" s="184" t="s">
        <v>90</v>
      </c>
      <c r="H57" s="184" t="s">
        <v>959</v>
      </c>
      <c r="I57" s="157" t="s">
        <v>91</v>
      </c>
    </row>
    <row r="58" spans="1:9" s="157" customFormat="1" ht="12.5" outlineLevel="3">
      <c r="A58" s="184" t="s">
        <v>87</v>
      </c>
      <c r="B58" s="207">
        <v>42528</v>
      </c>
      <c r="C58" s="207">
        <v>42613</v>
      </c>
      <c r="D58" s="184" t="s">
        <v>178</v>
      </c>
      <c r="E58" s="184" t="s">
        <v>179</v>
      </c>
      <c r="F58" s="145">
        <v>9583.42</v>
      </c>
      <c r="G58" s="184" t="s">
        <v>90</v>
      </c>
      <c r="H58" s="184" t="s">
        <v>960</v>
      </c>
      <c r="I58" s="157" t="s">
        <v>91</v>
      </c>
    </row>
    <row r="59" spans="1:9" s="157" customFormat="1" ht="12.5" outlineLevel="3">
      <c r="A59" s="184" t="s">
        <v>87</v>
      </c>
      <c r="B59" s="207">
        <v>42528</v>
      </c>
      <c r="C59" s="207">
        <v>42613</v>
      </c>
      <c r="D59" s="184" t="s">
        <v>180</v>
      </c>
      <c r="E59" s="184" t="s">
        <v>181</v>
      </c>
      <c r="F59" s="145">
        <v>2333.63</v>
      </c>
      <c r="G59" s="184" t="s">
        <v>90</v>
      </c>
      <c r="H59" s="184" t="s">
        <v>961</v>
      </c>
      <c r="I59" s="157" t="s">
        <v>91</v>
      </c>
    </row>
    <row r="60" spans="1:9" s="157" customFormat="1" ht="12.5" hidden="1" outlineLevel="3">
      <c r="A60" s="157" t="s">
        <v>87</v>
      </c>
      <c r="B60" s="165">
        <v>42528</v>
      </c>
      <c r="C60" s="165">
        <v>42613</v>
      </c>
      <c r="D60" s="157" t="s">
        <v>182</v>
      </c>
      <c r="E60" s="157" t="s">
        <v>183</v>
      </c>
      <c r="F60" s="144">
        <v>12150</v>
      </c>
      <c r="G60" s="157" t="s">
        <v>90</v>
      </c>
      <c r="H60" s="157" t="s">
        <v>962</v>
      </c>
      <c r="I60" s="157" t="s">
        <v>92</v>
      </c>
    </row>
    <row r="61" spans="1:9" s="157" customFormat="1" ht="12.5" hidden="1" outlineLevel="3">
      <c r="A61" s="157" t="s">
        <v>87</v>
      </c>
      <c r="B61" s="165">
        <v>42528</v>
      </c>
      <c r="C61" s="165">
        <v>42613</v>
      </c>
      <c r="D61" s="157" t="s">
        <v>184</v>
      </c>
      <c r="E61" s="157" t="s">
        <v>185</v>
      </c>
      <c r="F61" s="144">
        <v>4901.25</v>
      </c>
      <c r="G61" s="157" t="s">
        <v>90</v>
      </c>
      <c r="H61" s="157" t="s">
        <v>963</v>
      </c>
      <c r="I61" s="157" t="s">
        <v>92</v>
      </c>
    </row>
    <row r="62" spans="1:9" s="157" customFormat="1" ht="12.5" hidden="1" outlineLevel="3">
      <c r="A62" s="184" t="s">
        <v>87</v>
      </c>
      <c r="B62" s="207">
        <v>42528</v>
      </c>
      <c r="C62" s="207">
        <v>42613</v>
      </c>
      <c r="D62" s="184" t="s">
        <v>2287</v>
      </c>
      <c r="E62" s="184" t="s">
        <v>186</v>
      </c>
      <c r="F62" s="145">
        <v>4927.16</v>
      </c>
      <c r="G62" s="184" t="s">
        <v>90</v>
      </c>
      <c r="H62" s="184" t="s">
        <v>964</v>
      </c>
      <c r="I62" s="157" t="s">
        <v>92</v>
      </c>
    </row>
    <row r="63" spans="1:9" s="157" customFormat="1" ht="12.5" hidden="1" outlineLevel="3">
      <c r="A63" s="184" t="s">
        <v>87</v>
      </c>
      <c r="B63" s="207">
        <v>42528</v>
      </c>
      <c r="C63" s="207">
        <v>42613</v>
      </c>
      <c r="D63" s="184" t="s">
        <v>187</v>
      </c>
      <c r="E63" s="184" t="s">
        <v>188</v>
      </c>
      <c r="F63" s="144">
        <v>6373.28</v>
      </c>
      <c r="G63" s="184" t="s">
        <v>90</v>
      </c>
      <c r="H63" s="184" t="s">
        <v>965</v>
      </c>
      <c r="I63" s="157" t="s">
        <v>92</v>
      </c>
    </row>
    <row r="64" spans="1:9" s="157" customFormat="1" ht="12.5" hidden="1" outlineLevel="3">
      <c r="A64" s="184" t="s">
        <v>87</v>
      </c>
      <c r="B64" s="207">
        <v>42528</v>
      </c>
      <c r="C64" s="207">
        <v>42613</v>
      </c>
      <c r="D64" s="184" t="s">
        <v>2288</v>
      </c>
      <c r="E64" s="184" t="s">
        <v>189</v>
      </c>
      <c r="F64" s="145">
        <v>33307.15</v>
      </c>
      <c r="G64" s="184" t="s">
        <v>90</v>
      </c>
      <c r="H64" s="184" t="s">
        <v>966</v>
      </c>
      <c r="I64" s="157" t="s">
        <v>92</v>
      </c>
    </row>
    <row r="65" spans="1:9" s="157" customFormat="1" ht="12.5" hidden="1" outlineLevel="3">
      <c r="A65" s="184" t="s">
        <v>87</v>
      </c>
      <c r="B65" s="207">
        <v>42528</v>
      </c>
      <c r="C65" s="207">
        <v>42613</v>
      </c>
      <c r="D65" s="184" t="s">
        <v>2289</v>
      </c>
      <c r="E65" s="184" t="s">
        <v>190</v>
      </c>
      <c r="F65" s="145">
        <v>14256.31</v>
      </c>
      <c r="G65" s="184" t="s">
        <v>90</v>
      </c>
      <c r="H65" s="184" t="s">
        <v>967</v>
      </c>
      <c r="I65" s="157" t="s">
        <v>92</v>
      </c>
    </row>
    <row r="66" spans="1:9" s="157" customFormat="1" ht="12.5" hidden="1" outlineLevel="3">
      <c r="A66" s="184" t="s">
        <v>87</v>
      </c>
      <c r="B66" s="207">
        <v>42528</v>
      </c>
      <c r="C66" s="207">
        <v>42613</v>
      </c>
      <c r="D66" s="184" t="s">
        <v>2290</v>
      </c>
      <c r="E66" s="184" t="s">
        <v>191</v>
      </c>
      <c r="F66" s="145">
        <v>5627.96</v>
      </c>
      <c r="G66" s="184" t="s">
        <v>90</v>
      </c>
      <c r="H66" s="184" t="s">
        <v>968</v>
      </c>
      <c r="I66" s="157" t="s">
        <v>92</v>
      </c>
    </row>
    <row r="67" spans="1:9" s="157" customFormat="1" ht="12.5" hidden="1" outlineLevel="3">
      <c r="A67" s="184" t="s">
        <v>87</v>
      </c>
      <c r="B67" s="207">
        <v>42528</v>
      </c>
      <c r="C67" s="207">
        <v>42613</v>
      </c>
      <c r="D67" s="184" t="s">
        <v>2291</v>
      </c>
      <c r="E67" s="184" t="s">
        <v>192</v>
      </c>
      <c r="F67" s="145">
        <v>14138.09</v>
      </c>
      <c r="G67" s="184" t="s">
        <v>90</v>
      </c>
      <c r="H67" s="184" t="s">
        <v>969</v>
      </c>
      <c r="I67" s="157" t="s">
        <v>92</v>
      </c>
    </row>
    <row r="68" spans="1:9" s="157" customFormat="1" ht="12.5" hidden="1" outlineLevel="3">
      <c r="A68" s="184" t="s">
        <v>87</v>
      </c>
      <c r="B68" s="207">
        <v>42528</v>
      </c>
      <c r="C68" s="207">
        <v>42613</v>
      </c>
      <c r="D68" s="184" t="s">
        <v>2292</v>
      </c>
      <c r="E68" s="184" t="s">
        <v>193</v>
      </c>
      <c r="F68" s="145">
        <v>35112.81</v>
      </c>
      <c r="G68" s="184" t="s">
        <v>90</v>
      </c>
      <c r="H68" s="184" t="s">
        <v>970</v>
      </c>
      <c r="I68" s="157" t="s">
        <v>92</v>
      </c>
    </row>
    <row r="69" spans="1:9" s="157" customFormat="1" ht="12.5" hidden="1" outlineLevel="3">
      <c r="A69" s="184" t="s">
        <v>87</v>
      </c>
      <c r="B69" s="207">
        <v>42528</v>
      </c>
      <c r="C69" s="207">
        <v>42613</v>
      </c>
      <c r="D69" s="184" t="s">
        <v>2293</v>
      </c>
      <c r="E69" s="184" t="s">
        <v>194</v>
      </c>
      <c r="F69" s="145">
        <v>18130.28</v>
      </c>
      <c r="G69" s="184" t="s">
        <v>90</v>
      </c>
      <c r="H69" s="184" t="s">
        <v>971</v>
      </c>
      <c r="I69" s="157" t="s">
        <v>92</v>
      </c>
    </row>
    <row r="70" spans="1:9" s="157" customFormat="1" ht="12.5" hidden="1" outlineLevel="3">
      <c r="A70" s="184" t="s">
        <v>87</v>
      </c>
      <c r="B70" s="207">
        <v>42528</v>
      </c>
      <c r="C70" s="207">
        <v>42613</v>
      </c>
      <c r="D70" s="184" t="s">
        <v>2294</v>
      </c>
      <c r="E70" s="184" t="s">
        <v>195</v>
      </c>
      <c r="F70" s="145">
        <v>28888.48</v>
      </c>
      <c r="G70" s="184" t="s">
        <v>90</v>
      </c>
      <c r="H70" s="184" t="s">
        <v>972</v>
      </c>
      <c r="I70" s="157" t="s">
        <v>92</v>
      </c>
    </row>
    <row r="71" spans="1:9" s="157" customFormat="1" ht="12.5" hidden="1" outlineLevel="3">
      <c r="A71" s="184" t="s">
        <v>87</v>
      </c>
      <c r="B71" s="207">
        <v>42528</v>
      </c>
      <c r="C71" s="207">
        <v>42613</v>
      </c>
      <c r="D71" s="184" t="s">
        <v>2295</v>
      </c>
      <c r="E71" s="184" t="s">
        <v>973</v>
      </c>
      <c r="F71" s="144">
        <v>2438</v>
      </c>
      <c r="G71" s="184" t="s">
        <v>90</v>
      </c>
      <c r="H71" s="184" t="s">
        <v>974</v>
      </c>
      <c r="I71" s="157" t="s">
        <v>92</v>
      </c>
    </row>
    <row r="72" spans="1:9" s="157" customFormat="1" ht="12.5" outlineLevel="3">
      <c r="A72" s="184" t="s">
        <v>87</v>
      </c>
      <c r="B72" s="207">
        <v>42529</v>
      </c>
      <c r="C72" s="207">
        <v>42613</v>
      </c>
      <c r="D72" s="184" t="s">
        <v>196</v>
      </c>
      <c r="E72" s="184" t="s">
        <v>197</v>
      </c>
      <c r="F72" s="145">
        <v>2838.55</v>
      </c>
      <c r="G72" s="184" t="s">
        <v>90</v>
      </c>
      <c r="H72" s="184" t="s">
        <v>975</v>
      </c>
      <c r="I72" s="157" t="s">
        <v>91</v>
      </c>
    </row>
    <row r="73" spans="1:9" s="157" customFormat="1" ht="12.5" outlineLevel="3">
      <c r="A73" s="184" t="s">
        <v>87</v>
      </c>
      <c r="B73" s="207">
        <v>42529</v>
      </c>
      <c r="C73" s="207">
        <v>42613</v>
      </c>
      <c r="D73" s="184" t="s">
        <v>198</v>
      </c>
      <c r="E73" s="184" t="s">
        <v>199</v>
      </c>
      <c r="F73" s="145">
        <v>53061.17</v>
      </c>
      <c r="G73" s="184" t="s">
        <v>90</v>
      </c>
      <c r="H73" s="184" t="s">
        <v>976</v>
      </c>
      <c r="I73" s="157" t="s">
        <v>91</v>
      </c>
    </row>
    <row r="74" spans="1:9" s="157" customFormat="1" ht="12.5" outlineLevel="3">
      <c r="A74" s="184" t="s">
        <v>87</v>
      </c>
      <c r="B74" s="207">
        <v>42529</v>
      </c>
      <c r="C74" s="207">
        <v>42613</v>
      </c>
      <c r="D74" s="184" t="s">
        <v>200</v>
      </c>
      <c r="E74" s="184" t="s">
        <v>201</v>
      </c>
      <c r="F74" s="145">
        <v>17240.38</v>
      </c>
      <c r="G74" s="184" t="s">
        <v>90</v>
      </c>
      <c r="H74" s="184" t="s">
        <v>977</v>
      </c>
      <c r="I74" s="157" t="s">
        <v>91</v>
      </c>
    </row>
    <row r="75" spans="1:9" s="157" customFormat="1" ht="12.5" outlineLevel="3">
      <c r="A75" s="184" t="s">
        <v>87</v>
      </c>
      <c r="B75" s="207">
        <v>42529</v>
      </c>
      <c r="C75" s="207">
        <v>42613</v>
      </c>
      <c r="D75" s="184" t="s">
        <v>202</v>
      </c>
      <c r="E75" s="184" t="s">
        <v>203</v>
      </c>
      <c r="F75" s="145">
        <v>6292.45</v>
      </c>
      <c r="G75" s="184" t="s">
        <v>90</v>
      </c>
      <c r="H75" s="184" t="s">
        <v>978</v>
      </c>
      <c r="I75" s="157" t="s">
        <v>91</v>
      </c>
    </row>
    <row r="76" spans="1:9" s="157" customFormat="1" ht="12.5" outlineLevel="3">
      <c r="A76" s="184" t="s">
        <v>87</v>
      </c>
      <c r="B76" s="207">
        <v>42529</v>
      </c>
      <c r="C76" s="207">
        <v>42613</v>
      </c>
      <c r="D76" s="184" t="s">
        <v>204</v>
      </c>
      <c r="E76" s="184" t="s">
        <v>205</v>
      </c>
      <c r="F76" s="145">
        <v>5248.36</v>
      </c>
      <c r="G76" s="184" t="s">
        <v>90</v>
      </c>
      <c r="H76" s="184" t="s">
        <v>979</v>
      </c>
      <c r="I76" s="157" t="s">
        <v>91</v>
      </c>
    </row>
    <row r="77" spans="1:9" s="157" customFormat="1" ht="12.5" outlineLevel="3">
      <c r="A77" s="184" t="s">
        <v>87</v>
      </c>
      <c r="B77" s="207">
        <v>42529</v>
      </c>
      <c r="C77" s="207">
        <v>42613</v>
      </c>
      <c r="D77" s="184" t="s">
        <v>206</v>
      </c>
      <c r="E77" s="184" t="s">
        <v>207</v>
      </c>
      <c r="F77" s="145">
        <v>5035.88</v>
      </c>
      <c r="G77" s="184" t="s">
        <v>90</v>
      </c>
      <c r="H77" s="184" t="s">
        <v>980</v>
      </c>
      <c r="I77" s="157" t="s">
        <v>91</v>
      </c>
    </row>
    <row r="78" spans="1:9" s="157" customFormat="1" ht="12.5" outlineLevel="3">
      <c r="A78" s="184" t="s">
        <v>87</v>
      </c>
      <c r="B78" s="207">
        <v>42529</v>
      </c>
      <c r="C78" s="207">
        <v>42613</v>
      </c>
      <c r="D78" s="184" t="s">
        <v>208</v>
      </c>
      <c r="E78" s="184" t="s">
        <v>209</v>
      </c>
      <c r="F78" s="145">
        <v>27487.85</v>
      </c>
      <c r="G78" s="184" t="s">
        <v>90</v>
      </c>
      <c r="H78" s="184" t="s">
        <v>981</v>
      </c>
      <c r="I78" s="157" t="s">
        <v>91</v>
      </c>
    </row>
    <row r="79" spans="1:9" s="157" customFormat="1" ht="12.5" outlineLevel="3">
      <c r="A79" s="184" t="s">
        <v>87</v>
      </c>
      <c r="B79" s="207">
        <v>42529</v>
      </c>
      <c r="C79" s="207">
        <v>42613</v>
      </c>
      <c r="D79" s="184" t="s">
        <v>210</v>
      </c>
      <c r="E79" s="184" t="s">
        <v>211</v>
      </c>
      <c r="F79" s="145">
        <v>50393.84</v>
      </c>
      <c r="G79" s="184" t="s">
        <v>90</v>
      </c>
      <c r="H79" s="184" t="s">
        <v>982</v>
      </c>
      <c r="I79" s="157" t="s">
        <v>91</v>
      </c>
    </row>
    <row r="80" spans="1:9" s="157" customFormat="1" ht="12.5" outlineLevel="3">
      <c r="A80" s="184" t="s">
        <v>87</v>
      </c>
      <c r="B80" s="207">
        <v>42529</v>
      </c>
      <c r="C80" s="207">
        <v>42613</v>
      </c>
      <c r="D80" s="184" t="s">
        <v>212</v>
      </c>
      <c r="E80" s="184" t="s">
        <v>213</v>
      </c>
      <c r="F80" s="145">
        <v>20686.86</v>
      </c>
      <c r="G80" s="184" t="s">
        <v>90</v>
      </c>
      <c r="H80" s="184" t="s">
        <v>983</v>
      </c>
      <c r="I80" s="157" t="s">
        <v>91</v>
      </c>
    </row>
    <row r="81" spans="1:9" s="157" customFormat="1" ht="12.5" hidden="1" outlineLevel="3">
      <c r="A81" s="184" t="s">
        <v>87</v>
      </c>
      <c r="B81" s="207">
        <v>42529</v>
      </c>
      <c r="C81" s="207">
        <v>42613</v>
      </c>
      <c r="D81" s="184" t="s">
        <v>2296</v>
      </c>
      <c r="E81" s="184" t="s">
        <v>214</v>
      </c>
      <c r="F81" s="145">
        <v>104971.61</v>
      </c>
      <c r="G81" s="184" t="s">
        <v>90</v>
      </c>
      <c r="H81" s="184" t="s">
        <v>984</v>
      </c>
      <c r="I81" s="157" t="s">
        <v>92</v>
      </c>
    </row>
    <row r="82" spans="1:9" s="157" customFormat="1" ht="12.5" hidden="1" outlineLevel="3">
      <c r="A82" s="184" t="s">
        <v>87</v>
      </c>
      <c r="B82" s="207">
        <v>42529</v>
      </c>
      <c r="C82" s="207">
        <v>42613</v>
      </c>
      <c r="D82" s="184" t="s">
        <v>2297</v>
      </c>
      <c r="E82" s="184" t="s">
        <v>215</v>
      </c>
      <c r="F82" s="145">
        <v>22263.37</v>
      </c>
      <c r="G82" s="184" t="s">
        <v>90</v>
      </c>
      <c r="H82" s="184" t="s">
        <v>985</v>
      </c>
      <c r="I82" s="157" t="s">
        <v>92</v>
      </c>
    </row>
    <row r="83" spans="1:9" s="157" customFormat="1" ht="12.5" hidden="1" outlineLevel="3">
      <c r="A83" s="184" t="s">
        <v>87</v>
      </c>
      <c r="B83" s="207">
        <v>42529</v>
      </c>
      <c r="C83" s="207">
        <v>42613</v>
      </c>
      <c r="D83" s="184" t="s">
        <v>2298</v>
      </c>
      <c r="E83" s="184" t="s">
        <v>216</v>
      </c>
      <c r="F83" s="145">
        <v>15739.16</v>
      </c>
      <c r="G83" s="184" t="s">
        <v>90</v>
      </c>
      <c r="H83" s="184" t="s">
        <v>986</v>
      </c>
      <c r="I83" s="157" t="s">
        <v>92</v>
      </c>
    </row>
    <row r="84" spans="1:9" s="157" customFormat="1" ht="12.5" hidden="1" outlineLevel="3">
      <c r="A84" s="184" t="s">
        <v>87</v>
      </c>
      <c r="B84" s="207">
        <v>42529</v>
      </c>
      <c r="C84" s="207">
        <v>42613</v>
      </c>
      <c r="D84" s="184" t="s">
        <v>2299</v>
      </c>
      <c r="E84" s="184" t="s">
        <v>217</v>
      </c>
      <c r="F84" s="145">
        <v>13762.88</v>
      </c>
      <c r="G84" s="184" t="s">
        <v>90</v>
      </c>
      <c r="H84" s="184" t="s">
        <v>987</v>
      </c>
      <c r="I84" s="157" t="s">
        <v>92</v>
      </c>
    </row>
    <row r="85" spans="1:9" s="157" customFormat="1" ht="12.5" hidden="1" outlineLevel="3">
      <c r="A85" s="184" t="s">
        <v>87</v>
      </c>
      <c r="B85" s="207">
        <v>42529</v>
      </c>
      <c r="C85" s="207">
        <v>42613</v>
      </c>
      <c r="D85" s="184" t="s">
        <v>2300</v>
      </c>
      <c r="E85" s="184" t="s">
        <v>218</v>
      </c>
      <c r="F85" s="145">
        <v>13762.88</v>
      </c>
      <c r="G85" s="184" t="s">
        <v>90</v>
      </c>
      <c r="H85" s="184" t="s">
        <v>988</v>
      </c>
      <c r="I85" s="157" t="s">
        <v>92</v>
      </c>
    </row>
    <row r="86" spans="1:9" s="157" customFormat="1" ht="12.5" hidden="1" outlineLevel="3">
      <c r="A86" s="184" t="s">
        <v>87</v>
      </c>
      <c r="B86" s="207">
        <v>42529</v>
      </c>
      <c r="C86" s="207">
        <v>42613</v>
      </c>
      <c r="D86" s="184" t="s">
        <v>2301</v>
      </c>
      <c r="E86" s="184" t="s">
        <v>219</v>
      </c>
      <c r="F86" s="145">
        <v>26291.29</v>
      </c>
      <c r="G86" s="184" t="s">
        <v>90</v>
      </c>
      <c r="H86" s="184" t="s">
        <v>989</v>
      </c>
      <c r="I86" s="157" t="s">
        <v>92</v>
      </c>
    </row>
    <row r="87" spans="1:9" s="157" customFormat="1" ht="12.5" hidden="1" outlineLevel="3">
      <c r="A87" s="184" t="s">
        <v>87</v>
      </c>
      <c r="B87" s="207">
        <v>42529</v>
      </c>
      <c r="C87" s="207">
        <v>42613</v>
      </c>
      <c r="D87" s="184" t="s">
        <v>2302</v>
      </c>
      <c r="E87" s="184" t="s">
        <v>220</v>
      </c>
      <c r="F87" s="145">
        <v>20894.52</v>
      </c>
      <c r="G87" s="184" t="s">
        <v>90</v>
      </c>
      <c r="H87" s="184" t="s">
        <v>990</v>
      </c>
      <c r="I87" s="157" t="s">
        <v>92</v>
      </c>
    </row>
    <row r="88" spans="1:9" s="157" customFormat="1" ht="12.5" hidden="1" outlineLevel="3">
      <c r="A88" s="184" t="s">
        <v>87</v>
      </c>
      <c r="B88" s="207">
        <v>42529</v>
      </c>
      <c r="C88" s="207">
        <v>42613</v>
      </c>
      <c r="D88" s="184" t="s">
        <v>2303</v>
      </c>
      <c r="E88" s="184" t="s">
        <v>221</v>
      </c>
      <c r="F88" s="145">
        <v>13713.11</v>
      </c>
      <c r="G88" s="184" t="s">
        <v>90</v>
      </c>
      <c r="H88" s="184" t="s">
        <v>991</v>
      </c>
      <c r="I88" s="157" t="s">
        <v>92</v>
      </c>
    </row>
    <row r="89" spans="1:9" s="157" customFormat="1" ht="12.5" hidden="1" outlineLevel="3">
      <c r="A89" s="184" t="s">
        <v>87</v>
      </c>
      <c r="B89" s="207">
        <v>42529</v>
      </c>
      <c r="C89" s="207">
        <v>42613</v>
      </c>
      <c r="D89" s="184" t="s">
        <v>2304</v>
      </c>
      <c r="E89" s="184" t="s">
        <v>222</v>
      </c>
      <c r="F89" s="145">
        <v>24845.95</v>
      </c>
      <c r="G89" s="184" t="s">
        <v>90</v>
      </c>
      <c r="H89" s="184" t="s">
        <v>992</v>
      </c>
      <c r="I89" s="157" t="s">
        <v>92</v>
      </c>
    </row>
    <row r="90" spans="1:9" s="157" customFormat="1" ht="12.5" hidden="1" outlineLevel="3">
      <c r="A90" s="184" t="s">
        <v>87</v>
      </c>
      <c r="B90" s="207">
        <v>42529</v>
      </c>
      <c r="C90" s="207">
        <v>42613</v>
      </c>
      <c r="D90" s="184" t="s">
        <v>2305</v>
      </c>
      <c r="E90" s="184" t="s">
        <v>223</v>
      </c>
      <c r="F90" s="145">
        <v>13713.11</v>
      </c>
      <c r="G90" s="184" t="s">
        <v>90</v>
      </c>
      <c r="H90" s="184" t="s">
        <v>993</v>
      </c>
      <c r="I90" s="157" t="s">
        <v>92</v>
      </c>
    </row>
    <row r="91" spans="1:9" s="157" customFormat="1" ht="12.5" hidden="1" outlineLevel="3">
      <c r="A91" s="184" t="s">
        <v>87</v>
      </c>
      <c r="B91" s="207">
        <v>42529</v>
      </c>
      <c r="C91" s="207">
        <v>42613</v>
      </c>
      <c r="D91" s="184" t="s">
        <v>2306</v>
      </c>
      <c r="E91" s="184" t="s">
        <v>224</v>
      </c>
      <c r="F91" s="145">
        <v>13089.51</v>
      </c>
      <c r="G91" s="184" t="s">
        <v>90</v>
      </c>
      <c r="H91" s="184" t="s">
        <v>994</v>
      </c>
      <c r="I91" s="157" t="s">
        <v>92</v>
      </c>
    </row>
    <row r="92" spans="1:9" s="157" customFormat="1" ht="12.5" hidden="1" outlineLevel="3">
      <c r="A92" s="184" t="s">
        <v>87</v>
      </c>
      <c r="B92" s="207">
        <v>42529</v>
      </c>
      <c r="C92" s="207">
        <v>42613</v>
      </c>
      <c r="D92" s="184" t="s">
        <v>2307</v>
      </c>
      <c r="E92" s="184" t="s">
        <v>225</v>
      </c>
      <c r="F92" s="145">
        <v>6403.03</v>
      </c>
      <c r="G92" s="184" t="s">
        <v>90</v>
      </c>
      <c r="H92" s="184" t="s">
        <v>995</v>
      </c>
      <c r="I92" s="157" t="s">
        <v>92</v>
      </c>
    </row>
    <row r="93" spans="1:9" s="157" customFormat="1" ht="12.5" hidden="1" outlineLevel="3">
      <c r="A93" s="184" t="s">
        <v>87</v>
      </c>
      <c r="B93" s="207">
        <v>42529</v>
      </c>
      <c r="C93" s="207">
        <v>42613</v>
      </c>
      <c r="D93" s="184" t="s">
        <v>2308</v>
      </c>
      <c r="E93" s="184" t="s">
        <v>226</v>
      </c>
      <c r="F93" s="145">
        <v>6619.87</v>
      </c>
      <c r="G93" s="184" t="s">
        <v>90</v>
      </c>
      <c r="H93" s="184" t="s">
        <v>996</v>
      </c>
      <c r="I93" s="157" t="s">
        <v>92</v>
      </c>
    </row>
    <row r="94" spans="1:9" s="157" customFormat="1" ht="12.5" hidden="1" outlineLevel="3">
      <c r="A94" s="184" t="s">
        <v>87</v>
      </c>
      <c r="B94" s="207">
        <v>42529</v>
      </c>
      <c r="C94" s="207">
        <v>42613</v>
      </c>
      <c r="D94" s="184" t="s">
        <v>2309</v>
      </c>
      <c r="E94" s="184" t="s">
        <v>227</v>
      </c>
      <c r="F94" s="145">
        <v>4287.42</v>
      </c>
      <c r="G94" s="184" t="s">
        <v>90</v>
      </c>
      <c r="H94" s="184" t="s">
        <v>997</v>
      </c>
      <c r="I94" s="157" t="s">
        <v>92</v>
      </c>
    </row>
    <row r="95" spans="1:9" s="157" customFormat="1" ht="12.5" hidden="1" outlineLevel="3">
      <c r="A95" s="184" t="s">
        <v>87</v>
      </c>
      <c r="B95" s="207">
        <v>42529</v>
      </c>
      <c r="C95" s="207">
        <v>42613</v>
      </c>
      <c r="D95" s="184" t="s">
        <v>2310</v>
      </c>
      <c r="E95" s="184" t="s">
        <v>228</v>
      </c>
      <c r="F95" s="145">
        <v>4412.25</v>
      </c>
      <c r="G95" s="184" t="s">
        <v>90</v>
      </c>
      <c r="H95" s="184" t="s">
        <v>998</v>
      </c>
      <c r="I95" s="157" t="s">
        <v>92</v>
      </c>
    </row>
    <row r="96" spans="1:9" s="157" customFormat="1" ht="12.5" hidden="1" outlineLevel="3">
      <c r="A96" s="184" t="s">
        <v>87</v>
      </c>
      <c r="B96" s="207">
        <v>42529</v>
      </c>
      <c r="C96" s="207">
        <v>42613</v>
      </c>
      <c r="D96" s="184" t="s">
        <v>2311</v>
      </c>
      <c r="E96" s="184" t="s">
        <v>229</v>
      </c>
      <c r="F96" s="145">
        <v>4721.5600000000004</v>
      </c>
      <c r="G96" s="184" t="s">
        <v>90</v>
      </c>
      <c r="H96" s="184" t="s">
        <v>999</v>
      </c>
      <c r="I96" s="157" t="s">
        <v>92</v>
      </c>
    </row>
    <row r="97" spans="1:9" s="157" customFormat="1" ht="12.5" hidden="1" outlineLevel="3">
      <c r="A97" s="184" t="s">
        <v>87</v>
      </c>
      <c r="B97" s="207">
        <v>42529</v>
      </c>
      <c r="C97" s="207">
        <v>42613</v>
      </c>
      <c r="D97" s="184" t="s">
        <v>2312</v>
      </c>
      <c r="E97" s="184" t="s">
        <v>230</v>
      </c>
      <c r="F97" s="145">
        <v>10676.79</v>
      </c>
      <c r="G97" s="184" t="s">
        <v>90</v>
      </c>
      <c r="H97" s="184" t="s">
        <v>1000</v>
      </c>
      <c r="I97" s="157" t="s">
        <v>92</v>
      </c>
    </row>
    <row r="98" spans="1:9" s="157" customFormat="1" ht="12.5" hidden="1" outlineLevel="3">
      <c r="A98" s="184" t="s">
        <v>87</v>
      </c>
      <c r="B98" s="207">
        <v>42529</v>
      </c>
      <c r="C98" s="207">
        <v>42613</v>
      </c>
      <c r="D98" s="184" t="s">
        <v>2313</v>
      </c>
      <c r="E98" s="184" t="s">
        <v>231</v>
      </c>
      <c r="F98" s="145">
        <v>5081.0200000000004</v>
      </c>
      <c r="G98" s="184" t="s">
        <v>90</v>
      </c>
      <c r="H98" s="184" t="s">
        <v>1001</v>
      </c>
      <c r="I98" s="157" t="s">
        <v>92</v>
      </c>
    </row>
    <row r="99" spans="1:9" s="157" customFormat="1" ht="12.5" outlineLevel="3">
      <c r="A99" s="184" t="s">
        <v>87</v>
      </c>
      <c r="B99" s="207">
        <v>42530</v>
      </c>
      <c r="C99" s="207">
        <v>42613</v>
      </c>
      <c r="D99" s="184" t="s">
        <v>232</v>
      </c>
      <c r="E99" s="184" t="s">
        <v>233</v>
      </c>
      <c r="F99" s="145">
        <v>31634.47</v>
      </c>
      <c r="G99" s="184" t="s">
        <v>90</v>
      </c>
      <c r="H99" s="184" t="s">
        <v>1002</v>
      </c>
      <c r="I99" s="157" t="s">
        <v>91</v>
      </c>
    </row>
    <row r="100" spans="1:9" s="157" customFormat="1" ht="12.5" outlineLevel="3">
      <c r="A100" s="184" t="s">
        <v>87</v>
      </c>
      <c r="B100" s="207">
        <v>42530</v>
      </c>
      <c r="C100" s="207">
        <v>42613</v>
      </c>
      <c r="D100" s="184" t="s">
        <v>234</v>
      </c>
      <c r="E100" s="184" t="s">
        <v>235</v>
      </c>
      <c r="F100" s="145">
        <v>34212.32</v>
      </c>
      <c r="G100" s="184" t="s">
        <v>90</v>
      </c>
      <c r="H100" s="184" t="s">
        <v>1003</v>
      </c>
      <c r="I100" s="157" t="s">
        <v>91</v>
      </c>
    </row>
    <row r="101" spans="1:9" s="157" customFormat="1" ht="12.5" outlineLevel="3">
      <c r="A101" s="184" t="s">
        <v>87</v>
      </c>
      <c r="B101" s="207">
        <v>42530</v>
      </c>
      <c r="C101" s="207">
        <v>42613</v>
      </c>
      <c r="D101" s="184" t="s">
        <v>236</v>
      </c>
      <c r="E101" s="184" t="s">
        <v>237</v>
      </c>
      <c r="F101" s="145">
        <v>16477.169999999998</v>
      </c>
      <c r="G101" s="184" t="s">
        <v>90</v>
      </c>
      <c r="H101" s="184" t="s">
        <v>1004</v>
      </c>
      <c r="I101" s="157" t="s">
        <v>91</v>
      </c>
    </row>
    <row r="102" spans="1:9" s="157" customFormat="1" ht="12.5" hidden="1" outlineLevel="3">
      <c r="A102" s="184" t="s">
        <v>87</v>
      </c>
      <c r="B102" s="207">
        <v>42530</v>
      </c>
      <c r="C102" s="207">
        <v>42613</v>
      </c>
      <c r="D102" s="184" t="s">
        <v>2314</v>
      </c>
      <c r="E102" s="184" t="s">
        <v>238</v>
      </c>
      <c r="F102" s="145">
        <v>5564.19</v>
      </c>
      <c r="G102" s="184" t="s">
        <v>90</v>
      </c>
      <c r="H102" s="184" t="s">
        <v>1005</v>
      </c>
      <c r="I102" s="157" t="s">
        <v>92</v>
      </c>
    </row>
    <row r="103" spans="1:9" s="157" customFormat="1" ht="12.5" hidden="1" outlineLevel="3">
      <c r="A103" s="184" t="s">
        <v>87</v>
      </c>
      <c r="B103" s="207">
        <v>42530</v>
      </c>
      <c r="C103" s="207">
        <v>42613</v>
      </c>
      <c r="D103" s="184" t="s">
        <v>2315</v>
      </c>
      <c r="E103" s="184" t="s">
        <v>239</v>
      </c>
      <c r="F103" s="145">
        <v>9395.42</v>
      </c>
      <c r="G103" s="184" t="s">
        <v>90</v>
      </c>
      <c r="H103" s="184" t="s">
        <v>1006</v>
      </c>
      <c r="I103" s="157" t="s">
        <v>92</v>
      </c>
    </row>
    <row r="104" spans="1:9" s="157" customFormat="1" ht="12.5" hidden="1" outlineLevel="3">
      <c r="A104" s="184" t="s">
        <v>87</v>
      </c>
      <c r="B104" s="207">
        <v>42530</v>
      </c>
      <c r="C104" s="207">
        <v>42613</v>
      </c>
      <c r="D104" s="184" t="s">
        <v>2316</v>
      </c>
      <c r="E104" s="184" t="s">
        <v>240</v>
      </c>
      <c r="F104" s="145">
        <v>6205.32</v>
      </c>
      <c r="G104" s="184" t="s">
        <v>90</v>
      </c>
      <c r="H104" s="184" t="s">
        <v>1007</v>
      </c>
      <c r="I104" s="157" t="s">
        <v>92</v>
      </c>
    </row>
    <row r="105" spans="1:9" s="157" customFormat="1" ht="12.5" hidden="1" outlineLevel="3">
      <c r="A105" s="184" t="s">
        <v>87</v>
      </c>
      <c r="B105" s="207">
        <v>42530</v>
      </c>
      <c r="C105" s="207">
        <v>42613</v>
      </c>
      <c r="D105" s="184" t="s">
        <v>2317</v>
      </c>
      <c r="E105" s="184" t="s">
        <v>241</v>
      </c>
      <c r="F105" s="145">
        <v>5327.98</v>
      </c>
      <c r="G105" s="184" t="s">
        <v>90</v>
      </c>
      <c r="H105" s="184" t="s">
        <v>1008</v>
      </c>
      <c r="I105" s="157" t="s">
        <v>92</v>
      </c>
    </row>
    <row r="106" spans="1:9" s="157" customFormat="1" ht="12.5" outlineLevel="3">
      <c r="A106" s="184" t="s">
        <v>87</v>
      </c>
      <c r="B106" s="207">
        <v>42531</v>
      </c>
      <c r="C106" s="207">
        <v>42613</v>
      </c>
      <c r="D106" s="184" t="s">
        <v>242</v>
      </c>
      <c r="E106" s="184" t="s">
        <v>243</v>
      </c>
      <c r="F106" s="145">
        <v>31638.81</v>
      </c>
      <c r="G106" s="184" t="s">
        <v>90</v>
      </c>
      <c r="H106" s="184" t="s">
        <v>1009</v>
      </c>
      <c r="I106" s="157" t="s">
        <v>91</v>
      </c>
    </row>
    <row r="107" spans="1:9" s="157" customFormat="1" ht="12.5" outlineLevel="3">
      <c r="A107" s="184" t="s">
        <v>87</v>
      </c>
      <c r="B107" s="207">
        <v>42531</v>
      </c>
      <c r="C107" s="207">
        <v>42613</v>
      </c>
      <c r="D107" s="184" t="s">
        <v>244</v>
      </c>
      <c r="E107" s="184" t="s">
        <v>245</v>
      </c>
      <c r="F107" s="145">
        <v>21223.94</v>
      </c>
      <c r="G107" s="184" t="s">
        <v>90</v>
      </c>
      <c r="H107" s="184" t="s">
        <v>1010</v>
      </c>
      <c r="I107" s="157" t="s">
        <v>91</v>
      </c>
    </row>
    <row r="108" spans="1:9" s="157" customFormat="1" ht="12.5" outlineLevel="3">
      <c r="A108" s="184" t="s">
        <v>87</v>
      </c>
      <c r="B108" s="207">
        <v>42531</v>
      </c>
      <c r="C108" s="207">
        <v>42613</v>
      </c>
      <c r="D108" s="184" t="s">
        <v>246</v>
      </c>
      <c r="E108" s="184" t="s">
        <v>247</v>
      </c>
      <c r="F108" s="145">
        <v>33563.57</v>
      </c>
      <c r="G108" s="184" t="s">
        <v>90</v>
      </c>
      <c r="H108" s="184" t="s">
        <v>1011</v>
      </c>
      <c r="I108" s="157" t="s">
        <v>91</v>
      </c>
    </row>
    <row r="109" spans="1:9" s="157" customFormat="1" ht="12.5" outlineLevel="3">
      <c r="A109" s="184" t="s">
        <v>87</v>
      </c>
      <c r="B109" s="207">
        <v>42531</v>
      </c>
      <c r="C109" s="207">
        <v>42613</v>
      </c>
      <c r="D109" s="184" t="s">
        <v>248</v>
      </c>
      <c r="E109" s="184" t="s">
        <v>249</v>
      </c>
      <c r="F109" s="145">
        <v>34312.550000000003</v>
      </c>
      <c r="G109" s="184" t="s">
        <v>90</v>
      </c>
      <c r="H109" s="184" t="s">
        <v>1012</v>
      </c>
      <c r="I109" s="157" t="s">
        <v>91</v>
      </c>
    </row>
    <row r="110" spans="1:9" s="157" customFormat="1" ht="12.5" outlineLevel="3">
      <c r="A110" s="184" t="s">
        <v>87</v>
      </c>
      <c r="B110" s="207">
        <v>42531</v>
      </c>
      <c r="C110" s="207">
        <v>42613</v>
      </c>
      <c r="D110" s="184" t="s">
        <v>250</v>
      </c>
      <c r="E110" s="184" t="s">
        <v>251</v>
      </c>
      <c r="F110" s="145">
        <v>31870.76</v>
      </c>
      <c r="G110" s="184" t="s">
        <v>90</v>
      </c>
      <c r="H110" s="184" t="s">
        <v>1013</v>
      </c>
      <c r="I110" s="157" t="s">
        <v>91</v>
      </c>
    </row>
    <row r="111" spans="1:9" s="157" customFormat="1" ht="12.5" outlineLevel="3">
      <c r="A111" s="184" t="s">
        <v>87</v>
      </c>
      <c r="B111" s="207">
        <v>42531</v>
      </c>
      <c r="C111" s="207">
        <v>42613</v>
      </c>
      <c r="D111" s="184" t="s">
        <v>252</v>
      </c>
      <c r="E111" s="184" t="s">
        <v>253</v>
      </c>
      <c r="F111" s="145">
        <v>2333.63</v>
      </c>
      <c r="G111" s="184" t="s">
        <v>90</v>
      </c>
      <c r="H111" s="184" t="s">
        <v>1014</v>
      </c>
      <c r="I111" s="157" t="s">
        <v>91</v>
      </c>
    </row>
    <row r="112" spans="1:9" s="157" customFormat="1" ht="12.5" outlineLevel="3">
      <c r="A112" s="184" t="s">
        <v>87</v>
      </c>
      <c r="B112" s="207">
        <v>42531</v>
      </c>
      <c r="C112" s="207">
        <v>42613</v>
      </c>
      <c r="D112" s="184" t="s">
        <v>254</v>
      </c>
      <c r="E112" s="184" t="s">
        <v>255</v>
      </c>
      <c r="F112" s="145">
        <v>2333.63</v>
      </c>
      <c r="G112" s="184" t="s">
        <v>90</v>
      </c>
      <c r="H112" s="184" t="s">
        <v>1015</v>
      </c>
      <c r="I112" s="157" t="s">
        <v>91</v>
      </c>
    </row>
    <row r="113" spans="1:9" s="157" customFormat="1" ht="12.5" outlineLevel="3">
      <c r="A113" s="184" t="s">
        <v>87</v>
      </c>
      <c r="B113" s="207">
        <v>42531</v>
      </c>
      <c r="C113" s="207">
        <v>42613</v>
      </c>
      <c r="D113" s="184" t="s">
        <v>256</v>
      </c>
      <c r="E113" s="184" t="s">
        <v>257</v>
      </c>
      <c r="F113" s="145">
        <v>4749.5</v>
      </c>
      <c r="G113" s="184" t="s">
        <v>90</v>
      </c>
      <c r="H113" s="184" t="s">
        <v>1016</v>
      </c>
      <c r="I113" s="157" t="s">
        <v>91</v>
      </c>
    </row>
    <row r="114" spans="1:9" s="157" customFormat="1" ht="12.5" outlineLevel="3">
      <c r="A114" s="184" t="s">
        <v>87</v>
      </c>
      <c r="B114" s="207">
        <v>42531</v>
      </c>
      <c r="C114" s="207">
        <v>42613</v>
      </c>
      <c r="D114" s="184" t="s">
        <v>258</v>
      </c>
      <c r="E114" s="184" t="s">
        <v>259</v>
      </c>
      <c r="F114" s="145">
        <v>4231.37</v>
      </c>
      <c r="G114" s="184" t="s">
        <v>90</v>
      </c>
      <c r="H114" s="184" t="s">
        <v>1017</v>
      </c>
      <c r="I114" s="157" t="s">
        <v>91</v>
      </c>
    </row>
    <row r="115" spans="1:9" s="157" customFormat="1" ht="12.5" outlineLevel="3">
      <c r="A115" s="184" t="s">
        <v>87</v>
      </c>
      <c r="B115" s="207">
        <v>42531</v>
      </c>
      <c r="C115" s="207">
        <v>42613</v>
      </c>
      <c r="D115" s="184" t="s">
        <v>260</v>
      </c>
      <c r="E115" s="184" t="s">
        <v>261</v>
      </c>
      <c r="F115" s="145">
        <v>5094.92</v>
      </c>
      <c r="G115" s="184" t="s">
        <v>90</v>
      </c>
      <c r="H115" s="184" t="s">
        <v>1018</v>
      </c>
      <c r="I115" s="157" t="s">
        <v>91</v>
      </c>
    </row>
    <row r="116" spans="1:9" s="157" customFormat="1" ht="12.5" outlineLevel="3">
      <c r="A116" s="184" t="s">
        <v>87</v>
      </c>
      <c r="B116" s="207">
        <v>42531</v>
      </c>
      <c r="C116" s="207">
        <v>42613</v>
      </c>
      <c r="D116" s="184" t="s">
        <v>262</v>
      </c>
      <c r="E116" s="184" t="s">
        <v>263</v>
      </c>
      <c r="F116" s="145">
        <v>4749.5</v>
      </c>
      <c r="G116" s="184" t="s">
        <v>90</v>
      </c>
      <c r="H116" s="184" t="s">
        <v>1019</v>
      </c>
      <c r="I116" s="157" t="s">
        <v>91</v>
      </c>
    </row>
    <row r="117" spans="1:9" s="157" customFormat="1" ht="12.5" outlineLevel="3">
      <c r="A117" s="184" t="s">
        <v>87</v>
      </c>
      <c r="B117" s="207">
        <v>42531</v>
      </c>
      <c r="C117" s="207">
        <v>42613</v>
      </c>
      <c r="D117" s="184" t="s">
        <v>264</v>
      </c>
      <c r="E117" s="184" t="s">
        <v>265</v>
      </c>
      <c r="F117" s="145">
        <v>4145.0200000000004</v>
      </c>
      <c r="G117" s="184" t="s">
        <v>90</v>
      </c>
      <c r="H117" s="184" t="s">
        <v>1020</v>
      </c>
      <c r="I117" s="157" t="s">
        <v>91</v>
      </c>
    </row>
    <row r="118" spans="1:9" s="157" customFormat="1" ht="12.5" outlineLevel="3">
      <c r="A118" s="184" t="s">
        <v>87</v>
      </c>
      <c r="B118" s="207">
        <v>42531</v>
      </c>
      <c r="C118" s="207">
        <v>42613</v>
      </c>
      <c r="D118" s="184" t="s">
        <v>266</v>
      </c>
      <c r="E118" s="184" t="s">
        <v>267</v>
      </c>
      <c r="F118" s="145">
        <v>3885.95</v>
      </c>
      <c r="G118" s="184" t="s">
        <v>90</v>
      </c>
      <c r="H118" s="184" t="s">
        <v>1021</v>
      </c>
      <c r="I118" s="157" t="s">
        <v>91</v>
      </c>
    </row>
    <row r="119" spans="1:9" s="157" customFormat="1" ht="12.5" hidden="1" outlineLevel="3">
      <c r="A119" s="184" t="s">
        <v>87</v>
      </c>
      <c r="B119" s="207">
        <v>42531</v>
      </c>
      <c r="C119" s="207">
        <v>42613</v>
      </c>
      <c r="D119" s="184" t="s">
        <v>2318</v>
      </c>
      <c r="E119" s="184" t="s">
        <v>268</v>
      </c>
      <c r="F119" s="145">
        <v>497.9</v>
      </c>
      <c r="G119" s="184" t="s">
        <v>90</v>
      </c>
      <c r="H119" s="184" t="s">
        <v>1022</v>
      </c>
      <c r="I119" s="157" t="s">
        <v>92</v>
      </c>
    </row>
    <row r="120" spans="1:9" s="157" customFormat="1" ht="12.5" outlineLevel="3">
      <c r="A120" s="184" t="s">
        <v>87</v>
      </c>
      <c r="B120" s="207">
        <v>42531</v>
      </c>
      <c r="C120" s="207">
        <v>42613</v>
      </c>
      <c r="D120" s="184" t="s">
        <v>2319</v>
      </c>
      <c r="E120" s="184" t="s">
        <v>269</v>
      </c>
      <c r="F120" s="145">
        <v>3540.53</v>
      </c>
      <c r="G120" s="184" t="s">
        <v>90</v>
      </c>
      <c r="H120" s="184" t="s">
        <v>1023</v>
      </c>
      <c r="I120" s="157" t="s">
        <v>91</v>
      </c>
    </row>
    <row r="121" spans="1:9" s="157" customFormat="1" ht="12.5" outlineLevel="3">
      <c r="A121" s="184" t="s">
        <v>87</v>
      </c>
      <c r="B121" s="207">
        <v>42531</v>
      </c>
      <c r="C121" s="207">
        <v>42613</v>
      </c>
      <c r="D121" s="184" t="s">
        <v>270</v>
      </c>
      <c r="E121" s="184" t="s">
        <v>271</v>
      </c>
      <c r="F121" s="145">
        <v>5008.5600000000004</v>
      </c>
      <c r="G121" s="184" t="s">
        <v>90</v>
      </c>
      <c r="H121" s="184" t="s">
        <v>1024</v>
      </c>
      <c r="I121" s="157" t="s">
        <v>91</v>
      </c>
    </row>
    <row r="122" spans="1:9" s="157" customFormat="1" ht="12.5" outlineLevel="3">
      <c r="A122" s="184" t="s">
        <v>87</v>
      </c>
      <c r="B122" s="207">
        <v>42531</v>
      </c>
      <c r="C122" s="207">
        <v>42613</v>
      </c>
      <c r="D122" s="184" t="s">
        <v>272</v>
      </c>
      <c r="E122" s="184" t="s">
        <v>273</v>
      </c>
      <c r="F122" s="145">
        <v>4317.7299999999996</v>
      </c>
      <c r="G122" s="184" t="s">
        <v>90</v>
      </c>
      <c r="H122" s="184" t="s">
        <v>1025</v>
      </c>
      <c r="I122" s="157" t="s">
        <v>91</v>
      </c>
    </row>
    <row r="123" spans="1:9" s="157" customFormat="1" ht="12.5" outlineLevel="3">
      <c r="A123" s="184" t="s">
        <v>87</v>
      </c>
      <c r="B123" s="207">
        <v>42531</v>
      </c>
      <c r="C123" s="207">
        <v>42613</v>
      </c>
      <c r="D123" s="184" t="s">
        <v>274</v>
      </c>
      <c r="E123" s="184" t="s">
        <v>275</v>
      </c>
      <c r="F123" s="145">
        <v>5181.2700000000004</v>
      </c>
      <c r="G123" s="184" t="s">
        <v>90</v>
      </c>
      <c r="H123" s="184" t="s">
        <v>1026</v>
      </c>
      <c r="I123" s="157" t="s">
        <v>91</v>
      </c>
    </row>
    <row r="124" spans="1:9" s="157" customFormat="1" ht="12.5" outlineLevel="3">
      <c r="A124" s="184" t="s">
        <v>87</v>
      </c>
      <c r="B124" s="207">
        <v>42531</v>
      </c>
      <c r="C124" s="207">
        <v>42613</v>
      </c>
      <c r="D124" s="184" t="s">
        <v>276</v>
      </c>
      <c r="E124" s="184" t="s">
        <v>277</v>
      </c>
      <c r="F124" s="145">
        <v>4749.51</v>
      </c>
      <c r="G124" s="184" t="s">
        <v>90</v>
      </c>
      <c r="H124" s="184" t="s">
        <v>1027</v>
      </c>
      <c r="I124" s="157" t="s">
        <v>91</v>
      </c>
    </row>
    <row r="125" spans="1:9" s="157" customFormat="1" ht="12.5" hidden="1" outlineLevel="3">
      <c r="A125" s="184" t="s">
        <v>87</v>
      </c>
      <c r="B125" s="207">
        <v>42531</v>
      </c>
      <c r="C125" s="207">
        <v>42613</v>
      </c>
      <c r="D125" s="184" t="s">
        <v>2320</v>
      </c>
      <c r="E125" s="184" t="s">
        <v>278</v>
      </c>
      <c r="F125" s="145">
        <v>13709.67</v>
      </c>
      <c r="G125" s="184" t="s">
        <v>90</v>
      </c>
      <c r="H125" s="184" t="s">
        <v>1028</v>
      </c>
      <c r="I125" s="157" t="s">
        <v>92</v>
      </c>
    </row>
    <row r="126" spans="1:9" s="157" customFormat="1" ht="12.5" outlineLevel="3">
      <c r="A126" s="184" t="s">
        <v>87</v>
      </c>
      <c r="B126" s="207">
        <v>42532</v>
      </c>
      <c r="C126" s="207">
        <v>42613</v>
      </c>
      <c r="D126" s="184" t="s">
        <v>279</v>
      </c>
      <c r="E126" s="184" t="s">
        <v>280</v>
      </c>
      <c r="F126" s="145">
        <v>6330.28</v>
      </c>
      <c r="G126" s="184" t="s">
        <v>90</v>
      </c>
      <c r="H126" s="184" t="s">
        <v>1029</v>
      </c>
      <c r="I126" s="157" t="s">
        <v>91</v>
      </c>
    </row>
    <row r="127" spans="1:9" s="157" customFormat="1" ht="12.5" outlineLevel="3">
      <c r="A127" s="184" t="s">
        <v>87</v>
      </c>
      <c r="B127" s="207">
        <v>42532</v>
      </c>
      <c r="C127" s="207">
        <v>42613</v>
      </c>
      <c r="D127" s="184" t="s">
        <v>281</v>
      </c>
      <c r="E127" s="184" t="s">
        <v>282</v>
      </c>
      <c r="F127" s="145">
        <v>20498.02</v>
      </c>
      <c r="G127" s="184" t="s">
        <v>90</v>
      </c>
      <c r="H127" s="184" t="s">
        <v>1030</v>
      </c>
      <c r="I127" s="157" t="s">
        <v>91</v>
      </c>
    </row>
    <row r="128" spans="1:9" s="157" customFormat="1" ht="12.5" outlineLevel="3">
      <c r="A128" s="184" t="s">
        <v>87</v>
      </c>
      <c r="B128" s="207">
        <v>42532</v>
      </c>
      <c r="C128" s="207">
        <v>42613</v>
      </c>
      <c r="D128" s="184" t="s">
        <v>283</v>
      </c>
      <c r="E128" s="184" t="s">
        <v>284</v>
      </c>
      <c r="F128" s="145">
        <v>17528.97</v>
      </c>
      <c r="G128" s="184" t="s">
        <v>90</v>
      </c>
      <c r="H128" s="184" t="s">
        <v>1031</v>
      </c>
      <c r="I128" s="157" t="s">
        <v>91</v>
      </c>
    </row>
    <row r="129" spans="1:9" s="157" customFormat="1" ht="12.5" outlineLevel="3">
      <c r="A129" s="184" t="s">
        <v>87</v>
      </c>
      <c r="B129" s="207">
        <v>42532</v>
      </c>
      <c r="C129" s="207">
        <v>42613</v>
      </c>
      <c r="D129" s="184" t="s">
        <v>285</v>
      </c>
      <c r="E129" s="184" t="s">
        <v>286</v>
      </c>
      <c r="F129" s="145">
        <v>2936.63</v>
      </c>
      <c r="G129" s="184" t="s">
        <v>90</v>
      </c>
      <c r="H129" s="184" t="s">
        <v>1032</v>
      </c>
      <c r="I129" s="157" t="s">
        <v>91</v>
      </c>
    </row>
    <row r="130" spans="1:9" s="157" customFormat="1" ht="12.5" outlineLevel="3">
      <c r="A130" s="184" t="s">
        <v>87</v>
      </c>
      <c r="B130" s="207">
        <v>42532</v>
      </c>
      <c r="C130" s="207">
        <v>42613</v>
      </c>
      <c r="D130" s="184" t="s">
        <v>287</v>
      </c>
      <c r="E130" s="184" t="s">
        <v>288</v>
      </c>
      <c r="F130" s="145">
        <v>2142.79</v>
      </c>
      <c r="G130" s="184" t="s">
        <v>90</v>
      </c>
      <c r="H130" s="184" t="s">
        <v>1033</v>
      </c>
      <c r="I130" s="157" t="s">
        <v>91</v>
      </c>
    </row>
    <row r="131" spans="1:9" s="157" customFormat="1" ht="12.5" outlineLevel="3">
      <c r="A131" s="184" t="s">
        <v>87</v>
      </c>
      <c r="B131" s="207">
        <v>42532</v>
      </c>
      <c r="C131" s="207">
        <v>42613</v>
      </c>
      <c r="D131" s="184" t="s">
        <v>289</v>
      </c>
      <c r="E131" s="184" t="s">
        <v>290</v>
      </c>
      <c r="F131" s="145">
        <v>9953.93</v>
      </c>
      <c r="G131" s="184" t="s">
        <v>90</v>
      </c>
      <c r="H131" s="184" t="s">
        <v>1034</v>
      </c>
      <c r="I131" s="157" t="s">
        <v>91</v>
      </c>
    </row>
    <row r="132" spans="1:9" s="157" customFormat="1" ht="12.5" outlineLevel="3">
      <c r="A132" s="184" t="s">
        <v>87</v>
      </c>
      <c r="B132" s="207">
        <v>42532</v>
      </c>
      <c r="C132" s="207">
        <v>42613</v>
      </c>
      <c r="D132" s="184" t="s">
        <v>291</v>
      </c>
      <c r="E132" s="184" t="s">
        <v>292</v>
      </c>
      <c r="F132" s="145">
        <v>15184.54</v>
      </c>
      <c r="G132" s="184" t="s">
        <v>90</v>
      </c>
      <c r="H132" s="184" t="s">
        <v>1035</v>
      </c>
      <c r="I132" s="157" t="s">
        <v>91</v>
      </c>
    </row>
    <row r="133" spans="1:9" s="157" customFormat="1" ht="12.5" outlineLevel="3">
      <c r="A133" s="184" t="s">
        <v>87</v>
      </c>
      <c r="B133" s="207">
        <v>42532</v>
      </c>
      <c r="C133" s="207">
        <v>42613</v>
      </c>
      <c r="D133" s="184" t="s">
        <v>293</v>
      </c>
      <c r="E133" s="184" t="s">
        <v>294</v>
      </c>
      <c r="F133" s="145">
        <v>20058.14</v>
      </c>
      <c r="G133" s="184" t="s">
        <v>90</v>
      </c>
      <c r="H133" s="184" t="s">
        <v>1036</v>
      </c>
      <c r="I133" s="157" t="s">
        <v>91</v>
      </c>
    </row>
    <row r="134" spans="1:9" s="157" customFormat="1" ht="12.5" outlineLevel="3">
      <c r="A134" s="184" t="s">
        <v>87</v>
      </c>
      <c r="B134" s="207">
        <v>42532</v>
      </c>
      <c r="C134" s="207">
        <v>42613</v>
      </c>
      <c r="D134" s="184" t="s">
        <v>295</v>
      </c>
      <c r="E134" s="184" t="s">
        <v>296</v>
      </c>
      <c r="F134" s="145">
        <v>2142.79</v>
      </c>
      <c r="G134" s="184" t="s">
        <v>90</v>
      </c>
      <c r="H134" s="184" t="s">
        <v>1037</v>
      </c>
      <c r="I134" s="157" t="s">
        <v>91</v>
      </c>
    </row>
    <row r="135" spans="1:9" s="157" customFormat="1" ht="12.5" outlineLevel="3">
      <c r="A135" s="184" t="s">
        <v>87</v>
      </c>
      <c r="B135" s="207">
        <v>42532</v>
      </c>
      <c r="C135" s="207">
        <v>42613</v>
      </c>
      <c r="D135" s="184" t="s">
        <v>297</v>
      </c>
      <c r="E135" s="184" t="s">
        <v>298</v>
      </c>
      <c r="F135" s="145">
        <v>2236.79</v>
      </c>
      <c r="G135" s="184" t="s">
        <v>90</v>
      </c>
      <c r="H135" s="184" t="s">
        <v>1038</v>
      </c>
      <c r="I135" s="157" t="s">
        <v>91</v>
      </c>
    </row>
    <row r="136" spans="1:9" s="157" customFormat="1" ht="12.5" outlineLevel="3">
      <c r="A136" s="184" t="s">
        <v>87</v>
      </c>
      <c r="B136" s="207">
        <v>42532</v>
      </c>
      <c r="C136" s="207">
        <v>42613</v>
      </c>
      <c r="D136" s="184" t="s">
        <v>299</v>
      </c>
      <c r="E136" s="184" t="s">
        <v>300</v>
      </c>
      <c r="F136" s="145">
        <v>53085.52</v>
      </c>
      <c r="G136" s="184" t="s">
        <v>90</v>
      </c>
      <c r="H136" s="184" t="s">
        <v>1039</v>
      </c>
      <c r="I136" s="157" t="s">
        <v>91</v>
      </c>
    </row>
    <row r="137" spans="1:9" s="157" customFormat="1" ht="12.5" outlineLevel="3">
      <c r="A137" s="184" t="s">
        <v>87</v>
      </c>
      <c r="B137" s="207">
        <v>42532</v>
      </c>
      <c r="C137" s="207">
        <v>42613</v>
      </c>
      <c r="D137" s="184" t="s">
        <v>301</v>
      </c>
      <c r="E137" s="184" t="s">
        <v>302</v>
      </c>
      <c r="F137" s="145">
        <v>57534.57</v>
      </c>
      <c r="G137" s="184" t="s">
        <v>90</v>
      </c>
      <c r="H137" s="184" t="s">
        <v>1040</v>
      </c>
      <c r="I137" s="157" t="s">
        <v>91</v>
      </c>
    </row>
    <row r="138" spans="1:9" s="157" customFormat="1" ht="12.5" outlineLevel="3">
      <c r="A138" s="184" t="s">
        <v>87</v>
      </c>
      <c r="B138" s="207">
        <v>42532</v>
      </c>
      <c r="C138" s="207">
        <v>42613</v>
      </c>
      <c r="D138" s="184" t="s">
        <v>303</v>
      </c>
      <c r="E138" s="184" t="s">
        <v>304</v>
      </c>
      <c r="F138" s="144">
        <v>5196.2</v>
      </c>
      <c r="G138" s="184" t="s">
        <v>90</v>
      </c>
      <c r="H138" s="184" t="s">
        <v>1041</v>
      </c>
      <c r="I138" s="157" t="s">
        <v>91</v>
      </c>
    </row>
    <row r="139" spans="1:9" s="157" customFormat="1" ht="12.5" outlineLevel="3">
      <c r="A139" s="184" t="s">
        <v>87</v>
      </c>
      <c r="B139" s="207">
        <v>42532</v>
      </c>
      <c r="C139" s="207">
        <v>42613</v>
      </c>
      <c r="D139" s="184" t="s">
        <v>305</v>
      </c>
      <c r="E139" s="184" t="s">
        <v>306</v>
      </c>
      <c r="F139" s="145">
        <v>6259.08</v>
      </c>
      <c r="G139" s="184" t="s">
        <v>90</v>
      </c>
      <c r="H139" s="184" t="s">
        <v>1042</v>
      </c>
      <c r="I139" s="157" t="s">
        <v>91</v>
      </c>
    </row>
    <row r="140" spans="1:9" s="157" customFormat="1" ht="12.5" outlineLevel="3">
      <c r="A140" s="184" t="s">
        <v>87</v>
      </c>
      <c r="B140" s="207">
        <v>42532</v>
      </c>
      <c r="C140" s="207">
        <v>42613</v>
      </c>
      <c r="D140" s="184" t="s">
        <v>307</v>
      </c>
      <c r="E140" s="184" t="s">
        <v>308</v>
      </c>
      <c r="F140" s="145">
        <v>5262.11</v>
      </c>
      <c r="G140" s="184" t="s">
        <v>90</v>
      </c>
      <c r="H140" s="184" t="s">
        <v>1043</v>
      </c>
      <c r="I140" s="157" t="s">
        <v>91</v>
      </c>
    </row>
    <row r="141" spans="1:9" s="157" customFormat="1" ht="12.5" outlineLevel="3">
      <c r="A141" s="184" t="s">
        <v>87</v>
      </c>
      <c r="B141" s="207">
        <v>42532</v>
      </c>
      <c r="C141" s="207">
        <v>42613</v>
      </c>
      <c r="D141" s="184" t="s">
        <v>309</v>
      </c>
      <c r="E141" s="184" t="s">
        <v>310</v>
      </c>
      <c r="F141" s="145">
        <v>2333.63</v>
      </c>
      <c r="G141" s="184" t="s">
        <v>90</v>
      </c>
      <c r="H141" s="184" t="s">
        <v>1044</v>
      </c>
      <c r="I141" s="157" t="s">
        <v>91</v>
      </c>
    </row>
    <row r="142" spans="1:9" s="157" customFormat="1" ht="12.5" outlineLevel="3">
      <c r="A142" s="184" t="s">
        <v>87</v>
      </c>
      <c r="B142" s="207">
        <v>42532</v>
      </c>
      <c r="C142" s="207">
        <v>42613</v>
      </c>
      <c r="D142" s="184" t="s">
        <v>311</v>
      </c>
      <c r="E142" s="184" t="s">
        <v>312</v>
      </c>
      <c r="F142" s="215">
        <v>1983.9</v>
      </c>
      <c r="G142" s="184" t="s">
        <v>313</v>
      </c>
      <c r="H142" s="184" t="s">
        <v>1045</v>
      </c>
      <c r="I142" s="157" t="s">
        <v>91</v>
      </c>
    </row>
    <row r="143" spans="1:9" s="157" customFormat="1" ht="12.5" outlineLevel="3">
      <c r="A143" s="184" t="s">
        <v>87</v>
      </c>
      <c r="B143" s="207">
        <v>42532</v>
      </c>
      <c r="C143" s="207">
        <v>42613</v>
      </c>
      <c r="D143" s="184" t="s">
        <v>314</v>
      </c>
      <c r="E143" s="184" t="s">
        <v>315</v>
      </c>
      <c r="F143" s="215">
        <v>4183.78</v>
      </c>
      <c r="G143" s="184" t="s">
        <v>313</v>
      </c>
      <c r="H143" s="184" t="s">
        <v>1046</v>
      </c>
      <c r="I143" s="157" t="s">
        <v>91</v>
      </c>
    </row>
    <row r="144" spans="1:9" s="157" customFormat="1" ht="12.5" outlineLevel="3">
      <c r="A144" s="184" t="s">
        <v>87</v>
      </c>
      <c r="B144" s="207">
        <v>42532</v>
      </c>
      <c r="C144" s="207">
        <v>42613</v>
      </c>
      <c r="D144" s="184" t="s">
        <v>316</v>
      </c>
      <c r="E144" s="184" t="s">
        <v>317</v>
      </c>
      <c r="F144" s="145">
        <v>47649.77</v>
      </c>
      <c r="G144" s="184" t="s">
        <v>90</v>
      </c>
      <c r="H144" s="184" t="s">
        <v>1047</v>
      </c>
      <c r="I144" s="157" t="s">
        <v>91</v>
      </c>
    </row>
    <row r="145" spans="1:9" s="157" customFormat="1" ht="12.5" outlineLevel="3">
      <c r="A145" s="184" t="s">
        <v>87</v>
      </c>
      <c r="B145" s="207">
        <v>42532</v>
      </c>
      <c r="C145" s="207">
        <v>42613</v>
      </c>
      <c r="D145" s="184" t="s">
        <v>318</v>
      </c>
      <c r="E145" s="184" t="s">
        <v>319</v>
      </c>
      <c r="F145" s="145">
        <v>2498.69</v>
      </c>
      <c r="G145" s="184" t="s">
        <v>90</v>
      </c>
      <c r="H145" s="184" t="s">
        <v>1048</v>
      </c>
      <c r="I145" s="157" t="s">
        <v>91</v>
      </c>
    </row>
    <row r="146" spans="1:9" s="157" customFormat="1" ht="12.5" outlineLevel="3">
      <c r="A146" s="184" t="s">
        <v>87</v>
      </c>
      <c r="B146" s="207">
        <v>42532</v>
      </c>
      <c r="C146" s="207">
        <v>42613</v>
      </c>
      <c r="D146" s="184" t="s">
        <v>320</v>
      </c>
      <c r="E146" s="184" t="s">
        <v>321</v>
      </c>
      <c r="F146" s="145">
        <v>4749.5</v>
      </c>
      <c r="G146" s="184" t="s">
        <v>90</v>
      </c>
      <c r="H146" s="184" t="s">
        <v>1049</v>
      </c>
      <c r="I146" s="157" t="s">
        <v>91</v>
      </c>
    </row>
    <row r="147" spans="1:9" s="157" customFormat="1" ht="12.5" outlineLevel="3">
      <c r="A147" s="184" t="s">
        <v>87</v>
      </c>
      <c r="B147" s="207">
        <v>42532</v>
      </c>
      <c r="C147" s="207">
        <v>42613</v>
      </c>
      <c r="D147" s="184" t="s">
        <v>322</v>
      </c>
      <c r="E147" s="184" t="s">
        <v>323</v>
      </c>
      <c r="F147" s="145">
        <v>3885.95</v>
      </c>
      <c r="G147" s="184" t="s">
        <v>90</v>
      </c>
      <c r="H147" s="184" t="s">
        <v>1049</v>
      </c>
      <c r="I147" s="157" t="s">
        <v>91</v>
      </c>
    </row>
    <row r="148" spans="1:9" s="157" customFormat="1" ht="12.5" outlineLevel="3">
      <c r="A148" s="184" t="s">
        <v>87</v>
      </c>
      <c r="B148" s="207">
        <v>42532</v>
      </c>
      <c r="C148" s="207">
        <v>42613</v>
      </c>
      <c r="D148" s="184" t="s">
        <v>324</v>
      </c>
      <c r="E148" s="184" t="s">
        <v>325</v>
      </c>
      <c r="F148" s="145">
        <v>4576.79</v>
      </c>
      <c r="G148" s="184" t="s">
        <v>90</v>
      </c>
      <c r="H148" s="184" t="s">
        <v>1049</v>
      </c>
      <c r="I148" s="157" t="s">
        <v>91</v>
      </c>
    </row>
    <row r="149" spans="1:9" s="157" customFormat="1" ht="12.5" outlineLevel="3">
      <c r="A149" s="184" t="s">
        <v>87</v>
      </c>
      <c r="B149" s="207">
        <v>42533</v>
      </c>
      <c r="C149" s="207">
        <v>42613</v>
      </c>
      <c r="D149" s="184" t="s">
        <v>326</v>
      </c>
      <c r="E149" s="184" t="s">
        <v>327</v>
      </c>
      <c r="F149" s="145">
        <v>11626.45</v>
      </c>
      <c r="G149" s="184" t="s">
        <v>90</v>
      </c>
      <c r="H149" s="184" t="s">
        <v>1050</v>
      </c>
      <c r="I149" s="157" t="s">
        <v>91</v>
      </c>
    </row>
    <row r="150" spans="1:9" s="157" customFormat="1" ht="12.5" hidden="1" outlineLevel="3">
      <c r="A150" s="184" t="s">
        <v>87</v>
      </c>
      <c r="B150" s="207">
        <v>42533</v>
      </c>
      <c r="C150" s="207">
        <v>42613</v>
      </c>
      <c r="D150" s="184" t="s">
        <v>328</v>
      </c>
      <c r="E150" s="184" t="s">
        <v>329</v>
      </c>
      <c r="F150" s="144">
        <v>120573.26</v>
      </c>
      <c r="G150" s="184" t="s">
        <v>90</v>
      </c>
      <c r="H150" s="184" t="s">
        <v>1051</v>
      </c>
      <c r="I150" s="157" t="s">
        <v>92</v>
      </c>
    </row>
    <row r="151" spans="1:9" s="157" customFormat="1" ht="12.5" hidden="1" outlineLevel="3">
      <c r="A151" s="184" t="s">
        <v>87</v>
      </c>
      <c r="B151" s="207">
        <v>42533</v>
      </c>
      <c r="C151" s="207">
        <v>42613</v>
      </c>
      <c r="D151" s="184" t="s">
        <v>330</v>
      </c>
      <c r="E151" s="184" t="s">
        <v>331</v>
      </c>
      <c r="F151" s="144">
        <v>306.74</v>
      </c>
      <c r="G151" s="184" t="s">
        <v>90</v>
      </c>
      <c r="H151" s="184" t="s">
        <v>1049</v>
      </c>
      <c r="I151" s="157" t="s">
        <v>92</v>
      </c>
    </row>
    <row r="152" spans="1:9" s="157" customFormat="1" ht="12.5" hidden="1" outlineLevel="3">
      <c r="A152" s="184" t="s">
        <v>87</v>
      </c>
      <c r="B152" s="207">
        <v>42533</v>
      </c>
      <c r="C152" s="207">
        <v>42613</v>
      </c>
      <c r="D152" s="184" t="s">
        <v>2321</v>
      </c>
      <c r="E152" s="184" t="s">
        <v>332</v>
      </c>
      <c r="F152" s="145">
        <v>56646.63</v>
      </c>
      <c r="G152" s="184" t="s">
        <v>90</v>
      </c>
      <c r="H152" s="184" t="s">
        <v>1049</v>
      </c>
      <c r="I152" s="157" t="s">
        <v>92</v>
      </c>
    </row>
    <row r="153" spans="1:9" s="157" customFormat="1" ht="12.5" hidden="1" outlineLevel="3">
      <c r="A153" s="184" t="s">
        <v>87</v>
      </c>
      <c r="B153" s="207">
        <v>42533</v>
      </c>
      <c r="C153" s="207">
        <v>42613</v>
      </c>
      <c r="D153" s="184" t="s">
        <v>333</v>
      </c>
      <c r="E153" s="184" t="s">
        <v>334</v>
      </c>
      <c r="F153" s="144">
        <v>4526.79</v>
      </c>
      <c r="G153" s="184" t="s">
        <v>90</v>
      </c>
      <c r="H153" s="184" t="s">
        <v>1049</v>
      </c>
      <c r="I153" s="157" t="s">
        <v>92</v>
      </c>
    </row>
    <row r="154" spans="1:9" s="157" customFormat="1" ht="12.5" hidden="1" outlineLevel="3">
      <c r="A154" s="184" t="s">
        <v>87</v>
      </c>
      <c r="B154" s="207">
        <v>42533</v>
      </c>
      <c r="C154" s="207">
        <v>42613</v>
      </c>
      <c r="D154" s="184" t="s">
        <v>335</v>
      </c>
      <c r="E154" s="184" t="s">
        <v>336</v>
      </c>
      <c r="F154" s="144">
        <v>9599.61</v>
      </c>
      <c r="G154" s="184" t="s">
        <v>90</v>
      </c>
      <c r="H154" s="184" t="s">
        <v>1049</v>
      </c>
      <c r="I154" s="157" t="s">
        <v>92</v>
      </c>
    </row>
    <row r="155" spans="1:9" s="157" customFormat="1" ht="12.5" hidden="1" outlineLevel="3">
      <c r="A155" s="184" t="s">
        <v>87</v>
      </c>
      <c r="B155" s="207">
        <v>42533</v>
      </c>
      <c r="C155" s="207">
        <v>42613</v>
      </c>
      <c r="D155" s="184" t="s">
        <v>2322</v>
      </c>
      <c r="E155" s="184" t="s">
        <v>337</v>
      </c>
      <c r="F155" s="145">
        <v>7493.71</v>
      </c>
      <c r="G155" s="184" t="s">
        <v>90</v>
      </c>
      <c r="H155" s="184" t="s">
        <v>1049</v>
      </c>
      <c r="I155" s="157" t="s">
        <v>92</v>
      </c>
    </row>
    <row r="156" spans="1:9" s="157" customFormat="1" ht="12.5" hidden="1" outlineLevel="3">
      <c r="A156" s="184" t="s">
        <v>87</v>
      </c>
      <c r="B156" s="207">
        <v>42533</v>
      </c>
      <c r="C156" s="207">
        <v>42613</v>
      </c>
      <c r="D156" s="184" t="s">
        <v>2323</v>
      </c>
      <c r="E156" s="184" t="s">
        <v>338</v>
      </c>
      <c r="F156" s="145">
        <v>7511.15</v>
      </c>
      <c r="G156" s="184" t="s">
        <v>90</v>
      </c>
      <c r="H156" s="184" t="s">
        <v>1049</v>
      </c>
      <c r="I156" s="157" t="s">
        <v>92</v>
      </c>
    </row>
    <row r="157" spans="1:9" s="157" customFormat="1" ht="12.5" hidden="1" outlineLevel="3">
      <c r="A157" s="184" t="s">
        <v>87</v>
      </c>
      <c r="B157" s="207">
        <v>42534</v>
      </c>
      <c r="C157" s="207">
        <v>42613</v>
      </c>
      <c r="D157" s="184" t="s">
        <v>339</v>
      </c>
      <c r="E157" s="184" t="s">
        <v>340</v>
      </c>
      <c r="F157" s="145">
        <v>1903.06</v>
      </c>
      <c r="G157" s="184" t="s">
        <v>90</v>
      </c>
      <c r="H157" s="184" t="s">
        <v>1052</v>
      </c>
      <c r="I157" s="157" t="s">
        <v>92</v>
      </c>
    </row>
    <row r="158" spans="1:9" s="157" customFormat="1" ht="12.5" outlineLevel="3">
      <c r="A158" s="184" t="s">
        <v>87</v>
      </c>
      <c r="B158" s="207">
        <v>42535</v>
      </c>
      <c r="C158" s="207">
        <v>42613</v>
      </c>
      <c r="D158" s="184" t="s">
        <v>341</v>
      </c>
      <c r="E158" s="184" t="s">
        <v>342</v>
      </c>
      <c r="F158" s="145">
        <v>53183.89</v>
      </c>
      <c r="G158" s="184" t="s">
        <v>90</v>
      </c>
      <c r="H158" s="184" t="s">
        <v>1053</v>
      </c>
      <c r="I158" s="157" t="s">
        <v>91</v>
      </c>
    </row>
    <row r="159" spans="1:9" s="157" customFormat="1" ht="12.5" outlineLevel="3">
      <c r="A159" s="184" t="s">
        <v>87</v>
      </c>
      <c r="B159" s="207">
        <v>42535</v>
      </c>
      <c r="C159" s="207">
        <v>42613</v>
      </c>
      <c r="D159" s="184" t="s">
        <v>343</v>
      </c>
      <c r="E159" s="184" t="s">
        <v>344</v>
      </c>
      <c r="F159" s="145">
        <v>3670.93</v>
      </c>
      <c r="G159" s="184" t="s">
        <v>90</v>
      </c>
      <c r="H159" s="184" t="s">
        <v>1054</v>
      </c>
      <c r="I159" s="157" t="s">
        <v>91</v>
      </c>
    </row>
    <row r="160" spans="1:9" s="157" customFormat="1" ht="12.5" outlineLevel="3">
      <c r="A160" s="184" t="s">
        <v>87</v>
      </c>
      <c r="B160" s="207">
        <v>42535</v>
      </c>
      <c r="C160" s="207">
        <v>42613</v>
      </c>
      <c r="D160" s="184" t="s">
        <v>345</v>
      </c>
      <c r="E160" s="184" t="s">
        <v>346</v>
      </c>
      <c r="F160" s="145">
        <v>5962.09</v>
      </c>
      <c r="G160" s="184" t="s">
        <v>90</v>
      </c>
      <c r="H160" s="184" t="s">
        <v>1055</v>
      </c>
      <c r="I160" s="157" t="s">
        <v>91</v>
      </c>
    </row>
    <row r="161" spans="1:9" s="157" customFormat="1" ht="12.5" outlineLevel="3">
      <c r="A161" s="184" t="s">
        <v>87</v>
      </c>
      <c r="B161" s="207">
        <v>42535</v>
      </c>
      <c r="C161" s="207">
        <v>42613</v>
      </c>
      <c r="D161" s="184" t="s">
        <v>347</v>
      </c>
      <c r="E161" s="184" t="s">
        <v>348</v>
      </c>
      <c r="F161" s="145">
        <v>7392.8</v>
      </c>
      <c r="G161" s="184" t="s">
        <v>90</v>
      </c>
      <c r="H161" s="184" t="s">
        <v>1056</v>
      </c>
      <c r="I161" s="157" t="s">
        <v>91</v>
      </c>
    </row>
    <row r="162" spans="1:9" s="157" customFormat="1" ht="12.5" outlineLevel="3">
      <c r="A162" s="184" t="s">
        <v>87</v>
      </c>
      <c r="B162" s="207">
        <v>42535</v>
      </c>
      <c r="C162" s="207">
        <v>42613</v>
      </c>
      <c r="D162" s="184" t="s">
        <v>349</v>
      </c>
      <c r="E162" s="184" t="s">
        <v>350</v>
      </c>
      <c r="F162" s="145">
        <v>2333.63</v>
      </c>
      <c r="G162" s="184" t="s">
        <v>90</v>
      </c>
      <c r="H162" s="184" t="s">
        <v>1057</v>
      </c>
      <c r="I162" s="157" t="s">
        <v>91</v>
      </c>
    </row>
    <row r="163" spans="1:9" s="157" customFormat="1" ht="12.5" outlineLevel="3">
      <c r="A163" s="184" t="s">
        <v>87</v>
      </c>
      <c r="B163" s="207">
        <v>42535</v>
      </c>
      <c r="C163" s="207">
        <v>42613</v>
      </c>
      <c r="D163" s="184" t="s">
        <v>351</v>
      </c>
      <c r="E163" s="184" t="s">
        <v>352</v>
      </c>
      <c r="F163" s="145">
        <v>15115.36</v>
      </c>
      <c r="G163" s="184" t="s">
        <v>90</v>
      </c>
      <c r="H163" s="184" t="s">
        <v>1058</v>
      </c>
      <c r="I163" s="157" t="s">
        <v>91</v>
      </c>
    </row>
    <row r="164" spans="1:9" s="157" customFormat="1" ht="12.5" outlineLevel="3">
      <c r="A164" s="184" t="s">
        <v>87</v>
      </c>
      <c r="B164" s="207">
        <v>42535</v>
      </c>
      <c r="C164" s="207">
        <v>42613</v>
      </c>
      <c r="D164" s="184" t="s">
        <v>353</v>
      </c>
      <c r="E164" s="184" t="s">
        <v>354</v>
      </c>
      <c r="F164" s="145">
        <v>6864.92</v>
      </c>
      <c r="G164" s="184" t="s">
        <v>90</v>
      </c>
      <c r="H164" s="184" t="s">
        <v>1059</v>
      </c>
      <c r="I164" s="157" t="s">
        <v>91</v>
      </c>
    </row>
    <row r="165" spans="1:9" s="157" customFormat="1" ht="12.5" outlineLevel="3">
      <c r="A165" s="184" t="s">
        <v>87</v>
      </c>
      <c r="B165" s="207">
        <v>42535</v>
      </c>
      <c r="C165" s="207">
        <v>42613</v>
      </c>
      <c r="D165" s="184" t="s">
        <v>355</v>
      </c>
      <c r="E165" s="184" t="s">
        <v>356</v>
      </c>
      <c r="F165" s="145">
        <v>27470.74</v>
      </c>
      <c r="G165" s="184" t="s">
        <v>90</v>
      </c>
      <c r="H165" s="184" t="s">
        <v>1060</v>
      </c>
      <c r="I165" s="157" t="s">
        <v>91</v>
      </c>
    </row>
    <row r="166" spans="1:9" s="157" customFormat="1" ht="12.5" outlineLevel="3">
      <c r="A166" s="184" t="s">
        <v>87</v>
      </c>
      <c r="B166" s="207">
        <v>42535</v>
      </c>
      <c r="C166" s="207">
        <v>42613</v>
      </c>
      <c r="D166" s="184" t="s">
        <v>357</v>
      </c>
      <c r="E166" s="184" t="s">
        <v>358</v>
      </c>
      <c r="F166" s="145">
        <v>53053.19</v>
      </c>
      <c r="G166" s="184" t="s">
        <v>90</v>
      </c>
      <c r="H166" s="184" t="s">
        <v>1061</v>
      </c>
      <c r="I166" s="157" t="s">
        <v>91</v>
      </c>
    </row>
    <row r="167" spans="1:9" s="157" customFormat="1" ht="12.5" outlineLevel="3">
      <c r="A167" s="184" t="s">
        <v>87</v>
      </c>
      <c r="B167" s="207">
        <v>42535</v>
      </c>
      <c r="C167" s="207">
        <v>42613</v>
      </c>
      <c r="D167" s="184" t="s">
        <v>359</v>
      </c>
      <c r="E167" s="184" t="s">
        <v>360</v>
      </c>
      <c r="F167" s="145">
        <v>31600.46</v>
      </c>
      <c r="G167" s="184" t="s">
        <v>90</v>
      </c>
      <c r="H167" s="184" t="s">
        <v>1062</v>
      </c>
      <c r="I167" s="157" t="s">
        <v>91</v>
      </c>
    </row>
    <row r="168" spans="1:9" s="157" customFormat="1" ht="12.5" outlineLevel="3">
      <c r="A168" s="184" t="s">
        <v>87</v>
      </c>
      <c r="B168" s="207">
        <v>42535</v>
      </c>
      <c r="C168" s="207">
        <v>42613</v>
      </c>
      <c r="D168" s="184" t="s">
        <v>361</v>
      </c>
      <c r="E168" s="184" t="s">
        <v>362</v>
      </c>
      <c r="F168" s="145">
        <v>17144.439999999999</v>
      </c>
      <c r="G168" s="184" t="s">
        <v>90</v>
      </c>
      <c r="H168" s="184" t="s">
        <v>1063</v>
      </c>
      <c r="I168" s="157" t="s">
        <v>91</v>
      </c>
    </row>
    <row r="169" spans="1:9" s="157" customFormat="1" ht="12.5" outlineLevel="3">
      <c r="A169" s="184" t="s">
        <v>87</v>
      </c>
      <c r="B169" s="207">
        <v>42535</v>
      </c>
      <c r="C169" s="207">
        <v>42613</v>
      </c>
      <c r="D169" s="184" t="s">
        <v>363</v>
      </c>
      <c r="E169" s="184" t="s">
        <v>364</v>
      </c>
      <c r="F169" s="145">
        <v>33959.18</v>
      </c>
      <c r="G169" s="184" t="s">
        <v>90</v>
      </c>
      <c r="H169" s="184" t="s">
        <v>1064</v>
      </c>
      <c r="I169" s="157" t="s">
        <v>91</v>
      </c>
    </row>
    <row r="170" spans="1:9" s="157" customFormat="1" ht="12.5" hidden="1" outlineLevel="3">
      <c r="A170" s="184" t="s">
        <v>87</v>
      </c>
      <c r="B170" s="207">
        <v>42535</v>
      </c>
      <c r="C170" s="207">
        <v>42613</v>
      </c>
      <c r="D170" s="184" t="s">
        <v>2324</v>
      </c>
      <c r="E170" s="184" t="s">
        <v>365</v>
      </c>
      <c r="F170" s="145">
        <v>9169.82</v>
      </c>
      <c r="G170" s="184" t="s">
        <v>90</v>
      </c>
      <c r="H170" s="184" t="s">
        <v>1065</v>
      </c>
      <c r="I170" s="157" t="s">
        <v>92</v>
      </c>
    </row>
    <row r="171" spans="1:9" s="157" customFormat="1" ht="12.5" hidden="1" outlineLevel="3">
      <c r="A171" s="184" t="s">
        <v>87</v>
      </c>
      <c r="B171" s="207">
        <v>42535</v>
      </c>
      <c r="C171" s="207">
        <v>42613</v>
      </c>
      <c r="D171" s="184" t="s">
        <v>2325</v>
      </c>
      <c r="E171" s="184" t="s">
        <v>366</v>
      </c>
      <c r="F171" s="145">
        <v>158.25</v>
      </c>
      <c r="G171" s="184" t="s">
        <v>90</v>
      </c>
      <c r="H171" s="184" t="s">
        <v>1066</v>
      </c>
      <c r="I171" s="157" t="s">
        <v>92</v>
      </c>
    </row>
    <row r="172" spans="1:9" s="157" customFormat="1" ht="12.5" hidden="1" outlineLevel="3">
      <c r="A172" s="184" t="s">
        <v>87</v>
      </c>
      <c r="B172" s="207">
        <v>42535</v>
      </c>
      <c r="C172" s="207">
        <v>42613</v>
      </c>
      <c r="D172" s="184" t="s">
        <v>2326</v>
      </c>
      <c r="E172" s="184" t="s">
        <v>367</v>
      </c>
      <c r="F172" s="145">
        <v>2107.7800000000002</v>
      </c>
      <c r="G172" s="184" t="s">
        <v>90</v>
      </c>
      <c r="H172" s="184" t="s">
        <v>1067</v>
      </c>
      <c r="I172" s="157" t="s">
        <v>92</v>
      </c>
    </row>
    <row r="173" spans="1:9" s="157" customFormat="1" ht="12.5" hidden="1" outlineLevel="3">
      <c r="A173" s="184" t="s">
        <v>87</v>
      </c>
      <c r="B173" s="207">
        <v>42536</v>
      </c>
      <c r="C173" s="207">
        <v>42613</v>
      </c>
      <c r="D173" s="184" t="s">
        <v>2327</v>
      </c>
      <c r="E173" s="184" t="s">
        <v>368</v>
      </c>
      <c r="F173" s="145">
        <v>8403.94</v>
      </c>
      <c r="G173" s="184" t="s">
        <v>90</v>
      </c>
      <c r="H173" s="184" t="s">
        <v>1068</v>
      </c>
      <c r="I173" s="157" t="s">
        <v>92</v>
      </c>
    </row>
    <row r="174" spans="1:9" s="157" customFormat="1" ht="12.5" hidden="1" outlineLevel="3">
      <c r="A174" s="184" t="s">
        <v>87</v>
      </c>
      <c r="B174" s="207">
        <v>42536</v>
      </c>
      <c r="C174" s="207">
        <v>42613</v>
      </c>
      <c r="D174" s="184" t="s">
        <v>2328</v>
      </c>
      <c r="E174" s="184" t="s">
        <v>369</v>
      </c>
      <c r="F174" s="145">
        <v>4836.7299999999996</v>
      </c>
      <c r="G174" s="184" t="s">
        <v>90</v>
      </c>
      <c r="H174" s="184" t="s">
        <v>1069</v>
      </c>
      <c r="I174" s="157" t="s">
        <v>92</v>
      </c>
    </row>
    <row r="175" spans="1:9" s="157" customFormat="1" ht="12.5" hidden="1" outlineLevel="3">
      <c r="A175" s="184" t="s">
        <v>87</v>
      </c>
      <c r="B175" s="207">
        <v>42536</v>
      </c>
      <c r="C175" s="207">
        <v>42613</v>
      </c>
      <c r="D175" s="184" t="s">
        <v>2329</v>
      </c>
      <c r="E175" s="184" t="s">
        <v>370</v>
      </c>
      <c r="F175" s="145">
        <v>7300.29</v>
      </c>
      <c r="G175" s="184" t="s">
        <v>90</v>
      </c>
      <c r="H175" s="184" t="s">
        <v>1070</v>
      </c>
      <c r="I175" s="157" t="s">
        <v>92</v>
      </c>
    </row>
    <row r="176" spans="1:9" s="157" customFormat="1" ht="12.5" hidden="1" outlineLevel="3">
      <c r="A176" s="184" t="s">
        <v>87</v>
      </c>
      <c r="B176" s="207">
        <v>42536</v>
      </c>
      <c r="C176" s="207">
        <v>42613</v>
      </c>
      <c r="D176" s="184" t="s">
        <v>2330</v>
      </c>
      <c r="E176" s="184" t="s">
        <v>371</v>
      </c>
      <c r="F176" s="145">
        <v>6112.03</v>
      </c>
      <c r="G176" s="184" t="s">
        <v>90</v>
      </c>
      <c r="H176" s="184" t="s">
        <v>1071</v>
      </c>
      <c r="I176" s="157" t="s">
        <v>92</v>
      </c>
    </row>
    <row r="177" spans="1:9" s="157" customFormat="1" ht="12.5" hidden="1" outlineLevel="3">
      <c r="A177" s="184" t="s">
        <v>87</v>
      </c>
      <c r="B177" s="207">
        <v>42536</v>
      </c>
      <c r="C177" s="207">
        <v>42613</v>
      </c>
      <c r="D177" s="184" t="s">
        <v>2331</v>
      </c>
      <c r="E177" s="184" t="s">
        <v>372</v>
      </c>
      <c r="F177" s="145">
        <v>5143.2299999999996</v>
      </c>
      <c r="G177" s="184" t="s">
        <v>90</v>
      </c>
      <c r="H177" s="184" t="s">
        <v>1072</v>
      </c>
      <c r="I177" s="157" t="s">
        <v>92</v>
      </c>
    </row>
    <row r="178" spans="1:9" s="157" customFormat="1" ht="12.5" outlineLevel="3">
      <c r="A178" s="184" t="s">
        <v>87</v>
      </c>
      <c r="B178" s="207">
        <v>42536</v>
      </c>
      <c r="C178" s="207">
        <v>42613</v>
      </c>
      <c r="D178" s="184" t="s">
        <v>373</v>
      </c>
      <c r="E178" s="184" t="s">
        <v>374</v>
      </c>
      <c r="F178" s="145">
        <v>27479.16</v>
      </c>
      <c r="G178" s="184" t="s">
        <v>90</v>
      </c>
      <c r="H178" s="184" t="s">
        <v>1073</v>
      </c>
      <c r="I178" s="157" t="s">
        <v>91</v>
      </c>
    </row>
    <row r="179" spans="1:9" s="157" customFormat="1" ht="12.5" outlineLevel="3">
      <c r="A179" s="184" t="s">
        <v>87</v>
      </c>
      <c r="B179" s="207">
        <v>42536</v>
      </c>
      <c r="C179" s="207">
        <v>42613</v>
      </c>
      <c r="D179" s="184" t="s">
        <v>375</v>
      </c>
      <c r="E179" s="184" t="s">
        <v>376</v>
      </c>
      <c r="F179" s="145">
        <v>15142.58</v>
      </c>
      <c r="G179" s="184" t="s">
        <v>90</v>
      </c>
      <c r="H179" s="184" t="s">
        <v>1074</v>
      </c>
      <c r="I179" s="157" t="s">
        <v>91</v>
      </c>
    </row>
    <row r="180" spans="1:9" s="157" customFormat="1" ht="12.5" hidden="1" outlineLevel="3">
      <c r="A180" s="184" t="s">
        <v>87</v>
      </c>
      <c r="B180" s="207">
        <v>42536</v>
      </c>
      <c r="C180" s="207">
        <v>42613</v>
      </c>
      <c r="D180" s="184" t="s">
        <v>2332</v>
      </c>
      <c r="E180" s="184" t="s">
        <v>377</v>
      </c>
      <c r="F180" s="145">
        <v>22882.07</v>
      </c>
      <c r="G180" s="184" t="s">
        <v>90</v>
      </c>
      <c r="H180" s="184" t="s">
        <v>1075</v>
      </c>
      <c r="I180" s="157" t="s">
        <v>92</v>
      </c>
    </row>
    <row r="181" spans="1:9" s="157" customFormat="1" ht="12.5" hidden="1" outlineLevel="3">
      <c r="A181" s="184" t="s">
        <v>87</v>
      </c>
      <c r="B181" s="207">
        <v>42536</v>
      </c>
      <c r="C181" s="207">
        <v>42613</v>
      </c>
      <c r="D181" s="184" t="s">
        <v>2333</v>
      </c>
      <c r="E181" s="184" t="s">
        <v>378</v>
      </c>
      <c r="F181" s="145">
        <v>7936.92</v>
      </c>
      <c r="G181" s="184" t="s">
        <v>90</v>
      </c>
      <c r="H181" s="184" t="s">
        <v>1076</v>
      </c>
      <c r="I181" s="157" t="s">
        <v>92</v>
      </c>
    </row>
    <row r="182" spans="1:9" s="157" customFormat="1" ht="12.5" hidden="1" outlineLevel="3">
      <c r="A182" s="184" t="s">
        <v>87</v>
      </c>
      <c r="B182" s="207">
        <v>42536</v>
      </c>
      <c r="C182" s="207">
        <v>42613</v>
      </c>
      <c r="D182" s="184" t="s">
        <v>2334</v>
      </c>
      <c r="E182" s="184" t="s">
        <v>379</v>
      </c>
      <c r="F182" s="145">
        <v>4079.95</v>
      </c>
      <c r="G182" s="184" t="s">
        <v>90</v>
      </c>
      <c r="H182" s="184" t="s">
        <v>1077</v>
      </c>
      <c r="I182" s="157" t="s">
        <v>92</v>
      </c>
    </row>
    <row r="183" spans="1:9" s="157" customFormat="1" ht="12.5" hidden="1" outlineLevel="3">
      <c r="A183" s="184" t="s">
        <v>87</v>
      </c>
      <c r="B183" s="207">
        <v>42536</v>
      </c>
      <c r="C183" s="207">
        <v>42613</v>
      </c>
      <c r="D183" s="184" t="s">
        <v>2335</v>
      </c>
      <c r="E183" s="184" t="s">
        <v>380</v>
      </c>
      <c r="F183" s="145">
        <v>31338.45</v>
      </c>
      <c r="G183" s="184" t="s">
        <v>90</v>
      </c>
      <c r="H183" s="184" t="s">
        <v>1078</v>
      </c>
      <c r="I183" s="157" t="s">
        <v>92</v>
      </c>
    </row>
    <row r="184" spans="1:9" s="157" customFormat="1" ht="12.5" hidden="1" outlineLevel="3">
      <c r="A184" s="184" t="s">
        <v>87</v>
      </c>
      <c r="B184" s="207">
        <v>42536</v>
      </c>
      <c r="C184" s="207">
        <v>42613</v>
      </c>
      <c r="D184" s="184" t="s">
        <v>2336</v>
      </c>
      <c r="E184" s="184" t="s">
        <v>381</v>
      </c>
      <c r="F184" s="145">
        <v>5245.54</v>
      </c>
      <c r="G184" s="184" t="s">
        <v>90</v>
      </c>
      <c r="H184" s="184" t="s">
        <v>1079</v>
      </c>
      <c r="I184" s="157" t="s">
        <v>92</v>
      </c>
    </row>
    <row r="185" spans="1:9" s="157" customFormat="1" ht="12.5" hidden="1" outlineLevel="3">
      <c r="A185" s="184" t="s">
        <v>87</v>
      </c>
      <c r="B185" s="207">
        <v>42536</v>
      </c>
      <c r="C185" s="207">
        <v>42613</v>
      </c>
      <c r="D185" s="184" t="s">
        <v>2337</v>
      </c>
      <c r="E185" s="184" t="s">
        <v>382</v>
      </c>
      <c r="F185" s="145">
        <v>22528.22</v>
      </c>
      <c r="G185" s="184" t="s">
        <v>90</v>
      </c>
      <c r="H185" s="184" t="s">
        <v>1080</v>
      </c>
      <c r="I185" s="157" t="s">
        <v>92</v>
      </c>
    </row>
    <row r="186" spans="1:9" s="157" customFormat="1" ht="12.5" hidden="1" outlineLevel="3">
      <c r="A186" s="184" t="s">
        <v>87</v>
      </c>
      <c r="B186" s="207">
        <v>42536</v>
      </c>
      <c r="C186" s="207">
        <v>42613</v>
      </c>
      <c r="D186" s="184" t="s">
        <v>383</v>
      </c>
      <c r="E186" s="184" t="s">
        <v>384</v>
      </c>
      <c r="F186" s="144">
        <v>14124.39</v>
      </c>
      <c r="G186" s="184" t="s">
        <v>90</v>
      </c>
      <c r="H186" s="184" t="s">
        <v>1081</v>
      </c>
      <c r="I186" s="157" t="s">
        <v>92</v>
      </c>
    </row>
    <row r="187" spans="1:9" s="157" customFormat="1" ht="12.5" outlineLevel="3">
      <c r="A187" s="184" t="s">
        <v>87</v>
      </c>
      <c r="B187" s="207">
        <v>42537</v>
      </c>
      <c r="C187" s="207">
        <v>42613</v>
      </c>
      <c r="D187" s="184" t="s">
        <v>385</v>
      </c>
      <c r="E187" s="184" t="s">
        <v>386</v>
      </c>
      <c r="F187" s="145">
        <v>2213.1799999999998</v>
      </c>
      <c r="G187" s="184" t="s">
        <v>90</v>
      </c>
      <c r="H187" s="184" t="s">
        <v>1050</v>
      </c>
      <c r="I187" s="157" t="s">
        <v>91</v>
      </c>
    </row>
    <row r="188" spans="1:9" s="157" customFormat="1" ht="12.5" hidden="1" outlineLevel="3">
      <c r="A188" s="184" t="s">
        <v>87</v>
      </c>
      <c r="B188" s="207">
        <v>42537</v>
      </c>
      <c r="C188" s="207">
        <v>42613</v>
      </c>
      <c r="D188" s="184" t="s">
        <v>2338</v>
      </c>
      <c r="E188" s="184" t="s">
        <v>387</v>
      </c>
      <c r="F188" s="145">
        <v>6096.01</v>
      </c>
      <c r="G188" s="184" t="s">
        <v>90</v>
      </c>
      <c r="H188" s="184" t="s">
        <v>1082</v>
      </c>
      <c r="I188" s="157" t="s">
        <v>92</v>
      </c>
    </row>
    <row r="189" spans="1:9" s="157" customFormat="1" ht="12.5" outlineLevel="3">
      <c r="A189" s="184" t="s">
        <v>87</v>
      </c>
      <c r="B189" s="207">
        <v>42537</v>
      </c>
      <c r="C189" s="207">
        <v>42613</v>
      </c>
      <c r="D189" s="184" t="s">
        <v>388</v>
      </c>
      <c r="E189" s="184" t="s">
        <v>389</v>
      </c>
      <c r="F189" s="145">
        <v>9601.8799999999992</v>
      </c>
      <c r="G189" s="184" t="s">
        <v>90</v>
      </c>
      <c r="H189" s="184" t="s">
        <v>1040</v>
      </c>
      <c r="I189" s="157" t="s">
        <v>91</v>
      </c>
    </row>
    <row r="190" spans="1:9" s="157" customFormat="1" ht="12.5" outlineLevel="3">
      <c r="A190" s="184" t="s">
        <v>87</v>
      </c>
      <c r="B190" s="207">
        <v>42537</v>
      </c>
      <c r="C190" s="207">
        <v>42613</v>
      </c>
      <c r="D190" s="184" t="s">
        <v>390</v>
      </c>
      <c r="E190" s="184" t="s">
        <v>391</v>
      </c>
      <c r="F190" s="145">
        <v>9320.81</v>
      </c>
      <c r="G190" s="184" t="s">
        <v>90</v>
      </c>
      <c r="H190" s="184" t="s">
        <v>976</v>
      </c>
      <c r="I190" s="157" t="s">
        <v>91</v>
      </c>
    </row>
    <row r="191" spans="1:9" s="157" customFormat="1" ht="12.5" outlineLevel="3">
      <c r="A191" s="184" t="s">
        <v>87</v>
      </c>
      <c r="B191" s="207">
        <v>42537</v>
      </c>
      <c r="C191" s="207">
        <v>42613</v>
      </c>
      <c r="D191" s="184" t="s">
        <v>392</v>
      </c>
      <c r="E191" s="184" t="s">
        <v>393</v>
      </c>
      <c r="F191" s="145">
        <v>9320.81</v>
      </c>
      <c r="G191" s="184" t="s">
        <v>90</v>
      </c>
      <c r="H191" s="184" t="s">
        <v>1039</v>
      </c>
      <c r="I191" s="157" t="s">
        <v>91</v>
      </c>
    </row>
    <row r="192" spans="1:9" s="157" customFormat="1" ht="12.5" outlineLevel="3">
      <c r="A192" s="184" t="s">
        <v>87</v>
      </c>
      <c r="B192" s="207">
        <v>42537</v>
      </c>
      <c r="C192" s="207">
        <v>42613</v>
      </c>
      <c r="D192" s="184" t="s">
        <v>394</v>
      </c>
      <c r="E192" s="184" t="s">
        <v>395</v>
      </c>
      <c r="F192" s="145">
        <v>6039.19</v>
      </c>
      <c r="G192" s="184" t="s">
        <v>90</v>
      </c>
      <c r="H192" s="184" t="s">
        <v>959</v>
      </c>
      <c r="I192" s="157" t="s">
        <v>91</v>
      </c>
    </row>
    <row r="193" spans="1:9" s="157" customFormat="1" ht="12.5" outlineLevel="3">
      <c r="A193" s="184" t="s">
        <v>87</v>
      </c>
      <c r="B193" s="207">
        <v>42537</v>
      </c>
      <c r="C193" s="207">
        <v>42613</v>
      </c>
      <c r="D193" s="184" t="s">
        <v>396</v>
      </c>
      <c r="E193" s="184" t="s">
        <v>397</v>
      </c>
      <c r="F193" s="145">
        <v>4507.18</v>
      </c>
      <c r="G193" s="184" t="s">
        <v>90</v>
      </c>
      <c r="H193" s="184" t="s">
        <v>1002</v>
      </c>
      <c r="I193" s="157" t="s">
        <v>91</v>
      </c>
    </row>
    <row r="194" spans="1:9" s="157" customFormat="1" ht="12.5" outlineLevel="3">
      <c r="A194" s="184" t="s">
        <v>87</v>
      </c>
      <c r="B194" s="207">
        <v>42537</v>
      </c>
      <c r="C194" s="207">
        <v>42613</v>
      </c>
      <c r="D194" s="184" t="s">
        <v>398</v>
      </c>
      <c r="E194" s="184" t="s">
        <v>399</v>
      </c>
      <c r="F194" s="144">
        <v>3826.85</v>
      </c>
      <c r="G194" s="184" t="s">
        <v>90</v>
      </c>
      <c r="H194" s="184" t="s">
        <v>1004</v>
      </c>
      <c r="I194" s="157" t="s">
        <v>91</v>
      </c>
    </row>
    <row r="195" spans="1:9" s="157" customFormat="1" ht="12.5" outlineLevel="3">
      <c r="A195" s="184" t="s">
        <v>87</v>
      </c>
      <c r="B195" s="207">
        <v>42537</v>
      </c>
      <c r="C195" s="207">
        <v>42613</v>
      </c>
      <c r="D195" s="184" t="s">
        <v>400</v>
      </c>
      <c r="E195" s="184" t="s">
        <v>401</v>
      </c>
      <c r="F195" s="145">
        <v>4677.26</v>
      </c>
      <c r="G195" s="184" t="s">
        <v>90</v>
      </c>
      <c r="H195" s="184" t="s">
        <v>1003</v>
      </c>
      <c r="I195" s="157" t="s">
        <v>91</v>
      </c>
    </row>
    <row r="196" spans="1:9" s="157" customFormat="1" ht="12.5" outlineLevel="3">
      <c r="A196" s="184" t="s">
        <v>87</v>
      </c>
      <c r="B196" s="207">
        <v>42537</v>
      </c>
      <c r="C196" s="207">
        <v>42613</v>
      </c>
      <c r="D196" s="184" t="s">
        <v>402</v>
      </c>
      <c r="E196" s="184" t="s">
        <v>403</v>
      </c>
      <c r="F196" s="145">
        <v>19150.13</v>
      </c>
      <c r="G196" s="184" t="s">
        <v>90</v>
      </c>
      <c r="H196" s="184" t="s">
        <v>1047</v>
      </c>
      <c r="I196" s="157" t="s">
        <v>91</v>
      </c>
    </row>
    <row r="197" spans="1:9" s="157" customFormat="1" ht="12.5" outlineLevel="3">
      <c r="A197" s="184" t="s">
        <v>87</v>
      </c>
      <c r="B197" s="207">
        <v>42537</v>
      </c>
      <c r="C197" s="207">
        <v>42613</v>
      </c>
      <c r="D197" s="184" t="s">
        <v>404</v>
      </c>
      <c r="E197" s="184" t="s">
        <v>405</v>
      </c>
      <c r="F197" s="145">
        <v>1913.45</v>
      </c>
      <c r="G197" s="184" t="s">
        <v>90</v>
      </c>
      <c r="H197" s="184" t="s">
        <v>1083</v>
      </c>
      <c r="I197" s="157" t="s">
        <v>91</v>
      </c>
    </row>
    <row r="198" spans="1:9" s="157" customFormat="1" ht="12.5" outlineLevel="3">
      <c r="A198" s="184" t="s">
        <v>87</v>
      </c>
      <c r="B198" s="207">
        <v>42537</v>
      </c>
      <c r="C198" s="207">
        <v>42613</v>
      </c>
      <c r="D198" s="184" t="s">
        <v>406</v>
      </c>
      <c r="E198" s="184" t="s">
        <v>407</v>
      </c>
      <c r="F198" s="145">
        <v>10780.22</v>
      </c>
      <c r="G198" s="184" t="s">
        <v>90</v>
      </c>
      <c r="H198" s="184" t="s">
        <v>1036</v>
      </c>
      <c r="I198" s="157" t="s">
        <v>91</v>
      </c>
    </row>
    <row r="199" spans="1:9" s="157" customFormat="1" ht="12.5" outlineLevel="3">
      <c r="A199" s="184" t="s">
        <v>87</v>
      </c>
      <c r="B199" s="207">
        <v>42537</v>
      </c>
      <c r="C199" s="207">
        <v>42613</v>
      </c>
      <c r="D199" s="184" t="s">
        <v>408</v>
      </c>
      <c r="E199" s="184" t="s">
        <v>409</v>
      </c>
      <c r="F199" s="145">
        <v>6046.22</v>
      </c>
      <c r="G199" s="184" t="s">
        <v>90</v>
      </c>
      <c r="H199" s="184" t="s">
        <v>1056</v>
      </c>
      <c r="I199" s="157" t="s">
        <v>91</v>
      </c>
    </row>
    <row r="200" spans="1:9" s="157" customFormat="1" ht="12.5" outlineLevel="3">
      <c r="A200" s="184" t="s">
        <v>87</v>
      </c>
      <c r="B200" s="207">
        <v>42537</v>
      </c>
      <c r="C200" s="207">
        <v>42613</v>
      </c>
      <c r="D200" s="184" t="s">
        <v>410</v>
      </c>
      <c r="E200" s="184" t="s">
        <v>411</v>
      </c>
      <c r="F200" s="145">
        <v>1607.34</v>
      </c>
      <c r="G200" s="184" t="s">
        <v>90</v>
      </c>
      <c r="H200" s="184" t="s">
        <v>1084</v>
      </c>
      <c r="I200" s="157" t="s">
        <v>91</v>
      </c>
    </row>
    <row r="201" spans="1:9" s="157" customFormat="1" ht="12.5" outlineLevel="3">
      <c r="A201" s="184" t="s">
        <v>87</v>
      </c>
      <c r="B201" s="207">
        <v>42537</v>
      </c>
      <c r="C201" s="207">
        <v>42613</v>
      </c>
      <c r="D201" s="184" t="s">
        <v>412</v>
      </c>
      <c r="E201" s="184" t="s">
        <v>413</v>
      </c>
      <c r="F201" s="145">
        <v>5539.55</v>
      </c>
      <c r="G201" s="184" t="s">
        <v>90</v>
      </c>
      <c r="H201" s="184" t="s">
        <v>1035</v>
      </c>
      <c r="I201" s="157" t="s">
        <v>91</v>
      </c>
    </row>
    <row r="202" spans="1:9" s="157" customFormat="1" ht="12.5" outlineLevel="3">
      <c r="A202" s="184" t="s">
        <v>87</v>
      </c>
      <c r="B202" s="207">
        <v>42537</v>
      </c>
      <c r="C202" s="207">
        <v>42613</v>
      </c>
      <c r="D202" s="184" t="s">
        <v>414</v>
      </c>
      <c r="E202" s="184" t="s">
        <v>415</v>
      </c>
      <c r="F202" s="145">
        <v>1858.78</v>
      </c>
      <c r="G202" s="184" t="s">
        <v>90</v>
      </c>
      <c r="H202" s="184" t="s">
        <v>1085</v>
      </c>
      <c r="I202" s="157" t="s">
        <v>91</v>
      </c>
    </row>
    <row r="203" spans="1:9" s="157" customFormat="1" ht="12.5" outlineLevel="3">
      <c r="A203" s="184" t="s">
        <v>87</v>
      </c>
      <c r="B203" s="207">
        <v>42537</v>
      </c>
      <c r="C203" s="207">
        <v>42613</v>
      </c>
      <c r="D203" s="184" t="s">
        <v>416</v>
      </c>
      <c r="E203" s="184" t="s">
        <v>417</v>
      </c>
      <c r="F203" s="144">
        <v>54.67</v>
      </c>
      <c r="G203" s="184" t="s">
        <v>90</v>
      </c>
      <c r="H203" s="184" t="s">
        <v>1085</v>
      </c>
      <c r="I203" s="157" t="s">
        <v>91</v>
      </c>
    </row>
    <row r="204" spans="1:9" s="157" customFormat="1" ht="12.5" outlineLevel="3">
      <c r="A204" s="184" t="s">
        <v>87</v>
      </c>
      <c r="B204" s="207">
        <v>42537</v>
      </c>
      <c r="C204" s="207">
        <v>42613</v>
      </c>
      <c r="D204" s="184" t="s">
        <v>418</v>
      </c>
      <c r="E204" s="184" t="s">
        <v>419</v>
      </c>
      <c r="F204" s="145">
        <v>3665.32</v>
      </c>
      <c r="G204" s="184" t="s">
        <v>90</v>
      </c>
      <c r="H204" s="184" t="s">
        <v>1059</v>
      </c>
      <c r="I204" s="157" t="s">
        <v>91</v>
      </c>
    </row>
    <row r="205" spans="1:9" s="157" customFormat="1" ht="12.5" outlineLevel="3">
      <c r="A205" s="184" t="s">
        <v>87</v>
      </c>
      <c r="B205" s="207">
        <v>42537</v>
      </c>
      <c r="C205" s="207">
        <v>42613</v>
      </c>
      <c r="D205" s="184" t="s">
        <v>420</v>
      </c>
      <c r="E205" s="184" t="s">
        <v>421</v>
      </c>
      <c r="F205" s="145">
        <v>516.23</v>
      </c>
      <c r="G205" s="184" t="s">
        <v>90</v>
      </c>
      <c r="H205" s="184" t="s">
        <v>1038</v>
      </c>
      <c r="I205" s="157" t="s">
        <v>91</v>
      </c>
    </row>
    <row r="206" spans="1:9" s="157" customFormat="1" ht="12.5" hidden="1" outlineLevel="3">
      <c r="A206" s="184" t="s">
        <v>87</v>
      </c>
      <c r="B206" s="207">
        <v>42537</v>
      </c>
      <c r="C206" s="207">
        <v>42613</v>
      </c>
      <c r="D206" s="184" t="s">
        <v>422</v>
      </c>
      <c r="E206" s="184" t="s">
        <v>423</v>
      </c>
      <c r="F206" s="144">
        <v>5076.71</v>
      </c>
      <c r="G206" s="184" t="s">
        <v>90</v>
      </c>
      <c r="H206" s="184" t="s">
        <v>1086</v>
      </c>
      <c r="I206" s="157" t="s">
        <v>92</v>
      </c>
    </row>
    <row r="207" spans="1:9" s="157" customFormat="1" ht="12.5" hidden="1" outlineLevel="3">
      <c r="A207" s="184" t="s">
        <v>87</v>
      </c>
      <c r="B207" s="207">
        <v>42537</v>
      </c>
      <c r="C207" s="207">
        <v>42613</v>
      </c>
      <c r="D207" s="184" t="s">
        <v>2339</v>
      </c>
      <c r="E207" s="184" t="s">
        <v>424</v>
      </c>
      <c r="F207" s="145">
        <v>12448.91</v>
      </c>
      <c r="G207" s="184" t="s">
        <v>90</v>
      </c>
      <c r="H207" s="184" t="s">
        <v>1087</v>
      </c>
      <c r="I207" s="157" t="s">
        <v>92</v>
      </c>
    </row>
    <row r="208" spans="1:9" s="157" customFormat="1" ht="12.5" hidden="1" outlineLevel="3">
      <c r="A208" s="184" t="s">
        <v>87</v>
      </c>
      <c r="B208" s="207">
        <v>42537</v>
      </c>
      <c r="C208" s="207">
        <v>42613</v>
      </c>
      <c r="D208" s="184" t="s">
        <v>2340</v>
      </c>
      <c r="E208" s="184" t="s">
        <v>425</v>
      </c>
      <c r="F208" s="145">
        <v>12273.95</v>
      </c>
      <c r="G208" s="184" t="s">
        <v>90</v>
      </c>
      <c r="H208" s="184" t="s">
        <v>1088</v>
      </c>
      <c r="I208" s="157" t="s">
        <v>92</v>
      </c>
    </row>
    <row r="209" spans="1:9" s="157" customFormat="1" ht="12.5" hidden="1" outlineLevel="3">
      <c r="A209" s="184" t="s">
        <v>87</v>
      </c>
      <c r="B209" s="207">
        <v>42537</v>
      </c>
      <c r="C209" s="207">
        <v>42613</v>
      </c>
      <c r="D209" s="184" t="s">
        <v>2341</v>
      </c>
      <c r="E209" s="184" t="s">
        <v>426</v>
      </c>
      <c r="F209" s="145">
        <v>4874.96</v>
      </c>
      <c r="G209" s="184" t="s">
        <v>90</v>
      </c>
      <c r="H209" s="184" t="s">
        <v>1089</v>
      </c>
      <c r="I209" s="157" t="s">
        <v>92</v>
      </c>
    </row>
    <row r="210" spans="1:9" s="157" customFormat="1" ht="12.5" hidden="1" outlineLevel="3">
      <c r="A210" s="184" t="s">
        <v>87</v>
      </c>
      <c r="B210" s="207">
        <v>42537</v>
      </c>
      <c r="C210" s="207">
        <v>42613</v>
      </c>
      <c r="D210" s="184" t="s">
        <v>2342</v>
      </c>
      <c r="E210" s="184" t="s">
        <v>427</v>
      </c>
      <c r="F210" s="145">
        <v>5594.94</v>
      </c>
      <c r="G210" s="184" t="s">
        <v>90</v>
      </c>
      <c r="H210" s="184" t="s">
        <v>1090</v>
      </c>
      <c r="I210" s="157" t="s">
        <v>92</v>
      </c>
    </row>
    <row r="211" spans="1:9" s="157" customFormat="1" ht="12.5" hidden="1" outlineLevel="3">
      <c r="A211" s="184" t="s">
        <v>87</v>
      </c>
      <c r="B211" s="207">
        <v>42537</v>
      </c>
      <c r="C211" s="207">
        <v>42613</v>
      </c>
      <c r="D211" s="184" t="s">
        <v>2343</v>
      </c>
      <c r="E211" s="184" t="s">
        <v>428</v>
      </c>
      <c r="F211" s="145">
        <v>6681.62</v>
      </c>
      <c r="G211" s="184" t="s">
        <v>90</v>
      </c>
      <c r="H211" s="184" t="s">
        <v>1091</v>
      </c>
      <c r="I211" s="157" t="s">
        <v>92</v>
      </c>
    </row>
    <row r="212" spans="1:9" s="157" customFormat="1" ht="12.5" hidden="1" outlineLevel="3">
      <c r="A212" s="184" t="s">
        <v>87</v>
      </c>
      <c r="B212" s="207">
        <v>42537</v>
      </c>
      <c r="C212" s="207">
        <v>42613</v>
      </c>
      <c r="D212" s="184" t="s">
        <v>2344</v>
      </c>
      <c r="E212" s="184" t="s">
        <v>429</v>
      </c>
      <c r="F212" s="145">
        <v>8485.4500000000007</v>
      </c>
      <c r="G212" s="184" t="s">
        <v>90</v>
      </c>
      <c r="H212" s="184" t="s">
        <v>1092</v>
      </c>
      <c r="I212" s="157" t="s">
        <v>92</v>
      </c>
    </row>
    <row r="213" spans="1:9" s="157" customFormat="1" ht="12.5" hidden="1" outlineLevel="3">
      <c r="A213" s="184" t="s">
        <v>87</v>
      </c>
      <c r="B213" s="207">
        <v>42537</v>
      </c>
      <c r="C213" s="207">
        <v>42613</v>
      </c>
      <c r="D213" s="184" t="s">
        <v>2345</v>
      </c>
      <c r="E213" s="184" t="s">
        <v>430</v>
      </c>
      <c r="F213" s="145">
        <v>6399.01</v>
      </c>
      <c r="G213" s="184" t="s">
        <v>90</v>
      </c>
      <c r="H213" s="184" t="s">
        <v>1093</v>
      </c>
      <c r="I213" s="157" t="s">
        <v>92</v>
      </c>
    </row>
    <row r="214" spans="1:9" s="157" customFormat="1" ht="12.5" outlineLevel="3">
      <c r="A214" s="184" t="s">
        <v>87</v>
      </c>
      <c r="B214" s="207">
        <v>42538</v>
      </c>
      <c r="C214" s="207">
        <v>42613</v>
      </c>
      <c r="D214" s="184" t="s">
        <v>431</v>
      </c>
      <c r="E214" s="184" t="s">
        <v>432</v>
      </c>
      <c r="F214" s="145">
        <v>17903.62</v>
      </c>
      <c r="G214" s="184" t="s">
        <v>90</v>
      </c>
      <c r="H214" s="184" t="s">
        <v>1094</v>
      </c>
      <c r="I214" s="157" t="s">
        <v>91</v>
      </c>
    </row>
    <row r="215" spans="1:9" s="157" customFormat="1" ht="12.5" outlineLevel="3">
      <c r="A215" s="184" t="s">
        <v>87</v>
      </c>
      <c r="B215" s="207">
        <v>42538</v>
      </c>
      <c r="C215" s="207">
        <v>42613</v>
      </c>
      <c r="D215" s="184" t="s">
        <v>433</v>
      </c>
      <c r="E215" s="184" t="s">
        <v>434</v>
      </c>
      <c r="F215" s="145">
        <v>53111.519999999997</v>
      </c>
      <c r="G215" s="184" t="s">
        <v>90</v>
      </c>
      <c r="H215" s="184" t="s">
        <v>1095</v>
      </c>
      <c r="I215" s="157" t="s">
        <v>91</v>
      </c>
    </row>
    <row r="216" spans="1:9" s="157" customFormat="1" ht="12.5" hidden="1" outlineLevel="3">
      <c r="A216" s="184" t="s">
        <v>87</v>
      </c>
      <c r="B216" s="207">
        <v>42538</v>
      </c>
      <c r="C216" s="207">
        <v>42613</v>
      </c>
      <c r="D216" s="184" t="s">
        <v>2346</v>
      </c>
      <c r="E216" s="184" t="s">
        <v>435</v>
      </c>
      <c r="F216" s="145">
        <v>5643.04</v>
      </c>
      <c r="G216" s="184" t="s">
        <v>90</v>
      </c>
      <c r="H216" s="184" t="s">
        <v>1096</v>
      </c>
      <c r="I216" s="157" t="s">
        <v>92</v>
      </c>
    </row>
    <row r="217" spans="1:9" s="157" customFormat="1" ht="12.5" hidden="1" outlineLevel="3">
      <c r="A217" s="184" t="s">
        <v>87</v>
      </c>
      <c r="B217" s="207">
        <v>42538</v>
      </c>
      <c r="C217" s="207">
        <v>42613</v>
      </c>
      <c r="D217" s="184" t="s">
        <v>2347</v>
      </c>
      <c r="E217" s="184" t="s">
        <v>436</v>
      </c>
      <c r="F217" s="145">
        <v>22510.54</v>
      </c>
      <c r="G217" s="184" t="s">
        <v>90</v>
      </c>
      <c r="H217" s="184" t="s">
        <v>1097</v>
      </c>
      <c r="I217" s="157" t="s">
        <v>92</v>
      </c>
    </row>
    <row r="218" spans="1:9" s="157" customFormat="1" ht="12.5" hidden="1" outlineLevel="3">
      <c r="A218" s="184" t="s">
        <v>87</v>
      </c>
      <c r="B218" s="207">
        <v>42538</v>
      </c>
      <c r="C218" s="207">
        <v>42613</v>
      </c>
      <c r="D218" s="184" t="s">
        <v>2348</v>
      </c>
      <c r="E218" s="184" t="s">
        <v>437</v>
      </c>
      <c r="F218" s="145">
        <v>12522.69</v>
      </c>
      <c r="G218" s="184" t="s">
        <v>90</v>
      </c>
      <c r="H218" s="184" t="s">
        <v>1098</v>
      </c>
      <c r="I218" s="157" t="s">
        <v>92</v>
      </c>
    </row>
    <row r="219" spans="1:9" s="157" customFormat="1" ht="12.5" hidden="1" outlineLevel="3">
      <c r="A219" s="184" t="s">
        <v>87</v>
      </c>
      <c r="B219" s="207">
        <v>42538</v>
      </c>
      <c r="C219" s="207">
        <v>42613</v>
      </c>
      <c r="D219" s="184" t="s">
        <v>438</v>
      </c>
      <c r="E219" s="184" t="s">
        <v>439</v>
      </c>
      <c r="F219" s="144">
        <v>7616.83</v>
      </c>
      <c r="G219" s="184" t="s">
        <v>90</v>
      </c>
      <c r="H219" s="184" t="s">
        <v>1099</v>
      </c>
      <c r="I219" s="157" t="s">
        <v>92</v>
      </c>
    </row>
    <row r="220" spans="1:9" s="157" customFormat="1" ht="12.5" hidden="1" outlineLevel="3">
      <c r="A220" s="184" t="s">
        <v>87</v>
      </c>
      <c r="B220" s="207">
        <v>42538</v>
      </c>
      <c r="C220" s="207">
        <v>42613</v>
      </c>
      <c r="D220" s="184" t="s">
        <v>2349</v>
      </c>
      <c r="E220" s="184" t="s">
        <v>440</v>
      </c>
      <c r="F220" s="145">
        <v>5124.8100000000004</v>
      </c>
      <c r="G220" s="184" t="s">
        <v>90</v>
      </c>
      <c r="H220" s="184" t="s">
        <v>1100</v>
      </c>
      <c r="I220" s="157" t="s">
        <v>92</v>
      </c>
    </row>
    <row r="221" spans="1:9" s="157" customFormat="1" ht="12.5" hidden="1" outlineLevel="3">
      <c r="A221" s="184" t="s">
        <v>87</v>
      </c>
      <c r="B221" s="207">
        <v>42538</v>
      </c>
      <c r="C221" s="207">
        <v>42613</v>
      </c>
      <c r="D221" s="184" t="s">
        <v>441</v>
      </c>
      <c r="E221" s="184" t="s">
        <v>442</v>
      </c>
      <c r="F221" s="144">
        <v>9893.01</v>
      </c>
      <c r="G221" s="184" t="s">
        <v>90</v>
      </c>
      <c r="H221" s="184" t="s">
        <v>1101</v>
      </c>
      <c r="I221" s="157" t="s">
        <v>92</v>
      </c>
    </row>
    <row r="222" spans="1:9" s="157" customFormat="1" ht="12.5" hidden="1" outlineLevel="3">
      <c r="A222" s="184" t="s">
        <v>87</v>
      </c>
      <c r="B222" s="207">
        <v>42538</v>
      </c>
      <c r="C222" s="207">
        <v>42613</v>
      </c>
      <c r="D222" s="184" t="s">
        <v>2350</v>
      </c>
      <c r="E222" s="184" t="s">
        <v>443</v>
      </c>
      <c r="F222" s="145">
        <v>67856.100000000006</v>
      </c>
      <c r="G222" s="184" t="s">
        <v>90</v>
      </c>
      <c r="H222" s="184" t="s">
        <v>1102</v>
      </c>
      <c r="I222" s="157" t="s">
        <v>92</v>
      </c>
    </row>
    <row r="223" spans="1:9" s="157" customFormat="1" ht="12.5" hidden="1" outlineLevel="3">
      <c r="A223" s="184" t="s">
        <v>87</v>
      </c>
      <c r="B223" s="207">
        <v>42538</v>
      </c>
      <c r="C223" s="207">
        <v>42613</v>
      </c>
      <c r="D223" s="184" t="s">
        <v>2351</v>
      </c>
      <c r="E223" s="184" t="s">
        <v>444</v>
      </c>
      <c r="F223" s="145">
        <v>5566.61</v>
      </c>
      <c r="G223" s="184" t="s">
        <v>90</v>
      </c>
      <c r="H223" s="184" t="s">
        <v>1103</v>
      </c>
      <c r="I223" s="157" t="s">
        <v>92</v>
      </c>
    </row>
    <row r="224" spans="1:9" s="157" customFormat="1" ht="12.5" hidden="1" outlineLevel="3">
      <c r="A224" s="184" t="s">
        <v>87</v>
      </c>
      <c r="B224" s="207">
        <v>42538</v>
      </c>
      <c r="C224" s="207">
        <v>42613</v>
      </c>
      <c r="D224" s="184" t="s">
        <v>2352</v>
      </c>
      <c r="E224" s="184" t="s">
        <v>445</v>
      </c>
      <c r="F224" s="145">
        <v>5852.19</v>
      </c>
      <c r="G224" s="184" t="s">
        <v>90</v>
      </c>
      <c r="H224" s="184" t="s">
        <v>1104</v>
      </c>
      <c r="I224" s="157" t="s">
        <v>92</v>
      </c>
    </row>
    <row r="225" spans="1:9" s="157" customFormat="1" ht="12.5" hidden="1" outlineLevel="3">
      <c r="A225" s="184" t="s">
        <v>87</v>
      </c>
      <c r="B225" s="207">
        <v>42538</v>
      </c>
      <c r="C225" s="207">
        <v>42613</v>
      </c>
      <c r="D225" s="184" t="s">
        <v>446</v>
      </c>
      <c r="E225" s="184" t="s">
        <v>447</v>
      </c>
      <c r="F225" s="144">
        <v>41195.589999999997</v>
      </c>
      <c r="G225" s="184" t="s">
        <v>90</v>
      </c>
      <c r="H225" s="184" t="s">
        <v>1105</v>
      </c>
      <c r="I225" s="157" t="s">
        <v>92</v>
      </c>
    </row>
    <row r="226" spans="1:9" s="157" customFormat="1" ht="12.5" hidden="1" outlineLevel="3">
      <c r="A226" s="184" t="s">
        <v>87</v>
      </c>
      <c r="B226" s="207">
        <v>42538</v>
      </c>
      <c r="C226" s="207">
        <v>42613</v>
      </c>
      <c r="D226" s="184" t="s">
        <v>448</v>
      </c>
      <c r="E226" s="184" t="s">
        <v>449</v>
      </c>
      <c r="F226" s="144">
        <v>478.71</v>
      </c>
      <c r="G226" s="184" t="s">
        <v>90</v>
      </c>
      <c r="H226" s="184" t="s">
        <v>1106</v>
      </c>
      <c r="I226" s="157" t="s">
        <v>92</v>
      </c>
    </row>
    <row r="227" spans="1:9" s="157" customFormat="1" ht="12.5" hidden="1" outlineLevel="3">
      <c r="A227" s="184" t="s">
        <v>87</v>
      </c>
      <c r="B227" s="207">
        <v>42538</v>
      </c>
      <c r="C227" s="207">
        <v>42613</v>
      </c>
      <c r="D227" s="184" t="s">
        <v>2353</v>
      </c>
      <c r="E227" s="184" t="s">
        <v>450</v>
      </c>
      <c r="F227" s="145">
        <v>6313.04</v>
      </c>
      <c r="G227" s="184" t="s">
        <v>90</v>
      </c>
      <c r="H227" s="184" t="s">
        <v>1107</v>
      </c>
      <c r="I227" s="157" t="s">
        <v>92</v>
      </c>
    </row>
    <row r="228" spans="1:9" s="157" customFormat="1" ht="12.5" hidden="1" outlineLevel="3">
      <c r="A228" s="184" t="s">
        <v>87</v>
      </c>
      <c r="B228" s="207">
        <v>42538</v>
      </c>
      <c r="C228" s="207">
        <v>42613</v>
      </c>
      <c r="D228" s="184" t="s">
        <v>451</v>
      </c>
      <c r="E228" s="184" t="s">
        <v>452</v>
      </c>
      <c r="F228" s="144">
        <v>50003.37</v>
      </c>
      <c r="G228" s="184" t="s">
        <v>90</v>
      </c>
      <c r="H228" s="184" t="s">
        <v>1049</v>
      </c>
      <c r="I228" s="157" t="s">
        <v>92</v>
      </c>
    </row>
    <row r="229" spans="1:9" s="157" customFormat="1" ht="12.5" outlineLevel="3">
      <c r="A229" s="184" t="s">
        <v>87</v>
      </c>
      <c r="B229" s="207">
        <v>42540</v>
      </c>
      <c r="C229" s="207">
        <v>42613</v>
      </c>
      <c r="D229" s="184" t="s">
        <v>453</v>
      </c>
      <c r="E229" s="184" t="s">
        <v>454</v>
      </c>
      <c r="F229" s="145">
        <v>3785.68</v>
      </c>
      <c r="G229" s="184" t="s">
        <v>90</v>
      </c>
      <c r="H229" s="184" t="s">
        <v>1033</v>
      </c>
      <c r="I229" s="157" t="s">
        <v>91</v>
      </c>
    </row>
    <row r="230" spans="1:9" s="157" customFormat="1" ht="12.5" outlineLevel="3">
      <c r="A230" s="184" t="s">
        <v>87</v>
      </c>
      <c r="B230" s="207">
        <v>42540</v>
      </c>
      <c r="C230" s="207">
        <v>42613</v>
      </c>
      <c r="D230" s="184" t="s">
        <v>455</v>
      </c>
      <c r="E230" s="184" t="s">
        <v>456</v>
      </c>
      <c r="F230" s="145">
        <v>4234.51</v>
      </c>
      <c r="G230" s="184" t="s">
        <v>90</v>
      </c>
      <c r="H230" s="184" t="s">
        <v>1108</v>
      </c>
      <c r="I230" s="157" t="s">
        <v>91</v>
      </c>
    </row>
    <row r="231" spans="1:9" s="157" customFormat="1" ht="12.5" outlineLevel="3">
      <c r="A231" s="184" t="s">
        <v>87</v>
      </c>
      <c r="B231" s="207">
        <v>42540</v>
      </c>
      <c r="C231" s="207">
        <v>42613</v>
      </c>
      <c r="D231" s="184" t="s">
        <v>457</v>
      </c>
      <c r="E231" s="184" t="s">
        <v>458</v>
      </c>
      <c r="F231" s="145">
        <v>5979.66</v>
      </c>
      <c r="G231" s="184" t="s">
        <v>90</v>
      </c>
      <c r="H231" s="184" t="s">
        <v>1032</v>
      </c>
      <c r="I231" s="157" t="s">
        <v>91</v>
      </c>
    </row>
    <row r="232" spans="1:9" s="157" customFormat="1" ht="12.5" outlineLevel="3">
      <c r="A232" s="184" t="s">
        <v>87</v>
      </c>
      <c r="B232" s="207">
        <v>42540</v>
      </c>
      <c r="C232" s="207">
        <v>42613</v>
      </c>
      <c r="D232" s="184" t="s">
        <v>459</v>
      </c>
      <c r="E232" s="184" t="s">
        <v>460</v>
      </c>
      <c r="F232" s="145">
        <v>4273.79</v>
      </c>
      <c r="G232" s="184" t="s">
        <v>90</v>
      </c>
      <c r="H232" s="184" t="s">
        <v>1010</v>
      </c>
      <c r="I232" s="157" t="s">
        <v>91</v>
      </c>
    </row>
    <row r="233" spans="1:9" s="157" customFormat="1" ht="12.5" outlineLevel="3">
      <c r="A233" s="184" t="s">
        <v>87</v>
      </c>
      <c r="B233" s="207">
        <v>42540</v>
      </c>
      <c r="C233" s="207">
        <v>42613</v>
      </c>
      <c r="D233" s="184" t="s">
        <v>461</v>
      </c>
      <c r="E233" s="184" t="s">
        <v>462</v>
      </c>
      <c r="F233" s="145">
        <v>4786.6499999999996</v>
      </c>
      <c r="G233" s="184" t="s">
        <v>90</v>
      </c>
      <c r="H233" s="184" t="s">
        <v>1011</v>
      </c>
      <c r="I233" s="157" t="s">
        <v>91</v>
      </c>
    </row>
    <row r="234" spans="1:9" s="157" customFormat="1" ht="12.5" outlineLevel="3">
      <c r="A234" s="184" t="s">
        <v>87</v>
      </c>
      <c r="B234" s="207">
        <v>42540</v>
      </c>
      <c r="C234" s="207">
        <v>42613</v>
      </c>
      <c r="D234" s="184" t="s">
        <v>463</v>
      </c>
      <c r="E234" s="184" t="s">
        <v>464</v>
      </c>
      <c r="F234" s="145">
        <v>4786.6499999999996</v>
      </c>
      <c r="G234" s="184" t="s">
        <v>90</v>
      </c>
      <c r="H234" s="184" t="s">
        <v>1009</v>
      </c>
      <c r="I234" s="157" t="s">
        <v>91</v>
      </c>
    </row>
    <row r="235" spans="1:9" s="157" customFormat="1" ht="12.5" outlineLevel="3">
      <c r="A235" s="184" t="s">
        <v>87</v>
      </c>
      <c r="B235" s="207">
        <v>42540</v>
      </c>
      <c r="C235" s="207">
        <v>42613</v>
      </c>
      <c r="D235" s="184" t="s">
        <v>465</v>
      </c>
      <c r="E235" s="184" t="s">
        <v>466</v>
      </c>
      <c r="F235" s="145">
        <v>4957.6000000000004</v>
      </c>
      <c r="G235" s="184" t="s">
        <v>90</v>
      </c>
      <c r="H235" s="184" t="s">
        <v>1012</v>
      </c>
      <c r="I235" s="157" t="s">
        <v>91</v>
      </c>
    </row>
    <row r="236" spans="1:9" s="157" customFormat="1" ht="12.5" outlineLevel="3">
      <c r="A236" s="184" t="s">
        <v>87</v>
      </c>
      <c r="B236" s="207">
        <v>42540</v>
      </c>
      <c r="C236" s="207">
        <v>42613</v>
      </c>
      <c r="D236" s="184" t="s">
        <v>467</v>
      </c>
      <c r="E236" s="184" t="s">
        <v>468</v>
      </c>
      <c r="F236" s="145">
        <v>4786.6499999999996</v>
      </c>
      <c r="G236" s="184" t="s">
        <v>90</v>
      </c>
      <c r="H236" s="184" t="s">
        <v>1013</v>
      </c>
      <c r="I236" s="157" t="s">
        <v>91</v>
      </c>
    </row>
    <row r="237" spans="1:9" s="157" customFormat="1" ht="12.5" outlineLevel="3">
      <c r="A237" s="184" t="s">
        <v>87</v>
      </c>
      <c r="B237" s="207">
        <v>42540</v>
      </c>
      <c r="C237" s="207">
        <v>42613</v>
      </c>
      <c r="D237" s="184" t="s">
        <v>469</v>
      </c>
      <c r="E237" s="184" t="s">
        <v>470</v>
      </c>
      <c r="F237" s="145">
        <v>4869.76</v>
      </c>
      <c r="G237" s="184" t="s">
        <v>90</v>
      </c>
      <c r="H237" s="184" t="s">
        <v>1034</v>
      </c>
      <c r="I237" s="157" t="s">
        <v>91</v>
      </c>
    </row>
    <row r="238" spans="1:9" s="157" customFormat="1" ht="12.5" outlineLevel="3">
      <c r="A238" s="184" t="s">
        <v>87</v>
      </c>
      <c r="B238" s="207">
        <v>42540</v>
      </c>
      <c r="C238" s="207">
        <v>42613</v>
      </c>
      <c r="D238" s="184" t="s">
        <v>471</v>
      </c>
      <c r="E238" s="184" t="s">
        <v>472</v>
      </c>
      <c r="F238" s="145">
        <v>6341.68</v>
      </c>
      <c r="G238" s="184" t="s">
        <v>90</v>
      </c>
      <c r="H238" s="184" t="s">
        <v>1109</v>
      </c>
      <c r="I238" s="157" t="s">
        <v>91</v>
      </c>
    </row>
    <row r="239" spans="1:9" s="157" customFormat="1" ht="12.5" outlineLevel="3">
      <c r="A239" s="184" t="s">
        <v>87</v>
      </c>
      <c r="B239" s="207">
        <v>42540</v>
      </c>
      <c r="C239" s="207">
        <v>42613</v>
      </c>
      <c r="D239" s="184" t="s">
        <v>473</v>
      </c>
      <c r="E239" s="184" t="s">
        <v>474</v>
      </c>
      <c r="F239" s="145">
        <v>3669.97</v>
      </c>
      <c r="G239" s="184" t="s">
        <v>90</v>
      </c>
      <c r="H239" s="184" t="s">
        <v>1110</v>
      </c>
      <c r="I239" s="157" t="s">
        <v>91</v>
      </c>
    </row>
    <row r="240" spans="1:9" s="157" customFormat="1" ht="12.5" outlineLevel="3">
      <c r="A240" s="184" t="s">
        <v>87</v>
      </c>
      <c r="B240" s="207">
        <v>42540</v>
      </c>
      <c r="C240" s="207">
        <v>42613</v>
      </c>
      <c r="D240" s="184" t="s">
        <v>475</v>
      </c>
      <c r="E240" s="184" t="s">
        <v>476</v>
      </c>
      <c r="F240" s="145">
        <v>17457.05</v>
      </c>
      <c r="G240" s="184" t="s">
        <v>90</v>
      </c>
      <c r="H240" s="184" t="s">
        <v>1111</v>
      </c>
      <c r="I240" s="157" t="s">
        <v>91</v>
      </c>
    </row>
    <row r="241" spans="1:9" s="157" customFormat="1" ht="12.5" outlineLevel="3">
      <c r="A241" s="184" t="s">
        <v>87</v>
      </c>
      <c r="B241" s="207">
        <v>42540</v>
      </c>
      <c r="C241" s="207">
        <v>42613</v>
      </c>
      <c r="D241" s="184" t="s">
        <v>477</v>
      </c>
      <c r="E241" s="184" t="s">
        <v>478</v>
      </c>
      <c r="F241" s="145">
        <v>16325.73</v>
      </c>
      <c r="G241" s="184" t="s">
        <v>90</v>
      </c>
      <c r="H241" s="184" t="s">
        <v>1112</v>
      </c>
      <c r="I241" s="157" t="s">
        <v>91</v>
      </c>
    </row>
    <row r="242" spans="1:9" s="157" customFormat="1" ht="12.5" outlineLevel="3">
      <c r="A242" s="184" t="s">
        <v>87</v>
      </c>
      <c r="B242" s="207">
        <v>42540</v>
      </c>
      <c r="C242" s="207">
        <v>42613</v>
      </c>
      <c r="D242" s="184" t="s">
        <v>479</v>
      </c>
      <c r="E242" s="184" t="s">
        <v>480</v>
      </c>
      <c r="F242" s="145">
        <v>2834.78</v>
      </c>
      <c r="G242" s="184" t="s">
        <v>90</v>
      </c>
      <c r="H242" s="184" t="s">
        <v>1113</v>
      </c>
      <c r="I242" s="157" t="s">
        <v>91</v>
      </c>
    </row>
    <row r="243" spans="1:9" s="157" customFormat="1" ht="12.5" outlineLevel="3">
      <c r="A243" s="184" t="s">
        <v>87</v>
      </c>
      <c r="B243" s="207">
        <v>42540</v>
      </c>
      <c r="C243" s="207">
        <v>42613</v>
      </c>
      <c r="D243" s="184" t="s">
        <v>481</v>
      </c>
      <c r="E243" s="184" t="s">
        <v>482</v>
      </c>
      <c r="F243" s="145">
        <v>53058.1</v>
      </c>
      <c r="G243" s="184" t="s">
        <v>90</v>
      </c>
      <c r="H243" s="184" t="s">
        <v>1114</v>
      </c>
      <c r="I243" s="157" t="s">
        <v>91</v>
      </c>
    </row>
    <row r="244" spans="1:9" s="157" customFormat="1" ht="12.5" outlineLevel="3">
      <c r="A244" s="184" t="s">
        <v>87</v>
      </c>
      <c r="B244" s="207">
        <v>42540</v>
      </c>
      <c r="C244" s="207">
        <v>42613</v>
      </c>
      <c r="D244" s="184" t="s">
        <v>483</v>
      </c>
      <c r="E244" s="184" t="s">
        <v>484</v>
      </c>
      <c r="F244" s="145">
        <v>2333.63</v>
      </c>
      <c r="G244" s="184" t="s">
        <v>90</v>
      </c>
      <c r="H244" s="184" t="s">
        <v>1115</v>
      </c>
      <c r="I244" s="157" t="s">
        <v>91</v>
      </c>
    </row>
    <row r="245" spans="1:9" s="157" customFormat="1" ht="12.5" outlineLevel="3">
      <c r="A245" s="184" t="s">
        <v>87</v>
      </c>
      <c r="B245" s="207">
        <v>42540</v>
      </c>
      <c r="C245" s="207">
        <v>42613</v>
      </c>
      <c r="D245" s="184" t="s">
        <v>485</v>
      </c>
      <c r="E245" s="184" t="s">
        <v>486</v>
      </c>
      <c r="F245" s="145">
        <v>2333.63</v>
      </c>
      <c r="G245" s="184" t="s">
        <v>90</v>
      </c>
      <c r="H245" s="184" t="s">
        <v>1116</v>
      </c>
      <c r="I245" s="157" t="s">
        <v>91</v>
      </c>
    </row>
    <row r="246" spans="1:9" s="157" customFormat="1" ht="12.5" hidden="1" outlineLevel="3">
      <c r="A246" s="184" t="s">
        <v>87</v>
      </c>
      <c r="B246" s="207">
        <v>42540</v>
      </c>
      <c r="C246" s="207">
        <v>42613</v>
      </c>
      <c r="D246" s="184" t="s">
        <v>487</v>
      </c>
      <c r="E246" s="184" t="s">
        <v>488</v>
      </c>
      <c r="F246" s="144">
        <v>55439.61</v>
      </c>
      <c r="G246" s="184" t="s">
        <v>90</v>
      </c>
      <c r="H246" s="184" t="s">
        <v>1117</v>
      </c>
      <c r="I246" s="157" t="s">
        <v>92</v>
      </c>
    </row>
    <row r="247" spans="1:9" s="157" customFormat="1" ht="12.5" hidden="1" outlineLevel="3">
      <c r="A247" s="184" t="s">
        <v>87</v>
      </c>
      <c r="B247" s="207">
        <v>42540</v>
      </c>
      <c r="C247" s="207">
        <v>42613</v>
      </c>
      <c r="D247" s="184" t="s">
        <v>2354</v>
      </c>
      <c r="E247" s="184" t="s">
        <v>489</v>
      </c>
      <c r="F247" s="145">
        <v>5013.63</v>
      </c>
      <c r="G247" s="184" t="s">
        <v>90</v>
      </c>
      <c r="H247" s="184" t="s">
        <v>1118</v>
      </c>
      <c r="I247" s="157" t="s">
        <v>92</v>
      </c>
    </row>
    <row r="248" spans="1:9" s="157" customFormat="1" ht="12.5" hidden="1" outlineLevel="3">
      <c r="A248" s="184" t="s">
        <v>87</v>
      </c>
      <c r="B248" s="207">
        <v>42540</v>
      </c>
      <c r="C248" s="207">
        <v>42613</v>
      </c>
      <c r="D248" s="184" t="s">
        <v>2355</v>
      </c>
      <c r="E248" s="184" t="s">
        <v>490</v>
      </c>
      <c r="F248" s="145">
        <v>4987.88</v>
      </c>
      <c r="G248" s="184" t="s">
        <v>90</v>
      </c>
      <c r="H248" s="184" t="s">
        <v>1119</v>
      </c>
      <c r="I248" s="157" t="s">
        <v>92</v>
      </c>
    </row>
    <row r="249" spans="1:9" s="157" customFormat="1" ht="12.5" hidden="1" outlineLevel="3">
      <c r="A249" s="184" t="s">
        <v>87</v>
      </c>
      <c r="B249" s="207">
        <v>42540</v>
      </c>
      <c r="C249" s="207">
        <v>42613</v>
      </c>
      <c r="D249" s="184" t="s">
        <v>2356</v>
      </c>
      <c r="E249" s="184" t="s">
        <v>491</v>
      </c>
      <c r="F249" s="145">
        <v>5774.34</v>
      </c>
      <c r="G249" s="184" t="s">
        <v>90</v>
      </c>
      <c r="H249" s="184" t="s">
        <v>1120</v>
      </c>
      <c r="I249" s="157" t="s">
        <v>92</v>
      </c>
    </row>
    <row r="250" spans="1:9" s="157" customFormat="1" ht="12.5" hidden="1" outlineLevel="3">
      <c r="A250" s="184" t="s">
        <v>87</v>
      </c>
      <c r="B250" s="207">
        <v>42540</v>
      </c>
      <c r="C250" s="207">
        <v>42613</v>
      </c>
      <c r="D250" s="184" t="s">
        <v>492</v>
      </c>
      <c r="E250" s="184" t="s">
        <v>493</v>
      </c>
      <c r="F250" s="144">
        <v>112534.93</v>
      </c>
      <c r="G250" s="184" t="s">
        <v>90</v>
      </c>
      <c r="H250" s="184" t="s">
        <v>1121</v>
      </c>
      <c r="I250" s="157" t="s">
        <v>92</v>
      </c>
    </row>
    <row r="251" spans="1:9" s="157" customFormat="1" ht="12.5" hidden="1" outlineLevel="3">
      <c r="A251" s="184" t="s">
        <v>87</v>
      </c>
      <c r="B251" s="207">
        <v>42540</v>
      </c>
      <c r="C251" s="207">
        <v>42613</v>
      </c>
      <c r="D251" s="184" t="s">
        <v>2357</v>
      </c>
      <c r="E251" s="184" t="s">
        <v>494</v>
      </c>
      <c r="F251" s="145">
        <v>7959.81</v>
      </c>
      <c r="G251" s="184" t="s">
        <v>90</v>
      </c>
      <c r="H251" s="184" t="s">
        <v>1122</v>
      </c>
      <c r="I251" s="157" t="s">
        <v>92</v>
      </c>
    </row>
    <row r="252" spans="1:9" s="157" customFormat="1" ht="12.5" hidden="1" outlineLevel="3">
      <c r="A252" s="184" t="s">
        <v>87</v>
      </c>
      <c r="B252" s="207">
        <v>42540</v>
      </c>
      <c r="C252" s="207">
        <v>42613</v>
      </c>
      <c r="D252" s="184" t="s">
        <v>495</v>
      </c>
      <c r="E252" s="184" t="s">
        <v>496</v>
      </c>
      <c r="F252" s="144">
        <v>17804</v>
      </c>
      <c r="G252" s="184" t="s">
        <v>90</v>
      </c>
      <c r="H252" s="184" t="s">
        <v>1123</v>
      </c>
      <c r="I252" s="157" t="s">
        <v>92</v>
      </c>
    </row>
    <row r="253" spans="1:9" s="157" customFormat="1" ht="12.5" outlineLevel="3">
      <c r="A253" s="184" t="s">
        <v>87</v>
      </c>
      <c r="B253" s="207">
        <v>42541</v>
      </c>
      <c r="C253" s="207">
        <v>42613</v>
      </c>
      <c r="D253" s="184" t="s">
        <v>497</v>
      </c>
      <c r="E253" s="184" t="s">
        <v>498</v>
      </c>
      <c r="F253" s="145">
        <v>3620.39</v>
      </c>
      <c r="G253" s="184" t="s">
        <v>90</v>
      </c>
      <c r="H253" s="184" t="s">
        <v>1124</v>
      </c>
      <c r="I253" s="157" t="s">
        <v>91</v>
      </c>
    </row>
    <row r="254" spans="1:9" s="157" customFormat="1" ht="12.5" hidden="1" outlineLevel="3">
      <c r="A254" s="184" t="s">
        <v>87</v>
      </c>
      <c r="B254" s="207">
        <v>42541</v>
      </c>
      <c r="C254" s="207">
        <v>42613</v>
      </c>
      <c r="D254" s="184" t="s">
        <v>499</v>
      </c>
      <c r="E254" s="184" t="s">
        <v>500</v>
      </c>
      <c r="F254" s="145">
        <v>20037.990000000002</v>
      </c>
      <c r="G254" s="184" t="s">
        <v>90</v>
      </c>
      <c r="H254" s="184" t="s">
        <v>1125</v>
      </c>
      <c r="I254" s="157" t="s">
        <v>92</v>
      </c>
    </row>
    <row r="255" spans="1:9" s="157" customFormat="1" ht="12.5" hidden="1" outlineLevel="3">
      <c r="A255" s="184" t="s">
        <v>87</v>
      </c>
      <c r="B255" s="207">
        <v>42541</v>
      </c>
      <c r="C255" s="207">
        <v>42613</v>
      </c>
      <c r="D255" s="184" t="s">
        <v>501</v>
      </c>
      <c r="E255" s="184" t="s">
        <v>502</v>
      </c>
      <c r="F255" s="144">
        <v>8440.02</v>
      </c>
      <c r="G255" s="184" t="s">
        <v>90</v>
      </c>
      <c r="H255" s="184" t="s">
        <v>1126</v>
      </c>
      <c r="I255" s="157" t="s">
        <v>92</v>
      </c>
    </row>
    <row r="256" spans="1:9" s="157" customFormat="1" ht="12.5" hidden="1" outlineLevel="3">
      <c r="A256" s="184" t="s">
        <v>87</v>
      </c>
      <c r="B256" s="207">
        <v>42541</v>
      </c>
      <c r="C256" s="207">
        <v>42613</v>
      </c>
      <c r="D256" s="184" t="s">
        <v>503</v>
      </c>
      <c r="E256" s="184" t="s">
        <v>504</v>
      </c>
      <c r="F256" s="144">
        <v>25400.42</v>
      </c>
      <c r="G256" s="184" t="s">
        <v>90</v>
      </c>
      <c r="H256" s="184" t="s">
        <v>1127</v>
      </c>
      <c r="I256" s="157" t="s">
        <v>92</v>
      </c>
    </row>
    <row r="257" spans="1:9" s="157" customFormat="1" ht="12.5" hidden="1" outlineLevel="3">
      <c r="A257" s="184" t="s">
        <v>87</v>
      </c>
      <c r="B257" s="207">
        <v>42541</v>
      </c>
      <c r="C257" s="207">
        <v>42613</v>
      </c>
      <c r="D257" s="184" t="s">
        <v>2358</v>
      </c>
      <c r="E257" s="184" t="s">
        <v>505</v>
      </c>
      <c r="F257" s="145">
        <v>7196.43</v>
      </c>
      <c r="G257" s="184" t="s">
        <v>90</v>
      </c>
      <c r="H257" s="184" t="s">
        <v>1128</v>
      </c>
      <c r="I257" s="157" t="s">
        <v>92</v>
      </c>
    </row>
    <row r="258" spans="1:9" s="157" customFormat="1" ht="12.5" hidden="1" outlineLevel="3">
      <c r="A258" s="184" t="s">
        <v>87</v>
      </c>
      <c r="B258" s="207">
        <v>42541</v>
      </c>
      <c r="C258" s="207">
        <v>42613</v>
      </c>
      <c r="D258" s="184" t="s">
        <v>2359</v>
      </c>
      <c r="E258" s="184" t="s">
        <v>506</v>
      </c>
      <c r="F258" s="145">
        <v>3973.11</v>
      </c>
      <c r="G258" s="184" t="s">
        <v>90</v>
      </c>
      <c r="H258" s="184" t="s">
        <v>1129</v>
      </c>
      <c r="I258" s="157" t="s">
        <v>92</v>
      </c>
    </row>
    <row r="259" spans="1:9" s="157" customFormat="1" ht="12.5" hidden="1" outlineLevel="3">
      <c r="A259" s="184" t="s">
        <v>87</v>
      </c>
      <c r="B259" s="207">
        <v>42541</v>
      </c>
      <c r="C259" s="207">
        <v>42613</v>
      </c>
      <c r="D259" s="184" t="s">
        <v>2360</v>
      </c>
      <c r="E259" s="184" t="s">
        <v>507</v>
      </c>
      <c r="F259" s="145">
        <v>-3939.36</v>
      </c>
      <c r="G259" s="184" t="s">
        <v>90</v>
      </c>
      <c r="H259" s="184" t="s">
        <v>1130</v>
      </c>
      <c r="I259" s="157" t="s">
        <v>92</v>
      </c>
    </row>
    <row r="260" spans="1:9" s="157" customFormat="1" ht="12.5" hidden="1" outlineLevel="3">
      <c r="A260" s="184" t="s">
        <v>87</v>
      </c>
      <c r="B260" s="207">
        <v>42541</v>
      </c>
      <c r="C260" s="207">
        <v>42613</v>
      </c>
      <c r="D260" s="184" t="s">
        <v>2361</v>
      </c>
      <c r="E260" s="184" t="s">
        <v>508</v>
      </c>
      <c r="F260" s="145">
        <v>6176.1</v>
      </c>
      <c r="G260" s="184" t="s">
        <v>90</v>
      </c>
      <c r="H260" s="184" t="s">
        <v>1131</v>
      </c>
      <c r="I260" s="157" t="s">
        <v>92</v>
      </c>
    </row>
    <row r="261" spans="1:9" s="157" customFormat="1" ht="12.5" hidden="1" outlineLevel="3">
      <c r="A261" s="184" t="s">
        <v>87</v>
      </c>
      <c r="B261" s="207">
        <v>42541</v>
      </c>
      <c r="C261" s="207">
        <v>42613</v>
      </c>
      <c r="D261" s="184" t="s">
        <v>2362</v>
      </c>
      <c r="E261" s="184" t="s">
        <v>509</v>
      </c>
      <c r="F261" s="145">
        <v>3939.36</v>
      </c>
      <c r="G261" s="184" t="s">
        <v>90</v>
      </c>
      <c r="H261" s="184" t="s">
        <v>1132</v>
      </c>
      <c r="I261" s="157" t="s">
        <v>92</v>
      </c>
    </row>
    <row r="262" spans="1:9" s="157" customFormat="1" ht="12.5" hidden="1" outlineLevel="3">
      <c r="A262" s="184" t="s">
        <v>87</v>
      </c>
      <c r="B262" s="207">
        <v>42541</v>
      </c>
      <c r="C262" s="207">
        <v>42613</v>
      </c>
      <c r="D262" s="184" t="s">
        <v>2363</v>
      </c>
      <c r="E262" s="184" t="s">
        <v>510</v>
      </c>
      <c r="F262" s="145">
        <v>5015.12</v>
      </c>
      <c r="G262" s="184" t="s">
        <v>90</v>
      </c>
      <c r="H262" s="184" t="s">
        <v>1133</v>
      </c>
      <c r="I262" s="157" t="s">
        <v>92</v>
      </c>
    </row>
    <row r="263" spans="1:9" s="157" customFormat="1" ht="12.5" hidden="1" outlineLevel="3">
      <c r="A263" s="184" t="s">
        <v>87</v>
      </c>
      <c r="B263" s="207">
        <v>42541</v>
      </c>
      <c r="C263" s="207">
        <v>42613</v>
      </c>
      <c r="D263" s="184" t="s">
        <v>2364</v>
      </c>
      <c r="E263" s="184" t="s">
        <v>511</v>
      </c>
      <c r="F263" s="145">
        <v>4680.1099999999997</v>
      </c>
      <c r="G263" s="184" t="s">
        <v>90</v>
      </c>
      <c r="H263" s="184" t="s">
        <v>1134</v>
      </c>
      <c r="I263" s="157" t="s">
        <v>92</v>
      </c>
    </row>
    <row r="264" spans="1:9" s="157" customFormat="1" ht="12.5" hidden="1" outlineLevel="3">
      <c r="A264" s="184" t="s">
        <v>87</v>
      </c>
      <c r="B264" s="207">
        <v>42541</v>
      </c>
      <c r="C264" s="207">
        <v>42613</v>
      </c>
      <c r="D264" s="184" t="s">
        <v>2365</v>
      </c>
      <c r="E264" s="184" t="s">
        <v>512</v>
      </c>
      <c r="F264" s="145">
        <v>4810.71</v>
      </c>
      <c r="G264" s="184" t="s">
        <v>90</v>
      </c>
      <c r="H264" s="184" t="s">
        <v>1132</v>
      </c>
      <c r="I264" s="157" t="s">
        <v>92</v>
      </c>
    </row>
    <row r="265" spans="1:9" s="157" customFormat="1" ht="12.5" hidden="1" outlineLevel="3">
      <c r="A265" s="184" t="s">
        <v>87</v>
      </c>
      <c r="B265" s="207">
        <v>42541</v>
      </c>
      <c r="C265" s="207">
        <v>42613</v>
      </c>
      <c r="D265" s="184" t="s">
        <v>2366</v>
      </c>
      <c r="E265" s="184" t="s">
        <v>513</v>
      </c>
      <c r="F265" s="145">
        <v>12043.03</v>
      </c>
      <c r="G265" s="184" t="s">
        <v>90</v>
      </c>
      <c r="H265" s="184" t="s">
        <v>1135</v>
      </c>
      <c r="I265" s="157" t="s">
        <v>92</v>
      </c>
    </row>
    <row r="266" spans="1:9" s="157" customFormat="1" ht="12.5" hidden="1" outlineLevel="3">
      <c r="A266" s="184" t="s">
        <v>87</v>
      </c>
      <c r="B266" s="207">
        <v>42541</v>
      </c>
      <c r="C266" s="207">
        <v>42613</v>
      </c>
      <c r="D266" s="184" t="s">
        <v>2367</v>
      </c>
      <c r="E266" s="184" t="s">
        <v>514</v>
      </c>
      <c r="F266" s="145">
        <v>6385.2</v>
      </c>
      <c r="G266" s="184" t="s">
        <v>90</v>
      </c>
      <c r="H266" s="184" t="s">
        <v>1136</v>
      </c>
      <c r="I266" s="157" t="s">
        <v>92</v>
      </c>
    </row>
    <row r="267" spans="1:9" s="157" customFormat="1" ht="12.5" hidden="1" outlineLevel="3">
      <c r="A267" s="184" t="s">
        <v>87</v>
      </c>
      <c r="B267" s="207">
        <v>42541</v>
      </c>
      <c r="C267" s="207">
        <v>42613</v>
      </c>
      <c r="D267" s="184" t="s">
        <v>515</v>
      </c>
      <c r="E267" s="184" t="s">
        <v>516</v>
      </c>
      <c r="F267" s="144">
        <v>4540.1499999999996</v>
      </c>
      <c r="G267" s="184" t="s">
        <v>90</v>
      </c>
      <c r="H267" s="184" t="s">
        <v>1137</v>
      </c>
      <c r="I267" s="157" t="s">
        <v>92</v>
      </c>
    </row>
    <row r="268" spans="1:9" s="157" customFormat="1" ht="12.5" hidden="1" outlineLevel="3">
      <c r="A268" s="184" t="s">
        <v>87</v>
      </c>
      <c r="B268" s="207">
        <v>42541</v>
      </c>
      <c r="C268" s="207">
        <v>42613</v>
      </c>
      <c r="D268" s="184" t="s">
        <v>2368</v>
      </c>
      <c r="E268" s="184" t="s">
        <v>517</v>
      </c>
      <c r="F268" s="145">
        <v>4745.3900000000003</v>
      </c>
      <c r="G268" s="184" t="s">
        <v>90</v>
      </c>
      <c r="H268" s="184" t="s">
        <v>1138</v>
      </c>
      <c r="I268" s="157" t="s">
        <v>92</v>
      </c>
    </row>
    <row r="269" spans="1:9" s="157" customFormat="1" ht="12.5" hidden="1" outlineLevel="3">
      <c r="A269" s="184" t="s">
        <v>87</v>
      </c>
      <c r="B269" s="207">
        <v>42541</v>
      </c>
      <c r="C269" s="207">
        <v>42613</v>
      </c>
      <c r="D269" s="184" t="s">
        <v>2369</v>
      </c>
      <c r="E269" s="184" t="s">
        <v>518</v>
      </c>
      <c r="F269" s="145">
        <v>34784.980000000003</v>
      </c>
      <c r="G269" s="184" t="s">
        <v>90</v>
      </c>
      <c r="H269" s="184" t="s">
        <v>1139</v>
      </c>
      <c r="I269" s="157" t="s">
        <v>92</v>
      </c>
    </row>
    <row r="270" spans="1:9" s="157" customFormat="1" ht="12.5" hidden="1" outlineLevel="3">
      <c r="A270" s="184" t="s">
        <v>87</v>
      </c>
      <c r="B270" s="207">
        <v>42541</v>
      </c>
      <c r="C270" s="207">
        <v>42613</v>
      </c>
      <c r="D270" s="184" t="s">
        <v>2370</v>
      </c>
      <c r="E270" s="184" t="s">
        <v>519</v>
      </c>
      <c r="F270" s="145">
        <v>82855.740000000005</v>
      </c>
      <c r="G270" s="184" t="s">
        <v>90</v>
      </c>
      <c r="H270" s="184" t="s">
        <v>1140</v>
      </c>
      <c r="I270" s="157" t="s">
        <v>92</v>
      </c>
    </row>
    <row r="271" spans="1:9" s="157" customFormat="1" ht="12.5" hidden="1" outlineLevel="3">
      <c r="A271" s="184" t="s">
        <v>87</v>
      </c>
      <c r="B271" s="207">
        <v>42541</v>
      </c>
      <c r="C271" s="207">
        <v>42613</v>
      </c>
      <c r="D271" s="184" t="s">
        <v>520</v>
      </c>
      <c r="E271" s="184" t="s">
        <v>521</v>
      </c>
      <c r="F271" s="144">
        <v>10117.719999999999</v>
      </c>
      <c r="G271" s="184" t="s">
        <v>90</v>
      </c>
      <c r="H271" s="184" t="s">
        <v>1141</v>
      </c>
      <c r="I271" s="157" t="s">
        <v>92</v>
      </c>
    </row>
    <row r="272" spans="1:9" s="157" customFormat="1" ht="12.5" hidden="1" outlineLevel="3">
      <c r="A272" s="184" t="s">
        <v>87</v>
      </c>
      <c r="B272" s="207">
        <v>42541</v>
      </c>
      <c r="C272" s="207">
        <v>42613</v>
      </c>
      <c r="D272" s="184" t="s">
        <v>2371</v>
      </c>
      <c r="E272" s="184" t="s">
        <v>522</v>
      </c>
      <c r="F272" s="145">
        <v>4294.08</v>
      </c>
      <c r="G272" s="184" t="s">
        <v>90</v>
      </c>
      <c r="H272" s="184" t="s">
        <v>1142</v>
      </c>
      <c r="I272" s="157" t="s">
        <v>92</v>
      </c>
    </row>
    <row r="273" spans="1:9" s="157" customFormat="1" ht="12.5" hidden="1" outlineLevel="3">
      <c r="A273" s="184" t="s">
        <v>87</v>
      </c>
      <c r="B273" s="207">
        <v>42541</v>
      </c>
      <c r="C273" s="207">
        <v>42613</v>
      </c>
      <c r="D273" s="184" t="s">
        <v>2372</v>
      </c>
      <c r="E273" s="184" t="s">
        <v>523</v>
      </c>
      <c r="F273" s="145">
        <v>16953.009999999998</v>
      </c>
      <c r="G273" s="184" t="s">
        <v>90</v>
      </c>
      <c r="H273" s="184" t="s">
        <v>1143</v>
      </c>
      <c r="I273" s="157" t="s">
        <v>92</v>
      </c>
    </row>
    <row r="274" spans="1:9" s="157" customFormat="1" ht="12.5" hidden="1" outlineLevel="3">
      <c r="A274" s="184" t="s">
        <v>87</v>
      </c>
      <c r="B274" s="207">
        <v>42541</v>
      </c>
      <c r="C274" s="207">
        <v>42613</v>
      </c>
      <c r="D274" s="184" t="s">
        <v>2373</v>
      </c>
      <c r="E274" s="184" t="s">
        <v>524</v>
      </c>
      <c r="F274" s="145">
        <v>4685.9799999999996</v>
      </c>
      <c r="G274" s="184" t="s">
        <v>90</v>
      </c>
      <c r="H274" s="184" t="s">
        <v>1144</v>
      </c>
      <c r="I274" s="157" t="s">
        <v>92</v>
      </c>
    </row>
    <row r="275" spans="1:9" s="157" customFormat="1" ht="12.5" hidden="1" outlineLevel="3">
      <c r="A275" s="184" t="s">
        <v>87</v>
      </c>
      <c r="B275" s="207">
        <v>42541</v>
      </c>
      <c r="C275" s="207">
        <v>42613</v>
      </c>
      <c r="D275" s="184" t="s">
        <v>2374</v>
      </c>
      <c r="E275" s="184" t="s">
        <v>525</v>
      </c>
      <c r="F275" s="145">
        <v>6022.2</v>
      </c>
      <c r="G275" s="184" t="s">
        <v>90</v>
      </c>
      <c r="H275" s="184" t="s">
        <v>1145</v>
      </c>
      <c r="I275" s="157" t="s">
        <v>92</v>
      </c>
    </row>
    <row r="276" spans="1:9" s="157" customFormat="1" ht="12.5" hidden="1" outlineLevel="3">
      <c r="A276" s="184" t="s">
        <v>87</v>
      </c>
      <c r="B276" s="207">
        <v>42541</v>
      </c>
      <c r="C276" s="207">
        <v>42613</v>
      </c>
      <c r="D276" s="184" t="s">
        <v>2375</v>
      </c>
      <c r="E276" s="184" t="s">
        <v>526</v>
      </c>
      <c r="F276" s="145">
        <v>5353.83</v>
      </c>
      <c r="G276" s="184" t="s">
        <v>90</v>
      </c>
      <c r="H276" s="184" t="s">
        <v>1146</v>
      </c>
      <c r="I276" s="157" t="s">
        <v>92</v>
      </c>
    </row>
    <row r="277" spans="1:9" s="157" customFormat="1" ht="12.5" hidden="1" outlineLevel="3">
      <c r="A277" s="184" t="s">
        <v>87</v>
      </c>
      <c r="B277" s="207">
        <v>42541</v>
      </c>
      <c r="C277" s="207">
        <v>42613</v>
      </c>
      <c r="D277" s="184" t="s">
        <v>527</v>
      </c>
      <c r="E277" s="184" t="s">
        <v>528</v>
      </c>
      <c r="F277" s="145">
        <v>11782.62</v>
      </c>
      <c r="G277" s="184" t="s">
        <v>90</v>
      </c>
      <c r="H277" s="184" t="s">
        <v>1147</v>
      </c>
      <c r="I277" s="157" t="s">
        <v>92</v>
      </c>
    </row>
    <row r="278" spans="1:9" s="157" customFormat="1" ht="12.5" hidden="1" outlineLevel="3">
      <c r="A278" s="184" t="s">
        <v>87</v>
      </c>
      <c r="B278" s="207">
        <v>42541</v>
      </c>
      <c r="C278" s="207">
        <v>42613</v>
      </c>
      <c r="D278" s="184" t="s">
        <v>2376</v>
      </c>
      <c r="E278" s="184" t="s">
        <v>529</v>
      </c>
      <c r="F278" s="145">
        <v>5971.9</v>
      </c>
      <c r="G278" s="184" t="s">
        <v>90</v>
      </c>
      <c r="H278" s="184" t="s">
        <v>1148</v>
      </c>
      <c r="I278" s="157" t="s">
        <v>92</v>
      </c>
    </row>
    <row r="279" spans="1:9" s="157" customFormat="1" ht="12.5" outlineLevel="3">
      <c r="A279" s="184" t="s">
        <v>87</v>
      </c>
      <c r="B279" s="207">
        <v>42542</v>
      </c>
      <c r="C279" s="207">
        <v>42613</v>
      </c>
      <c r="D279" s="184" t="s">
        <v>530</v>
      </c>
      <c r="E279" s="184" t="s">
        <v>531</v>
      </c>
      <c r="F279" s="145">
        <v>9706.4500000000007</v>
      </c>
      <c r="G279" s="184" t="s">
        <v>90</v>
      </c>
      <c r="H279" s="184" t="s">
        <v>1095</v>
      </c>
      <c r="I279" s="157" t="s">
        <v>91</v>
      </c>
    </row>
    <row r="280" spans="1:9" s="157" customFormat="1" ht="12.5" outlineLevel="3">
      <c r="A280" s="184" t="s">
        <v>87</v>
      </c>
      <c r="B280" s="207">
        <v>42542</v>
      </c>
      <c r="C280" s="207">
        <v>42613</v>
      </c>
      <c r="D280" s="184" t="s">
        <v>532</v>
      </c>
      <c r="E280" s="184" t="s">
        <v>533</v>
      </c>
      <c r="F280" s="145">
        <v>5494.12</v>
      </c>
      <c r="G280" s="184" t="s">
        <v>90</v>
      </c>
      <c r="H280" s="184" t="s">
        <v>1058</v>
      </c>
      <c r="I280" s="157" t="s">
        <v>91</v>
      </c>
    </row>
    <row r="281" spans="1:9" s="157" customFormat="1" ht="12.5" outlineLevel="3">
      <c r="A281" s="184" t="s">
        <v>87</v>
      </c>
      <c r="B281" s="207">
        <v>42542</v>
      </c>
      <c r="C281" s="207">
        <v>42613</v>
      </c>
      <c r="D281" s="184" t="s">
        <v>534</v>
      </c>
      <c r="E281" s="184" t="s">
        <v>535</v>
      </c>
      <c r="F281" s="145">
        <v>6911.29</v>
      </c>
      <c r="G281" s="184" t="s">
        <v>90</v>
      </c>
      <c r="H281" s="184" t="s">
        <v>1149</v>
      </c>
      <c r="I281" s="157" t="s">
        <v>91</v>
      </c>
    </row>
    <row r="282" spans="1:9" s="157" customFormat="1" ht="12.5" outlineLevel="3">
      <c r="A282" s="184" t="s">
        <v>87</v>
      </c>
      <c r="B282" s="207">
        <v>42542</v>
      </c>
      <c r="C282" s="207">
        <v>42613</v>
      </c>
      <c r="D282" s="184" t="s">
        <v>536</v>
      </c>
      <c r="E282" s="184" t="s">
        <v>537</v>
      </c>
      <c r="F282" s="215">
        <v>-1983.9</v>
      </c>
      <c r="G282" s="184" t="s">
        <v>313</v>
      </c>
      <c r="H282" s="184" t="s">
        <v>1150</v>
      </c>
      <c r="I282" s="157" t="s">
        <v>91</v>
      </c>
    </row>
    <row r="283" spans="1:9" s="157" customFormat="1" ht="12.5" outlineLevel="3">
      <c r="A283" s="184" t="s">
        <v>87</v>
      </c>
      <c r="B283" s="207">
        <v>42542</v>
      </c>
      <c r="C283" s="207">
        <v>42613</v>
      </c>
      <c r="D283" s="184" t="s">
        <v>538</v>
      </c>
      <c r="E283" s="184" t="s">
        <v>539</v>
      </c>
      <c r="F283" s="145">
        <v>2333.63</v>
      </c>
      <c r="G283" s="184" t="s">
        <v>90</v>
      </c>
      <c r="H283" s="184" t="s">
        <v>1151</v>
      </c>
      <c r="I283" s="157" t="s">
        <v>91</v>
      </c>
    </row>
    <row r="284" spans="1:9" s="157" customFormat="1" ht="12.5" outlineLevel="3">
      <c r="A284" s="184" t="s">
        <v>87</v>
      </c>
      <c r="B284" s="207">
        <v>42542</v>
      </c>
      <c r="C284" s="207">
        <v>42613</v>
      </c>
      <c r="D284" s="184" t="s">
        <v>540</v>
      </c>
      <c r="E284" s="184" t="s">
        <v>541</v>
      </c>
      <c r="F284" s="145">
        <v>6005.47</v>
      </c>
      <c r="G284" s="184" t="s">
        <v>90</v>
      </c>
      <c r="H284" s="184" t="s">
        <v>1152</v>
      </c>
      <c r="I284" s="157" t="s">
        <v>91</v>
      </c>
    </row>
    <row r="285" spans="1:9" s="157" customFormat="1" ht="12.5" hidden="1" outlineLevel="3">
      <c r="A285" s="184" t="s">
        <v>87</v>
      </c>
      <c r="B285" s="207">
        <v>42542</v>
      </c>
      <c r="C285" s="207">
        <v>42613</v>
      </c>
      <c r="D285" s="184" t="s">
        <v>542</v>
      </c>
      <c r="E285" s="184" t="s">
        <v>543</v>
      </c>
      <c r="F285" s="144">
        <v>4785.16</v>
      </c>
      <c r="G285" s="184" t="s">
        <v>90</v>
      </c>
      <c r="H285" s="184" t="s">
        <v>1153</v>
      </c>
      <c r="I285" s="157" t="s">
        <v>92</v>
      </c>
    </row>
    <row r="286" spans="1:9" s="157" customFormat="1" ht="12.5" hidden="1" outlineLevel="3">
      <c r="A286" s="184" t="s">
        <v>87</v>
      </c>
      <c r="B286" s="207">
        <v>42542</v>
      </c>
      <c r="C286" s="207">
        <v>42613</v>
      </c>
      <c r="D286" s="184" t="s">
        <v>2377</v>
      </c>
      <c r="E286" s="184" t="s">
        <v>544</v>
      </c>
      <c r="F286" s="145">
        <v>6697.97</v>
      </c>
      <c r="G286" s="184" t="s">
        <v>90</v>
      </c>
      <c r="H286" s="184" t="s">
        <v>1154</v>
      </c>
      <c r="I286" s="157" t="s">
        <v>92</v>
      </c>
    </row>
    <row r="287" spans="1:9" s="157" customFormat="1" ht="12.5" hidden="1" outlineLevel="3">
      <c r="A287" s="184" t="s">
        <v>87</v>
      </c>
      <c r="B287" s="207">
        <v>42542</v>
      </c>
      <c r="C287" s="207">
        <v>42613</v>
      </c>
      <c r="D287" s="184" t="s">
        <v>545</v>
      </c>
      <c r="E287" s="184" t="s">
        <v>546</v>
      </c>
      <c r="F287" s="145">
        <v>29458.2</v>
      </c>
      <c r="G287" s="184" t="s">
        <v>90</v>
      </c>
      <c r="H287" s="184" t="s">
        <v>1155</v>
      </c>
      <c r="I287" s="157" t="s">
        <v>92</v>
      </c>
    </row>
    <row r="288" spans="1:9" s="157" customFormat="1" ht="12.5" outlineLevel="3">
      <c r="A288" s="184" t="s">
        <v>87</v>
      </c>
      <c r="B288" s="207">
        <v>42542</v>
      </c>
      <c r="C288" s="207">
        <v>42613</v>
      </c>
      <c r="D288" s="184" t="s">
        <v>547</v>
      </c>
      <c r="E288" s="184" t="s">
        <v>548</v>
      </c>
      <c r="F288" s="144">
        <v>2023.58</v>
      </c>
      <c r="G288" s="184" t="s">
        <v>90</v>
      </c>
      <c r="H288" s="184" t="s">
        <v>1045</v>
      </c>
      <c r="I288" s="157" t="s">
        <v>91</v>
      </c>
    </row>
    <row r="289" spans="1:9" s="157" customFormat="1" ht="12.5" hidden="1" outlineLevel="3">
      <c r="A289" s="184" t="s">
        <v>87</v>
      </c>
      <c r="B289" s="207">
        <v>42542</v>
      </c>
      <c r="C289" s="207">
        <v>42613</v>
      </c>
      <c r="D289" s="184" t="s">
        <v>2378</v>
      </c>
      <c r="E289" s="184" t="s">
        <v>549</v>
      </c>
      <c r="F289" s="145">
        <v>6514.64</v>
      </c>
      <c r="G289" s="184" t="s">
        <v>90</v>
      </c>
      <c r="H289" s="184" t="s">
        <v>1156</v>
      </c>
      <c r="I289" s="157" t="s">
        <v>92</v>
      </c>
    </row>
    <row r="290" spans="1:9" s="157" customFormat="1" ht="12.5" hidden="1" outlineLevel="3">
      <c r="A290" s="184" t="s">
        <v>87</v>
      </c>
      <c r="B290" s="207">
        <v>42542</v>
      </c>
      <c r="C290" s="207">
        <v>42613</v>
      </c>
      <c r="D290" s="184" t="s">
        <v>550</v>
      </c>
      <c r="E290" s="184" t="s">
        <v>551</v>
      </c>
      <c r="F290" s="145">
        <v>5795.15</v>
      </c>
      <c r="G290" s="184" t="s">
        <v>90</v>
      </c>
      <c r="H290" s="184" t="s">
        <v>1157</v>
      </c>
      <c r="I290" s="157" t="s">
        <v>92</v>
      </c>
    </row>
    <row r="291" spans="1:9" s="157" customFormat="1" ht="12.5" hidden="1" outlineLevel="3">
      <c r="A291" s="184" t="s">
        <v>87</v>
      </c>
      <c r="B291" s="207">
        <v>42542</v>
      </c>
      <c r="C291" s="207">
        <v>42613</v>
      </c>
      <c r="D291" s="184" t="s">
        <v>552</v>
      </c>
      <c r="E291" s="184" t="s">
        <v>553</v>
      </c>
      <c r="F291" s="144">
        <v>9641.42</v>
      </c>
      <c r="G291" s="184" t="s">
        <v>90</v>
      </c>
      <c r="H291" s="184" t="s">
        <v>1158</v>
      </c>
      <c r="I291" s="157" t="s">
        <v>92</v>
      </c>
    </row>
    <row r="292" spans="1:9" s="157" customFormat="1" ht="12.5" hidden="1" outlineLevel="3">
      <c r="A292" s="184" t="s">
        <v>87</v>
      </c>
      <c r="B292" s="207">
        <v>42542</v>
      </c>
      <c r="C292" s="207">
        <v>42613</v>
      </c>
      <c r="D292" s="184" t="s">
        <v>554</v>
      </c>
      <c r="E292" s="184" t="s">
        <v>555</v>
      </c>
      <c r="F292" s="144">
        <v>4582.58</v>
      </c>
      <c r="G292" s="184" t="s">
        <v>90</v>
      </c>
      <c r="H292" s="184" t="s">
        <v>1159</v>
      </c>
      <c r="I292" s="157" t="s">
        <v>92</v>
      </c>
    </row>
    <row r="293" spans="1:9" s="157" customFormat="1" ht="12.5" hidden="1" outlineLevel="3">
      <c r="A293" s="184" t="s">
        <v>87</v>
      </c>
      <c r="B293" s="207">
        <v>42542</v>
      </c>
      <c r="C293" s="207">
        <v>42613</v>
      </c>
      <c r="D293" s="184" t="s">
        <v>556</v>
      </c>
      <c r="E293" s="184" t="s">
        <v>557</v>
      </c>
      <c r="F293" s="145">
        <v>142977.20000000001</v>
      </c>
      <c r="G293" s="184" t="s">
        <v>90</v>
      </c>
      <c r="H293" s="184" t="s">
        <v>1160</v>
      </c>
      <c r="I293" s="157" t="s">
        <v>92</v>
      </c>
    </row>
    <row r="294" spans="1:9" s="157" customFormat="1" ht="12.5" hidden="1" outlineLevel="3">
      <c r="A294" s="184" t="s">
        <v>87</v>
      </c>
      <c r="B294" s="207">
        <v>42542</v>
      </c>
      <c r="C294" s="207">
        <v>42613</v>
      </c>
      <c r="D294" s="184" t="s">
        <v>2379</v>
      </c>
      <c r="E294" s="184" t="s">
        <v>558</v>
      </c>
      <c r="F294" s="145">
        <v>38251.21</v>
      </c>
      <c r="G294" s="184" t="s">
        <v>90</v>
      </c>
      <c r="H294" s="184" t="s">
        <v>1161</v>
      </c>
      <c r="I294" s="157" t="s">
        <v>92</v>
      </c>
    </row>
    <row r="295" spans="1:9" s="157" customFormat="1" ht="12.5" hidden="1" outlineLevel="3">
      <c r="A295" s="184" t="s">
        <v>87</v>
      </c>
      <c r="B295" s="207">
        <v>42542</v>
      </c>
      <c r="C295" s="207">
        <v>42613</v>
      </c>
      <c r="D295" s="184" t="s">
        <v>559</v>
      </c>
      <c r="E295" s="184" t="s">
        <v>560</v>
      </c>
      <c r="F295" s="145">
        <v>129141.57</v>
      </c>
      <c r="G295" s="184" t="s">
        <v>90</v>
      </c>
      <c r="H295" s="184" t="s">
        <v>1162</v>
      </c>
      <c r="I295" s="157" t="s">
        <v>92</v>
      </c>
    </row>
    <row r="296" spans="1:9" s="157" customFormat="1" ht="12.5" outlineLevel="3">
      <c r="A296" s="184" t="s">
        <v>87</v>
      </c>
      <c r="B296" s="207">
        <v>42542</v>
      </c>
      <c r="C296" s="207">
        <v>42613</v>
      </c>
      <c r="D296" s="184" t="s">
        <v>561</v>
      </c>
      <c r="E296" s="184" t="s">
        <v>562</v>
      </c>
      <c r="F296" s="144">
        <v>36845.449999999997</v>
      </c>
      <c r="G296" s="184" t="s">
        <v>90</v>
      </c>
      <c r="H296" s="184" t="s">
        <v>1163</v>
      </c>
      <c r="I296" s="157" t="s">
        <v>91</v>
      </c>
    </row>
    <row r="297" spans="1:9" s="157" customFormat="1" ht="12.5" outlineLevel="3">
      <c r="A297" s="184" t="s">
        <v>87</v>
      </c>
      <c r="B297" s="207">
        <v>42542</v>
      </c>
      <c r="C297" s="207">
        <v>42613</v>
      </c>
      <c r="D297" s="184" t="s">
        <v>563</v>
      </c>
      <c r="E297" s="184" t="s">
        <v>564</v>
      </c>
      <c r="F297" s="145">
        <v>32085.13</v>
      </c>
      <c r="G297" s="184" t="s">
        <v>90</v>
      </c>
      <c r="H297" s="184" t="s">
        <v>1164</v>
      </c>
      <c r="I297" s="157" t="s">
        <v>91</v>
      </c>
    </row>
    <row r="298" spans="1:9" s="157" customFormat="1" ht="12.5" outlineLevel="3">
      <c r="A298" s="184" t="s">
        <v>87</v>
      </c>
      <c r="B298" s="207">
        <v>42542</v>
      </c>
      <c r="C298" s="207">
        <v>42613</v>
      </c>
      <c r="D298" s="184" t="s">
        <v>565</v>
      </c>
      <c r="E298" s="184" t="s">
        <v>566</v>
      </c>
      <c r="F298" s="145">
        <v>32865.800000000003</v>
      </c>
      <c r="G298" s="184" t="s">
        <v>90</v>
      </c>
      <c r="H298" s="184" t="s">
        <v>1165</v>
      </c>
      <c r="I298" s="157" t="s">
        <v>91</v>
      </c>
    </row>
    <row r="299" spans="1:9" s="157" customFormat="1" ht="12.5" outlineLevel="3">
      <c r="A299" s="184" t="s">
        <v>87</v>
      </c>
      <c r="B299" s="207">
        <v>42542</v>
      </c>
      <c r="C299" s="207">
        <v>42613</v>
      </c>
      <c r="D299" s="184" t="s">
        <v>567</v>
      </c>
      <c r="E299" s="184" t="s">
        <v>568</v>
      </c>
      <c r="F299" s="145">
        <v>23023.26</v>
      </c>
      <c r="G299" s="184" t="s">
        <v>90</v>
      </c>
      <c r="H299" s="184" t="s">
        <v>1166</v>
      </c>
      <c r="I299" s="157" t="s">
        <v>91</v>
      </c>
    </row>
    <row r="300" spans="1:9" s="157" customFormat="1" ht="12.5" outlineLevel="3">
      <c r="A300" s="184" t="s">
        <v>87</v>
      </c>
      <c r="B300" s="207">
        <v>42542</v>
      </c>
      <c r="C300" s="207">
        <v>42613</v>
      </c>
      <c r="D300" s="184" t="s">
        <v>569</v>
      </c>
      <c r="E300" s="184" t="s">
        <v>570</v>
      </c>
      <c r="F300" s="145">
        <v>38522.120000000003</v>
      </c>
      <c r="G300" s="184" t="s">
        <v>90</v>
      </c>
      <c r="H300" s="184" t="s">
        <v>1167</v>
      </c>
      <c r="I300" s="157" t="s">
        <v>91</v>
      </c>
    </row>
    <row r="301" spans="1:9" s="157" customFormat="1" ht="12.5" outlineLevel="3">
      <c r="A301" s="184" t="s">
        <v>87</v>
      </c>
      <c r="B301" s="207">
        <v>42542</v>
      </c>
      <c r="C301" s="207">
        <v>42613</v>
      </c>
      <c r="D301" s="184" t="s">
        <v>571</v>
      </c>
      <c r="E301" s="184" t="s">
        <v>572</v>
      </c>
      <c r="F301" s="145">
        <v>3288.78</v>
      </c>
      <c r="G301" s="184" t="s">
        <v>90</v>
      </c>
      <c r="H301" s="184" t="s">
        <v>1168</v>
      </c>
      <c r="I301" s="157" t="s">
        <v>91</v>
      </c>
    </row>
    <row r="302" spans="1:9" s="157" customFormat="1" ht="12.5" outlineLevel="3">
      <c r="A302" s="184" t="s">
        <v>87</v>
      </c>
      <c r="B302" s="207">
        <v>42542</v>
      </c>
      <c r="C302" s="207">
        <v>42613</v>
      </c>
      <c r="D302" s="184" t="s">
        <v>573</v>
      </c>
      <c r="E302" s="184" t="s">
        <v>574</v>
      </c>
      <c r="F302" s="145">
        <v>7966.03</v>
      </c>
      <c r="G302" s="184" t="s">
        <v>90</v>
      </c>
      <c r="H302" s="184" t="s">
        <v>1169</v>
      </c>
      <c r="I302" s="157" t="s">
        <v>91</v>
      </c>
    </row>
    <row r="303" spans="1:9" s="157" customFormat="1" ht="12.5" outlineLevel="3">
      <c r="A303" s="184" t="s">
        <v>87</v>
      </c>
      <c r="B303" s="207">
        <v>42542</v>
      </c>
      <c r="C303" s="207">
        <v>42613</v>
      </c>
      <c r="D303" s="184" t="s">
        <v>575</v>
      </c>
      <c r="E303" s="184" t="s">
        <v>576</v>
      </c>
      <c r="F303" s="145">
        <v>4666.4799999999996</v>
      </c>
      <c r="G303" s="184" t="s">
        <v>90</v>
      </c>
      <c r="H303" s="184" t="s">
        <v>1170</v>
      </c>
      <c r="I303" s="157" t="s">
        <v>91</v>
      </c>
    </row>
    <row r="304" spans="1:9" s="157" customFormat="1" ht="12.5" hidden="1" outlineLevel="3">
      <c r="A304" s="184" t="s">
        <v>87</v>
      </c>
      <c r="B304" s="207">
        <v>42542</v>
      </c>
      <c r="C304" s="207">
        <v>42613</v>
      </c>
      <c r="D304" s="184" t="s">
        <v>577</v>
      </c>
      <c r="E304" s="184" t="s">
        <v>578</v>
      </c>
      <c r="F304" s="144">
        <v>1499.53</v>
      </c>
      <c r="G304" s="184" t="s">
        <v>90</v>
      </c>
      <c r="H304" s="184" t="s">
        <v>1171</v>
      </c>
      <c r="I304" s="157" t="s">
        <v>92</v>
      </c>
    </row>
    <row r="305" spans="1:9" s="157" customFormat="1" ht="12.5" hidden="1" outlineLevel="3">
      <c r="A305" s="184" t="s">
        <v>87</v>
      </c>
      <c r="B305" s="207">
        <v>42542</v>
      </c>
      <c r="C305" s="207">
        <v>42613</v>
      </c>
      <c r="D305" s="184" t="s">
        <v>2380</v>
      </c>
      <c r="E305" s="184" t="s">
        <v>579</v>
      </c>
      <c r="F305" s="145">
        <v>20059.099999999999</v>
      </c>
      <c r="G305" s="184" t="s">
        <v>90</v>
      </c>
      <c r="H305" s="184" t="s">
        <v>1172</v>
      </c>
      <c r="I305" s="157" t="s">
        <v>92</v>
      </c>
    </row>
    <row r="306" spans="1:9" s="157" customFormat="1" ht="12.5" outlineLevel="3">
      <c r="A306" s="184" t="s">
        <v>87</v>
      </c>
      <c r="B306" s="207">
        <v>42543</v>
      </c>
      <c r="C306" s="207">
        <v>42613</v>
      </c>
      <c r="D306" s="184" t="s">
        <v>580</v>
      </c>
      <c r="E306" s="184" t="s">
        <v>581</v>
      </c>
      <c r="F306" s="145">
        <v>9613.06</v>
      </c>
      <c r="G306" s="184" t="s">
        <v>90</v>
      </c>
      <c r="H306" s="184" t="s">
        <v>1061</v>
      </c>
      <c r="I306" s="157" t="s">
        <v>91</v>
      </c>
    </row>
    <row r="307" spans="1:9" s="157" customFormat="1" ht="12.5" outlineLevel="3">
      <c r="A307" s="184" t="s">
        <v>87</v>
      </c>
      <c r="B307" s="207">
        <v>42543</v>
      </c>
      <c r="C307" s="207">
        <v>42613</v>
      </c>
      <c r="D307" s="184" t="s">
        <v>582</v>
      </c>
      <c r="E307" s="184" t="s">
        <v>583</v>
      </c>
      <c r="F307" s="144">
        <v>4293.3500000000004</v>
      </c>
      <c r="G307" s="184" t="s">
        <v>90</v>
      </c>
      <c r="H307" s="184" t="s">
        <v>1173</v>
      </c>
      <c r="I307" s="157" t="s">
        <v>91</v>
      </c>
    </row>
    <row r="308" spans="1:9" s="157" customFormat="1" ht="12.5" outlineLevel="3">
      <c r="A308" s="184" t="s">
        <v>87</v>
      </c>
      <c r="B308" s="207">
        <v>42543</v>
      </c>
      <c r="C308" s="207">
        <v>42613</v>
      </c>
      <c r="D308" s="184" t="s">
        <v>584</v>
      </c>
      <c r="E308" s="184" t="s">
        <v>585</v>
      </c>
      <c r="F308" s="145">
        <v>1937.02</v>
      </c>
      <c r="G308" s="184" t="s">
        <v>90</v>
      </c>
      <c r="H308" s="184" t="s">
        <v>1174</v>
      </c>
      <c r="I308" s="157" t="s">
        <v>91</v>
      </c>
    </row>
    <row r="309" spans="1:9" s="157" customFormat="1" ht="12.5" outlineLevel="3">
      <c r="A309" s="184" t="s">
        <v>87</v>
      </c>
      <c r="B309" s="207">
        <v>42543</v>
      </c>
      <c r="C309" s="207">
        <v>42613</v>
      </c>
      <c r="D309" s="184" t="s">
        <v>586</v>
      </c>
      <c r="E309" s="184" t="s">
        <v>587</v>
      </c>
      <c r="F309" s="145">
        <v>1611.6</v>
      </c>
      <c r="G309" s="184" t="s">
        <v>90</v>
      </c>
      <c r="H309" s="184" t="s">
        <v>1175</v>
      </c>
      <c r="I309" s="157" t="s">
        <v>91</v>
      </c>
    </row>
    <row r="310" spans="1:9" s="157" customFormat="1" ht="12.5" outlineLevel="3">
      <c r="A310" s="184" t="s">
        <v>87</v>
      </c>
      <c r="B310" s="207">
        <v>42543</v>
      </c>
      <c r="C310" s="207">
        <v>42613</v>
      </c>
      <c r="D310" s="184" t="s">
        <v>588</v>
      </c>
      <c r="E310" s="184" t="s">
        <v>589</v>
      </c>
      <c r="F310" s="145">
        <v>1940.03</v>
      </c>
      <c r="G310" s="184" t="s">
        <v>90</v>
      </c>
      <c r="H310" s="184" t="s">
        <v>1176</v>
      </c>
      <c r="I310" s="157" t="s">
        <v>91</v>
      </c>
    </row>
    <row r="311" spans="1:9" s="157" customFormat="1" ht="12.5" outlineLevel="3">
      <c r="A311" s="184" t="s">
        <v>87</v>
      </c>
      <c r="B311" s="207">
        <v>42543</v>
      </c>
      <c r="C311" s="207">
        <v>42613</v>
      </c>
      <c r="D311" s="184" t="s">
        <v>590</v>
      </c>
      <c r="E311" s="184" t="s">
        <v>591</v>
      </c>
      <c r="F311" s="145">
        <v>9613.06</v>
      </c>
      <c r="G311" s="184" t="s">
        <v>90</v>
      </c>
      <c r="H311" s="184" t="s">
        <v>1053</v>
      </c>
      <c r="I311" s="157" t="s">
        <v>91</v>
      </c>
    </row>
    <row r="312" spans="1:9" s="157" customFormat="1" ht="12.5" hidden="1" outlineLevel="3">
      <c r="A312" s="184" t="s">
        <v>87</v>
      </c>
      <c r="B312" s="207">
        <v>42543</v>
      </c>
      <c r="C312" s="207">
        <v>42613</v>
      </c>
      <c r="D312" s="184" t="s">
        <v>592</v>
      </c>
      <c r="E312" s="184" t="s">
        <v>593</v>
      </c>
      <c r="F312" s="144">
        <v>5452.35</v>
      </c>
      <c r="G312" s="184" t="s">
        <v>90</v>
      </c>
      <c r="H312" s="184" t="s">
        <v>1177</v>
      </c>
      <c r="I312" s="157" t="s">
        <v>92</v>
      </c>
    </row>
    <row r="313" spans="1:9" s="157" customFormat="1" ht="12.5" hidden="1" outlineLevel="3">
      <c r="A313" s="184" t="s">
        <v>87</v>
      </c>
      <c r="B313" s="207">
        <v>42543</v>
      </c>
      <c r="C313" s="207">
        <v>42613</v>
      </c>
      <c r="D313" s="184" t="s">
        <v>594</v>
      </c>
      <c r="E313" s="184" t="s">
        <v>595</v>
      </c>
      <c r="F313" s="144">
        <v>8856.2800000000007</v>
      </c>
      <c r="G313" s="184" t="s">
        <v>90</v>
      </c>
      <c r="H313" s="184" t="s">
        <v>1178</v>
      </c>
      <c r="I313" s="157" t="s">
        <v>92</v>
      </c>
    </row>
    <row r="314" spans="1:9" s="157" customFormat="1" ht="12.5" hidden="1" outlineLevel="3">
      <c r="A314" s="184" t="s">
        <v>87</v>
      </c>
      <c r="B314" s="207">
        <v>42543</v>
      </c>
      <c r="C314" s="207">
        <v>42613</v>
      </c>
      <c r="D314" s="184" t="s">
        <v>596</v>
      </c>
      <c r="E314" s="184" t="s">
        <v>597</v>
      </c>
      <c r="F314" s="145">
        <v>4996.12</v>
      </c>
      <c r="G314" s="184" t="s">
        <v>90</v>
      </c>
      <c r="H314" s="184" t="s">
        <v>1179</v>
      </c>
      <c r="I314" s="157" t="s">
        <v>92</v>
      </c>
    </row>
    <row r="315" spans="1:9" s="157" customFormat="1" ht="12.5" hidden="1" outlineLevel="3">
      <c r="A315" s="184" t="s">
        <v>87</v>
      </c>
      <c r="B315" s="207">
        <v>42543</v>
      </c>
      <c r="C315" s="207">
        <v>42613</v>
      </c>
      <c r="D315" s="184" t="s">
        <v>598</v>
      </c>
      <c r="E315" s="184" t="s">
        <v>599</v>
      </c>
      <c r="F315" s="144">
        <v>10066.620000000001</v>
      </c>
      <c r="G315" s="184" t="s">
        <v>90</v>
      </c>
      <c r="H315" s="184" t="s">
        <v>1180</v>
      </c>
      <c r="I315" s="157" t="s">
        <v>92</v>
      </c>
    </row>
    <row r="316" spans="1:9" s="157" customFormat="1" ht="12.5" hidden="1" outlineLevel="3">
      <c r="A316" s="184" t="s">
        <v>87</v>
      </c>
      <c r="B316" s="207">
        <v>42543</v>
      </c>
      <c r="C316" s="207">
        <v>42613</v>
      </c>
      <c r="D316" s="184" t="s">
        <v>2381</v>
      </c>
      <c r="E316" s="184" t="s">
        <v>600</v>
      </c>
      <c r="F316" s="145">
        <v>243.11</v>
      </c>
      <c r="G316" s="184" t="s">
        <v>90</v>
      </c>
      <c r="H316" s="184" t="s">
        <v>1181</v>
      </c>
      <c r="I316" s="157" t="s">
        <v>92</v>
      </c>
    </row>
    <row r="317" spans="1:9" s="157" customFormat="1" ht="12.5" hidden="1" outlineLevel="3">
      <c r="A317" s="184" t="s">
        <v>87</v>
      </c>
      <c r="B317" s="207">
        <v>42543</v>
      </c>
      <c r="C317" s="207">
        <v>42613</v>
      </c>
      <c r="D317" s="184" t="s">
        <v>2382</v>
      </c>
      <c r="E317" s="184" t="s">
        <v>601</v>
      </c>
      <c r="F317" s="145">
        <v>5892.84</v>
      </c>
      <c r="G317" s="184" t="s">
        <v>90</v>
      </c>
      <c r="H317" s="184" t="s">
        <v>1182</v>
      </c>
      <c r="I317" s="157" t="s">
        <v>92</v>
      </c>
    </row>
    <row r="318" spans="1:9" s="157" customFormat="1" ht="12.5" hidden="1" outlineLevel="3">
      <c r="A318" s="184" t="s">
        <v>87</v>
      </c>
      <c r="B318" s="207">
        <v>42543</v>
      </c>
      <c r="C318" s="207">
        <v>42613</v>
      </c>
      <c r="D318" s="184" t="s">
        <v>602</v>
      </c>
      <c r="E318" s="184" t="s">
        <v>603</v>
      </c>
      <c r="F318" s="144">
        <v>6367.44</v>
      </c>
      <c r="G318" s="184" t="s">
        <v>90</v>
      </c>
      <c r="H318" s="184" t="s">
        <v>1183</v>
      </c>
      <c r="I318" s="157" t="s">
        <v>92</v>
      </c>
    </row>
    <row r="319" spans="1:9" s="157" customFormat="1" ht="12.5" outlineLevel="3">
      <c r="A319" s="184" t="s">
        <v>87</v>
      </c>
      <c r="B319" s="207">
        <v>42543</v>
      </c>
      <c r="C319" s="207">
        <v>42613</v>
      </c>
      <c r="D319" s="184" t="s">
        <v>604</v>
      </c>
      <c r="E319" s="184" t="s">
        <v>605</v>
      </c>
      <c r="F319" s="145">
        <v>10937.2</v>
      </c>
      <c r="G319" s="184" t="s">
        <v>90</v>
      </c>
      <c r="H319" s="184" t="s">
        <v>1184</v>
      </c>
      <c r="I319" s="157" t="s">
        <v>91</v>
      </c>
    </row>
    <row r="320" spans="1:9" s="157" customFormat="1" ht="12.5" outlineLevel="3">
      <c r="A320" s="184" t="s">
        <v>87</v>
      </c>
      <c r="B320" s="207">
        <v>42543</v>
      </c>
      <c r="C320" s="207">
        <v>42613</v>
      </c>
      <c r="D320" s="184" t="s">
        <v>606</v>
      </c>
      <c r="E320" s="184" t="s">
        <v>607</v>
      </c>
      <c r="F320" s="145">
        <v>3437.95</v>
      </c>
      <c r="G320" s="184" t="s">
        <v>90</v>
      </c>
      <c r="H320" s="184" t="s">
        <v>1185</v>
      </c>
      <c r="I320" s="157" t="s">
        <v>91</v>
      </c>
    </row>
    <row r="321" spans="1:9" s="157" customFormat="1" ht="12.5" outlineLevel="3">
      <c r="A321" s="184" t="s">
        <v>87</v>
      </c>
      <c r="B321" s="207">
        <v>42543</v>
      </c>
      <c r="C321" s="207">
        <v>42613</v>
      </c>
      <c r="D321" s="184" t="s">
        <v>608</v>
      </c>
      <c r="E321" s="184" t="s">
        <v>609</v>
      </c>
      <c r="F321" s="145">
        <v>9728.6200000000008</v>
      </c>
      <c r="G321" s="184" t="s">
        <v>90</v>
      </c>
      <c r="H321" s="184" t="s">
        <v>1186</v>
      </c>
      <c r="I321" s="157" t="s">
        <v>91</v>
      </c>
    </row>
    <row r="322" spans="1:9" s="157" customFormat="1" ht="12.5" outlineLevel="3">
      <c r="A322" s="184" t="s">
        <v>87</v>
      </c>
      <c r="B322" s="207">
        <v>42543</v>
      </c>
      <c r="C322" s="207">
        <v>42613</v>
      </c>
      <c r="D322" s="184" t="s">
        <v>610</v>
      </c>
      <c r="E322" s="184" t="s">
        <v>611</v>
      </c>
      <c r="F322" s="145">
        <v>8191.85</v>
      </c>
      <c r="G322" s="184" t="s">
        <v>90</v>
      </c>
      <c r="H322" s="184" t="s">
        <v>1187</v>
      </c>
      <c r="I322" s="157" t="s">
        <v>91</v>
      </c>
    </row>
    <row r="323" spans="1:9" s="157" customFormat="1" ht="12.5" outlineLevel="3">
      <c r="A323" s="184" t="s">
        <v>87</v>
      </c>
      <c r="B323" s="207">
        <v>42543</v>
      </c>
      <c r="C323" s="207">
        <v>42613</v>
      </c>
      <c r="D323" s="184" t="s">
        <v>612</v>
      </c>
      <c r="E323" s="184" t="s">
        <v>613</v>
      </c>
      <c r="F323" s="145">
        <v>9649.25</v>
      </c>
      <c r="G323" s="184" t="s">
        <v>90</v>
      </c>
      <c r="H323" s="184" t="s">
        <v>1114</v>
      </c>
      <c r="I323" s="157" t="s">
        <v>91</v>
      </c>
    </row>
    <row r="324" spans="1:9" s="157" customFormat="1" ht="12.5" hidden="1" outlineLevel="3">
      <c r="A324" s="184" t="s">
        <v>87</v>
      </c>
      <c r="B324" s="207">
        <v>42543</v>
      </c>
      <c r="C324" s="207">
        <v>42613</v>
      </c>
      <c r="D324" s="184" t="s">
        <v>614</v>
      </c>
      <c r="E324" s="184" t="s">
        <v>615</v>
      </c>
      <c r="F324" s="145">
        <v>23605.67</v>
      </c>
      <c r="G324" s="184" t="s">
        <v>90</v>
      </c>
      <c r="H324" s="184" t="s">
        <v>1188</v>
      </c>
      <c r="I324" s="157" t="s">
        <v>92</v>
      </c>
    </row>
    <row r="325" spans="1:9" s="157" customFormat="1" ht="12.5" hidden="1" outlineLevel="3">
      <c r="A325" s="184" t="s">
        <v>87</v>
      </c>
      <c r="B325" s="207">
        <v>42543</v>
      </c>
      <c r="C325" s="207">
        <v>42613</v>
      </c>
      <c r="D325" s="184" t="s">
        <v>616</v>
      </c>
      <c r="E325" s="184" t="s">
        <v>617</v>
      </c>
      <c r="F325" s="144">
        <v>25473.48</v>
      </c>
      <c r="G325" s="184" t="s">
        <v>90</v>
      </c>
      <c r="H325" s="184" t="s">
        <v>1189</v>
      </c>
      <c r="I325" s="157" t="s">
        <v>92</v>
      </c>
    </row>
    <row r="326" spans="1:9" s="157" customFormat="1" ht="12.5" hidden="1" outlineLevel="3">
      <c r="A326" s="184" t="s">
        <v>87</v>
      </c>
      <c r="B326" s="207">
        <v>42544</v>
      </c>
      <c r="C326" s="207">
        <v>42613</v>
      </c>
      <c r="D326" s="184" t="s">
        <v>618</v>
      </c>
      <c r="E326" s="184" t="s">
        <v>619</v>
      </c>
      <c r="F326" s="145">
        <v>5198.87</v>
      </c>
      <c r="G326" s="184" t="s">
        <v>90</v>
      </c>
      <c r="H326" s="184" t="s">
        <v>1190</v>
      </c>
      <c r="I326" s="157" t="s">
        <v>92</v>
      </c>
    </row>
    <row r="327" spans="1:9" s="157" customFormat="1" ht="12.5" hidden="1" outlineLevel="3">
      <c r="A327" s="184" t="s">
        <v>87</v>
      </c>
      <c r="B327" s="207">
        <v>42544</v>
      </c>
      <c r="C327" s="207">
        <v>42613</v>
      </c>
      <c r="D327" s="184" t="s">
        <v>620</v>
      </c>
      <c r="E327" s="184" t="s">
        <v>621</v>
      </c>
      <c r="F327" s="145">
        <v>4793.45</v>
      </c>
      <c r="G327" s="184" t="s">
        <v>90</v>
      </c>
      <c r="H327" s="184" t="s">
        <v>1191</v>
      </c>
      <c r="I327" s="157" t="s">
        <v>92</v>
      </c>
    </row>
    <row r="328" spans="1:9" s="157" customFormat="1" ht="12.5" hidden="1" outlineLevel="3">
      <c r="A328" s="184" t="s">
        <v>87</v>
      </c>
      <c r="B328" s="207">
        <v>42544</v>
      </c>
      <c r="C328" s="207">
        <v>42613</v>
      </c>
      <c r="D328" s="184" t="s">
        <v>622</v>
      </c>
      <c r="E328" s="184" t="s">
        <v>623</v>
      </c>
      <c r="F328" s="145">
        <v>6072.17</v>
      </c>
      <c r="G328" s="184" t="s">
        <v>90</v>
      </c>
      <c r="H328" s="184" t="s">
        <v>1192</v>
      </c>
      <c r="I328" s="157" t="s">
        <v>92</v>
      </c>
    </row>
    <row r="329" spans="1:9" s="157" customFormat="1" ht="12.5" hidden="1" outlineLevel="3">
      <c r="A329" s="184" t="s">
        <v>87</v>
      </c>
      <c r="B329" s="207">
        <v>42544</v>
      </c>
      <c r="C329" s="207">
        <v>42613</v>
      </c>
      <c r="D329" s="184" t="s">
        <v>624</v>
      </c>
      <c r="E329" s="184" t="s">
        <v>625</v>
      </c>
      <c r="F329" s="144">
        <v>11588.48</v>
      </c>
      <c r="G329" s="184" t="s">
        <v>90</v>
      </c>
      <c r="H329" s="184" t="s">
        <v>1193</v>
      </c>
      <c r="I329" s="157" t="s">
        <v>92</v>
      </c>
    </row>
    <row r="330" spans="1:9" s="157" customFormat="1" ht="12.5" hidden="1" outlineLevel="3">
      <c r="A330" s="184" t="s">
        <v>87</v>
      </c>
      <c r="B330" s="207">
        <v>42544</v>
      </c>
      <c r="C330" s="207">
        <v>42613</v>
      </c>
      <c r="D330" s="184" t="s">
        <v>626</v>
      </c>
      <c r="E330" s="184" t="s">
        <v>627</v>
      </c>
      <c r="F330" s="145">
        <v>9278.56</v>
      </c>
      <c r="G330" s="184" t="s">
        <v>90</v>
      </c>
      <c r="H330" s="184" t="s">
        <v>1194</v>
      </c>
      <c r="I330" s="157" t="s">
        <v>92</v>
      </c>
    </row>
    <row r="331" spans="1:9" s="157" customFormat="1" ht="12.5" hidden="1" outlineLevel="3">
      <c r="A331" s="184" t="s">
        <v>87</v>
      </c>
      <c r="B331" s="207">
        <v>42544</v>
      </c>
      <c r="C331" s="207">
        <v>42613</v>
      </c>
      <c r="D331" s="184" t="s">
        <v>628</v>
      </c>
      <c r="E331" s="184" t="s">
        <v>629</v>
      </c>
      <c r="F331" s="145">
        <v>5069.1099999999997</v>
      </c>
      <c r="G331" s="184" t="s">
        <v>90</v>
      </c>
      <c r="H331" s="184" t="s">
        <v>1195</v>
      </c>
      <c r="I331" s="157" t="s">
        <v>92</v>
      </c>
    </row>
    <row r="332" spans="1:9" s="157" customFormat="1" ht="12.5" hidden="1" outlineLevel="3">
      <c r="A332" s="184" t="s">
        <v>87</v>
      </c>
      <c r="B332" s="207">
        <v>42544</v>
      </c>
      <c r="C332" s="207">
        <v>42613</v>
      </c>
      <c r="D332" s="184" t="s">
        <v>630</v>
      </c>
      <c r="E332" s="184" t="s">
        <v>631</v>
      </c>
      <c r="F332" s="145">
        <v>928.07</v>
      </c>
      <c r="G332" s="184" t="s">
        <v>90</v>
      </c>
      <c r="H332" s="184" t="s">
        <v>1196</v>
      </c>
      <c r="I332" s="157" t="s">
        <v>92</v>
      </c>
    </row>
    <row r="333" spans="1:9" s="157" customFormat="1" ht="12.5" hidden="1" outlineLevel="3">
      <c r="A333" s="184" t="s">
        <v>87</v>
      </c>
      <c r="B333" s="207">
        <v>42544</v>
      </c>
      <c r="C333" s="207">
        <v>42613</v>
      </c>
      <c r="D333" s="184" t="s">
        <v>632</v>
      </c>
      <c r="E333" s="184" t="s">
        <v>633</v>
      </c>
      <c r="F333" s="145">
        <v>8796.02</v>
      </c>
      <c r="G333" s="184" t="s">
        <v>90</v>
      </c>
      <c r="H333" s="184" t="s">
        <v>1197</v>
      </c>
      <c r="I333" s="157" t="s">
        <v>92</v>
      </c>
    </row>
    <row r="334" spans="1:9" s="157" customFormat="1" ht="12.5" hidden="1" outlineLevel="3">
      <c r="A334" s="184" t="s">
        <v>87</v>
      </c>
      <c r="B334" s="207">
        <v>42544</v>
      </c>
      <c r="C334" s="207">
        <v>42613</v>
      </c>
      <c r="D334" s="184" t="s">
        <v>634</v>
      </c>
      <c r="E334" s="184" t="s">
        <v>635</v>
      </c>
      <c r="F334" s="144">
        <v>53958.5</v>
      </c>
      <c r="G334" s="184" t="s">
        <v>90</v>
      </c>
      <c r="H334" s="184" t="s">
        <v>1198</v>
      </c>
      <c r="I334" s="157" t="s">
        <v>92</v>
      </c>
    </row>
    <row r="335" spans="1:9" s="157" customFormat="1" ht="12.5" outlineLevel="3">
      <c r="A335" s="184" t="s">
        <v>87</v>
      </c>
      <c r="B335" s="207">
        <v>42544</v>
      </c>
      <c r="C335" s="207">
        <v>42613</v>
      </c>
      <c r="D335" s="184" t="s">
        <v>636</v>
      </c>
      <c r="E335" s="184" t="s">
        <v>637</v>
      </c>
      <c r="F335" s="145">
        <v>27491.72</v>
      </c>
      <c r="G335" s="184" t="s">
        <v>90</v>
      </c>
      <c r="H335" s="184" t="s">
        <v>1199</v>
      </c>
      <c r="I335" s="157" t="s">
        <v>91</v>
      </c>
    </row>
    <row r="336" spans="1:9" s="157" customFormat="1" ht="12.5" outlineLevel="3">
      <c r="A336" s="184" t="s">
        <v>87</v>
      </c>
      <c r="B336" s="207">
        <v>42544</v>
      </c>
      <c r="C336" s="207">
        <v>42613</v>
      </c>
      <c r="D336" s="184" t="s">
        <v>638</v>
      </c>
      <c r="E336" s="184" t="s">
        <v>639</v>
      </c>
      <c r="F336" s="145">
        <v>16361.09</v>
      </c>
      <c r="G336" s="184" t="s">
        <v>90</v>
      </c>
      <c r="H336" s="184" t="s">
        <v>1200</v>
      </c>
      <c r="I336" s="157" t="s">
        <v>91</v>
      </c>
    </row>
    <row r="337" spans="1:9" s="157" customFormat="1" ht="12.5" outlineLevel="3">
      <c r="A337" s="184" t="s">
        <v>87</v>
      </c>
      <c r="B337" s="207">
        <v>42544</v>
      </c>
      <c r="C337" s="207">
        <v>42613</v>
      </c>
      <c r="D337" s="184" t="s">
        <v>640</v>
      </c>
      <c r="E337" s="184" t="s">
        <v>641</v>
      </c>
      <c r="F337" s="145">
        <v>32231.85</v>
      </c>
      <c r="G337" s="184" t="s">
        <v>90</v>
      </c>
      <c r="H337" s="184" t="s">
        <v>1201</v>
      </c>
      <c r="I337" s="157" t="s">
        <v>91</v>
      </c>
    </row>
    <row r="338" spans="1:9" s="157" customFormat="1" ht="12.5" outlineLevel="3">
      <c r="A338" s="184" t="s">
        <v>87</v>
      </c>
      <c r="B338" s="207">
        <v>42544</v>
      </c>
      <c r="C338" s="207">
        <v>42613</v>
      </c>
      <c r="D338" s="184" t="s">
        <v>642</v>
      </c>
      <c r="E338" s="184" t="s">
        <v>643</v>
      </c>
      <c r="F338" s="145">
        <v>17687.419999999998</v>
      </c>
      <c r="G338" s="184" t="s">
        <v>90</v>
      </c>
      <c r="H338" s="184" t="s">
        <v>1202</v>
      </c>
      <c r="I338" s="157" t="s">
        <v>91</v>
      </c>
    </row>
    <row r="339" spans="1:9" s="157" customFormat="1" ht="12.5" outlineLevel="3">
      <c r="A339" s="184" t="s">
        <v>87</v>
      </c>
      <c r="B339" s="207">
        <v>42544</v>
      </c>
      <c r="C339" s="207">
        <v>42613</v>
      </c>
      <c r="D339" s="184" t="s">
        <v>644</v>
      </c>
      <c r="E339" s="184" t="s">
        <v>645</v>
      </c>
      <c r="F339" s="145">
        <v>34194.629999999997</v>
      </c>
      <c r="G339" s="184" t="s">
        <v>90</v>
      </c>
      <c r="H339" s="184" t="s">
        <v>1203</v>
      </c>
      <c r="I339" s="157" t="s">
        <v>91</v>
      </c>
    </row>
    <row r="340" spans="1:9" s="157" customFormat="1" ht="12.5" outlineLevel="3">
      <c r="A340" s="184" t="s">
        <v>87</v>
      </c>
      <c r="B340" s="207">
        <v>42544</v>
      </c>
      <c r="C340" s="207">
        <v>42613</v>
      </c>
      <c r="D340" s="184" t="s">
        <v>646</v>
      </c>
      <c r="E340" s="184" t="s">
        <v>647</v>
      </c>
      <c r="F340" s="145">
        <v>6701.03</v>
      </c>
      <c r="G340" s="184" t="s">
        <v>90</v>
      </c>
      <c r="H340" s="184" t="s">
        <v>1204</v>
      </c>
      <c r="I340" s="157" t="s">
        <v>91</v>
      </c>
    </row>
    <row r="341" spans="1:9" s="157" customFormat="1" ht="12.5" outlineLevel="3">
      <c r="A341" s="184" t="s">
        <v>87</v>
      </c>
      <c r="B341" s="207">
        <v>42544</v>
      </c>
      <c r="C341" s="207">
        <v>42613</v>
      </c>
      <c r="D341" s="184" t="s">
        <v>648</v>
      </c>
      <c r="E341" s="184" t="s">
        <v>649</v>
      </c>
      <c r="F341" s="145">
        <v>4102.63</v>
      </c>
      <c r="G341" s="184" t="s">
        <v>90</v>
      </c>
      <c r="H341" s="184" t="s">
        <v>1205</v>
      </c>
      <c r="I341" s="157" t="s">
        <v>91</v>
      </c>
    </row>
    <row r="342" spans="1:9" s="157" customFormat="1" ht="12.5" hidden="1" outlineLevel="3">
      <c r="A342" s="184" t="s">
        <v>87</v>
      </c>
      <c r="B342" s="207">
        <v>42544</v>
      </c>
      <c r="C342" s="207">
        <v>42613</v>
      </c>
      <c r="D342" s="184" t="s">
        <v>650</v>
      </c>
      <c r="E342" s="184" t="s">
        <v>651</v>
      </c>
      <c r="F342" s="145">
        <v>25905.9</v>
      </c>
      <c r="G342" s="184" t="s">
        <v>90</v>
      </c>
      <c r="H342" s="184" t="s">
        <v>1206</v>
      </c>
      <c r="I342" s="157" t="s">
        <v>92</v>
      </c>
    </row>
    <row r="343" spans="1:9" s="157" customFormat="1" ht="12.5" hidden="1" outlineLevel="3">
      <c r="A343" s="184" t="s">
        <v>87</v>
      </c>
      <c r="B343" s="207">
        <v>42544</v>
      </c>
      <c r="C343" s="207">
        <v>42613</v>
      </c>
      <c r="D343" s="184" t="s">
        <v>652</v>
      </c>
      <c r="E343" s="184" t="s">
        <v>653</v>
      </c>
      <c r="F343" s="145">
        <v>-25905.9</v>
      </c>
      <c r="G343" s="184" t="s">
        <v>90</v>
      </c>
      <c r="H343" s="184" t="s">
        <v>1130</v>
      </c>
      <c r="I343" s="157" t="s">
        <v>92</v>
      </c>
    </row>
    <row r="344" spans="1:9" s="157" customFormat="1" ht="12.5" hidden="1" outlineLevel="3">
      <c r="A344" s="184" t="s">
        <v>87</v>
      </c>
      <c r="B344" s="207">
        <v>42544</v>
      </c>
      <c r="C344" s="207">
        <v>42613</v>
      </c>
      <c r="D344" s="184" t="s">
        <v>654</v>
      </c>
      <c r="E344" s="184" t="s">
        <v>655</v>
      </c>
      <c r="F344" s="144">
        <v>26632.080000000002</v>
      </c>
      <c r="G344" s="184" t="s">
        <v>90</v>
      </c>
      <c r="H344" s="184" t="s">
        <v>1206</v>
      </c>
      <c r="I344" s="157" t="s">
        <v>92</v>
      </c>
    </row>
    <row r="345" spans="1:9" s="157" customFormat="1" ht="12.5" hidden="1" outlineLevel="3">
      <c r="A345" s="184" t="s">
        <v>87</v>
      </c>
      <c r="B345" s="207">
        <v>42544</v>
      </c>
      <c r="C345" s="207">
        <v>42613</v>
      </c>
      <c r="D345" s="184" t="s">
        <v>656</v>
      </c>
      <c r="E345" s="184" t="s">
        <v>657</v>
      </c>
      <c r="F345" s="144">
        <v>29263.69</v>
      </c>
      <c r="G345" s="184" t="s">
        <v>90</v>
      </c>
      <c r="H345" s="184" t="s">
        <v>1207</v>
      </c>
      <c r="I345" s="157" t="s">
        <v>92</v>
      </c>
    </row>
    <row r="346" spans="1:9" s="157" customFormat="1" ht="12.5" hidden="1" outlineLevel="3">
      <c r="A346" s="184" t="s">
        <v>87</v>
      </c>
      <c r="B346" s="207">
        <v>42544</v>
      </c>
      <c r="C346" s="207">
        <v>42613</v>
      </c>
      <c r="D346" s="184" t="s">
        <v>658</v>
      </c>
      <c r="E346" s="184" t="s">
        <v>659</v>
      </c>
      <c r="F346" s="144">
        <v>14070.26</v>
      </c>
      <c r="G346" s="184" t="s">
        <v>90</v>
      </c>
      <c r="H346" s="184" t="s">
        <v>1208</v>
      </c>
      <c r="I346" s="157" t="s">
        <v>92</v>
      </c>
    </row>
    <row r="347" spans="1:9" s="157" customFormat="1" ht="12.5" hidden="1" outlineLevel="3">
      <c r="A347" s="184" t="s">
        <v>87</v>
      </c>
      <c r="B347" s="207">
        <v>42544</v>
      </c>
      <c r="C347" s="207">
        <v>42613</v>
      </c>
      <c r="D347" s="184" t="s">
        <v>660</v>
      </c>
      <c r="E347" s="184" t="s">
        <v>661</v>
      </c>
      <c r="F347" s="145">
        <v>13688.35</v>
      </c>
      <c r="G347" s="184" t="s">
        <v>90</v>
      </c>
      <c r="H347" s="184" t="s">
        <v>1209</v>
      </c>
      <c r="I347" s="157" t="s">
        <v>92</v>
      </c>
    </row>
    <row r="348" spans="1:9" s="157" customFormat="1" ht="12.5" outlineLevel="3">
      <c r="A348" s="184" t="s">
        <v>87</v>
      </c>
      <c r="B348" s="207">
        <v>42544</v>
      </c>
      <c r="C348" s="207">
        <v>42613</v>
      </c>
      <c r="D348" s="184" t="s">
        <v>662</v>
      </c>
      <c r="E348" s="184" t="s">
        <v>663</v>
      </c>
      <c r="F348" s="145">
        <v>2834.78</v>
      </c>
      <c r="G348" s="184" t="s">
        <v>90</v>
      </c>
      <c r="H348" s="184" t="s">
        <v>1210</v>
      </c>
      <c r="I348" s="157" t="s">
        <v>91</v>
      </c>
    </row>
    <row r="349" spans="1:9" s="157" customFormat="1" ht="12.5" outlineLevel="3">
      <c r="A349" s="184" t="s">
        <v>87</v>
      </c>
      <c r="B349" s="207">
        <v>42544</v>
      </c>
      <c r="C349" s="207">
        <v>42613</v>
      </c>
      <c r="D349" s="184" t="s">
        <v>664</v>
      </c>
      <c r="E349" s="184" t="s">
        <v>665</v>
      </c>
      <c r="F349" s="145">
        <v>10460.4</v>
      </c>
      <c r="G349" s="184" t="s">
        <v>90</v>
      </c>
      <c r="H349" s="184" t="s">
        <v>1211</v>
      </c>
      <c r="I349" s="157" t="s">
        <v>91</v>
      </c>
    </row>
    <row r="350" spans="1:9" s="157" customFormat="1" ht="12.5" hidden="1" outlineLevel="3">
      <c r="A350" s="184" t="s">
        <v>87</v>
      </c>
      <c r="B350" s="207">
        <v>42545</v>
      </c>
      <c r="C350" s="207">
        <v>42613</v>
      </c>
      <c r="D350" s="184" t="s">
        <v>666</v>
      </c>
      <c r="E350" s="184" t="s">
        <v>667</v>
      </c>
      <c r="F350" s="145">
        <v>-142977.20000000001</v>
      </c>
      <c r="G350" s="184" t="s">
        <v>90</v>
      </c>
      <c r="H350" s="184" t="s">
        <v>1130</v>
      </c>
      <c r="I350" s="157" t="s">
        <v>92</v>
      </c>
    </row>
    <row r="351" spans="1:9" s="157" customFormat="1" ht="12.5" outlineLevel="3">
      <c r="A351" s="184" t="s">
        <v>87</v>
      </c>
      <c r="B351" s="207">
        <v>42545</v>
      </c>
      <c r="C351" s="207">
        <v>42613</v>
      </c>
      <c r="D351" s="184" t="s">
        <v>668</v>
      </c>
      <c r="E351" s="184" t="s">
        <v>669</v>
      </c>
      <c r="F351" s="145">
        <v>3279.97</v>
      </c>
      <c r="G351" s="184" t="s">
        <v>90</v>
      </c>
      <c r="H351" s="184" t="s">
        <v>1212</v>
      </c>
      <c r="I351" s="157" t="s">
        <v>91</v>
      </c>
    </row>
    <row r="352" spans="1:9" s="157" customFormat="1" ht="12.5" outlineLevel="3">
      <c r="A352" s="184" t="s">
        <v>87</v>
      </c>
      <c r="B352" s="207">
        <v>42545</v>
      </c>
      <c r="C352" s="207">
        <v>42613</v>
      </c>
      <c r="D352" s="184" t="s">
        <v>670</v>
      </c>
      <c r="E352" s="184" t="s">
        <v>671</v>
      </c>
      <c r="F352" s="145">
        <v>53043.33</v>
      </c>
      <c r="G352" s="184" t="s">
        <v>90</v>
      </c>
      <c r="H352" s="184" t="s">
        <v>1213</v>
      </c>
      <c r="I352" s="157" t="s">
        <v>91</v>
      </c>
    </row>
    <row r="353" spans="1:9" s="157" customFormat="1" ht="12.5" outlineLevel="3">
      <c r="A353" s="184" t="s">
        <v>87</v>
      </c>
      <c r="B353" s="207">
        <v>42545</v>
      </c>
      <c r="C353" s="207">
        <v>42613</v>
      </c>
      <c r="D353" s="184" t="s">
        <v>672</v>
      </c>
      <c r="E353" s="184" t="s">
        <v>673</v>
      </c>
      <c r="F353" s="145">
        <v>6953.97</v>
      </c>
      <c r="G353" s="184" t="s">
        <v>90</v>
      </c>
      <c r="H353" s="184" t="s">
        <v>1214</v>
      </c>
      <c r="I353" s="157" t="s">
        <v>91</v>
      </c>
    </row>
    <row r="354" spans="1:9" s="157" customFormat="1" ht="12.5" outlineLevel="3">
      <c r="A354" s="184" t="s">
        <v>87</v>
      </c>
      <c r="B354" s="207">
        <v>42545</v>
      </c>
      <c r="C354" s="207">
        <v>42613</v>
      </c>
      <c r="D354" s="184" t="s">
        <v>674</v>
      </c>
      <c r="E354" s="184" t="s">
        <v>675</v>
      </c>
      <c r="F354" s="145">
        <v>10925.6</v>
      </c>
      <c r="G354" s="184" t="s">
        <v>90</v>
      </c>
      <c r="H354" s="184" t="s">
        <v>1215</v>
      </c>
      <c r="I354" s="157" t="s">
        <v>91</v>
      </c>
    </row>
    <row r="355" spans="1:9" s="157" customFormat="1" ht="12.5" outlineLevel="3">
      <c r="A355" s="184" t="s">
        <v>87</v>
      </c>
      <c r="B355" s="207">
        <v>42545</v>
      </c>
      <c r="C355" s="207">
        <v>42613</v>
      </c>
      <c r="D355" s="184" t="s">
        <v>676</v>
      </c>
      <c r="E355" s="184" t="s">
        <v>677</v>
      </c>
      <c r="F355" s="145">
        <v>4922.18</v>
      </c>
      <c r="G355" s="184" t="s">
        <v>90</v>
      </c>
      <c r="H355" s="184" t="s">
        <v>1216</v>
      </c>
      <c r="I355" s="157" t="s">
        <v>91</v>
      </c>
    </row>
    <row r="356" spans="1:9" s="157" customFormat="1" ht="12.5" outlineLevel="3">
      <c r="A356" s="184" t="s">
        <v>87</v>
      </c>
      <c r="B356" s="207">
        <v>42545</v>
      </c>
      <c r="C356" s="207">
        <v>42613</v>
      </c>
      <c r="D356" s="184" t="s">
        <v>678</v>
      </c>
      <c r="E356" s="184" t="s">
        <v>679</v>
      </c>
      <c r="F356" s="145">
        <v>3145.18</v>
      </c>
      <c r="G356" s="184" t="s">
        <v>90</v>
      </c>
      <c r="H356" s="184" t="s">
        <v>1217</v>
      </c>
      <c r="I356" s="157" t="s">
        <v>91</v>
      </c>
    </row>
    <row r="357" spans="1:9" s="157" customFormat="1" ht="12.5" hidden="1" outlineLevel="3">
      <c r="A357" s="184" t="s">
        <v>87</v>
      </c>
      <c r="B357" s="207">
        <v>42545</v>
      </c>
      <c r="C357" s="207">
        <v>42613</v>
      </c>
      <c r="D357" s="184" t="s">
        <v>680</v>
      </c>
      <c r="E357" s="184" t="s">
        <v>681</v>
      </c>
      <c r="F357" s="145">
        <v>606.94000000000005</v>
      </c>
      <c r="G357" s="184" t="s">
        <v>90</v>
      </c>
      <c r="H357" s="184" t="s">
        <v>1218</v>
      </c>
      <c r="I357" s="157" t="s">
        <v>92</v>
      </c>
    </row>
    <row r="358" spans="1:9" s="157" customFormat="1" ht="12.5" hidden="1" outlineLevel="3">
      <c r="A358" s="184" t="s">
        <v>87</v>
      </c>
      <c r="B358" s="207">
        <v>42545</v>
      </c>
      <c r="C358" s="207">
        <v>42613</v>
      </c>
      <c r="D358" s="184" t="s">
        <v>682</v>
      </c>
      <c r="E358" s="184" t="s">
        <v>683</v>
      </c>
      <c r="F358" s="144">
        <v>5108.57</v>
      </c>
      <c r="G358" s="184" t="s">
        <v>90</v>
      </c>
      <c r="H358" s="184" t="s">
        <v>1219</v>
      </c>
      <c r="I358" s="157" t="s">
        <v>92</v>
      </c>
    </row>
    <row r="359" spans="1:9" s="157" customFormat="1" ht="12.5" hidden="1" outlineLevel="3">
      <c r="A359" s="184" t="s">
        <v>87</v>
      </c>
      <c r="B359" s="207">
        <v>42545</v>
      </c>
      <c r="C359" s="207">
        <v>42613</v>
      </c>
      <c r="D359" s="184" t="s">
        <v>2383</v>
      </c>
      <c r="E359" s="184" t="s">
        <v>684</v>
      </c>
      <c r="F359" s="145">
        <v>7521</v>
      </c>
      <c r="G359" s="184" t="s">
        <v>90</v>
      </c>
      <c r="H359" s="184" t="s">
        <v>1220</v>
      </c>
      <c r="I359" s="157" t="s">
        <v>92</v>
      </c>
    </row>
    <row r="360" spans="1:9" s="157" customFormat="1" ht="12.5" hidden="1" outlineLevel="3">
      <c r="A360" s="184" t="s">
        <v>87</v>
      </c>
      <c r="B360" s="207">
        <v>42545</v>
      </c>
      <c r="C360" s="207">
        <v>42613</v>
      </c>
      <c r="D360" s="184" t="s">
        <v>685</v>
      </c>
      <c r="E360" s="184" t="s">
        <v>686</v>
      </c>
      <c r="F360" s="145">
        <v>5367.94</v>
      </c>
      <c r="G360" s="184" t="s">
        <v>90</v>
      </c>
      <c r="H360" s="184" t="s">
        <v>1221</v>
      </c>
      <c r="I360" s="157" t="s">
        <v>92</v>
      </c>
    </row>
    <row r="361" spans="1:9" s="157" customFormat="1" ht="12.5" hidden="1" outlineLevel="3">
      <c r="A361" s="184" t="s">
        <v>87</v>
      </c>
      <c r="B361" s="207">
        <v>42545</v>
      </c>
      <c r="C361" s="207">
        <v>42613</v>
      </c>
      <c r="D361" s="184" t="s">
        <v>687</v>
      </c>
      <c r="E361" s="184" t="s">
        <v>688</v>
      </c>
      <c r="F361" s="145">
        <v>5103.3599999999997</v>
      </c>
      <c r="G361" s="184" t="s">
        <v>90</v>
      </c>
      <c r="H361" s="184" t="s">
        <v>1222</v>
      </c>
      <c r="I361" s="157" t="s">
        <v>92</v>
      </c>
    </row>
    <row r="362" spans="1:9" s="157" customFormat="1" ht="12.5" hidden="1" outlineLevel="3">
      <c r="A362" s="184" t="s">
        <v>87</v>
      </c>
      <c r="B362" s="207">
        <v>42545</v>
      </c>
      <c r="C362" s="207">
        <v>42613</v>
      </c>
      <c r="D362" s="184" t="s">
        <v>689</v>
      </c>
      <c r="E362" s="184" t="s">
        <v>690</v>
      </c>
      <c r="F362" s="144">
        <v>5304.05</v>
      </c>
      <c r="G362" s="184" t="s">
        <v>90</v>
      </c>
      <c r="H362" s="184" t="s">
        <v>1223</v>
      </c>
      <c r="I362" s="157" t="s">
        <v>92</v>
      </c>
    </row>
    <row r="363" spans="1:9" s="157" customFormat="1" ht="12.5" hidden="1" outlineLevel="3">
      <c r="A363" s="184" t="s">
        <v>87</v>
      </c>
      <c r="B363" s="207">
        <v>42545</v>
      </c>
      <c r="C363" s="207">
        <v>42613</v>
      </c>
      <c r="D363" s="184" t="s">
        <v>2384</v>
      </c>
      <c r="E363" s="184" t="s">
        <v>691</v>
      </c>
      <c r="F363" s="145">
        <v>25201.46</v>
      </c>
      <c r="G363" s="184" t="s">
        <v>90</v>
      </c>
      <c r="H363" s="184" t="s">
        <v>1224</v>
      </c>
      <c r="I363" s="157" t="s">
        <v>92</v>
      </c>
    </row>
    <row r="364" spans="1:9" s="157" customFormat="1" ht="12.5" hidden="1" outlineLevel="3">
      <c r="A364" s="184" t="s">
        <v>87</v>
      </c>
      <c r="B364" s="207">
        <v>42545</v>
      </c>
      <c r="C364" s="207">
        <v>42613</v>
      </c>
      <c r="D364" s="184" t="s">
        <v>692</v>
      </c>
      <c r="E364" s="184" t="s">
        <v>693</v>
      </c>
      <c r="F364" s="145">
        <v>6480.41</v>
      </c>
      <c r="G364" s="184" t="s">
        <v>90</v>
      </c>
      <c r="H364" s="184" t="s">
        <v>1225</v>
      </c>
      <c r="I364" s="157" t="s">
        <v>92</v>
      </c>
    </row>
    <row r="365" spans="1:9" s="157" customFormat="1" ht="12.5" hidden="1" outlineLevel="3">
      <c r="A365" s="184" t="s">
        <v>87</v>
      </c>
      <c r="B365" s="207">
        <v>42545</v>
      </c>
      <c r="C365" s="207">
        <v>42613</v>
      </c>
      <c r="D365" s="184" t="s">
        <v>694</v>
      </c>
      <c r="E365" s="184" t="s">
        <v>695</v>
      </c>
      <c r="F365" s="145">
        <v>35274.82</v>
      </c>
      <c r="G365" s="184" t="s">
        <v>90</v>
      </c>
      <c r="H365" s="184" t="s">
        <v>1226</v>
      </c>
      <c r="I365" s="157" t="s">
        <v>92</v>
      </c>
    </row>
    <row r="366" spans="1:9" s="157" customFormat="1" ht="12.5" hidden="1" outlineLevel="3">
      <c r="A366" s="184" t="s">
        <v>87</v>
      </c>
      <c r="B366" s="207">
        <v>42545</v>
      </c>
      <c r="C366" s="207">
        <v>42613</v>
      </c>
      <c r="D366" s="184" t="s">
        <v>2385</v>
      </c>
      <c r="E366" s="184" t="s">
        <v>696</v>
      </c>
      <c r="F366" s="145">
        <v>79621.7</v>
      </c>
      <c r="G366" s="184" t="s">
        <v>90</v>
      </c>
      <c r="H366" s="184" t="s">
        <v>1227</v>
      </c>
      <c r="I366" s="157" t="s">
        <v>92</v>
      </c>
    </row>
    <row r="367" spans="1:9" s="157" customFormat="1" ht="12.5" hidden="1" outlineLevel="3">
      <c r="A367" s="184" t="s">
        <v>87</v>
      </c>
      <c r="B367" s="207">
        <v>42545</v>
      </c>
      <c r="C367" s="207">
        <v>42613</v>
      </c>
      <c r="D367" s="184" t="s">
        <v>2386</v>
      </c>
      <c r="E367" s="184" t="s">
        <v>697</v>
      </c>
      <c r="F367" s="145">
        <v>147047.65</v>
      </c>
      <c r="G367" s="184" t="s">
        <v>90</v>
      </c>
      <c r="H367" s="184" t="s">
        <v>1228</v>
      </c>
      <c r="I367" s="157" t="s">
        <v>92</v>
      </c>
    </row>
    <row r="368" spans="1:9" s="157" customFormat="1" ht="12.5" outlineLevel="3">
      <c r="A368" s="184" t="s">
        <v>87</v>
      </c>
      <c r="B368" s="207">
        <v>42546</v>
      </c>
      <c r="C368" s="207">
        <v>42613</v>
      </c>
      <c r="D368" s="184" t="s">
        <v>698</v>
      </c>
      <c r="E368" s="184" t="s">
        <v>699</v>
      </c>
      <c r="F368" s="145">
        <v>4043.67</v>
      </c>
      <c r="G368" s="184" t="s">
        <v>90</v>
      </c>
      <c r="H368" s="184" t="s">
        <v>1074</v>
      </c>
      <c r="I368" s="157" t="s">
        <v>91</v>
      </c>
    </row>
    <row r="369" spans="1:9" s="157" customFormat="1" ht="12.5" outlineLevel="3">
      <c r="A369" s="184" t="s">
        <v>87</v>
      </c>
      <c r="B369" s="207">
        <v>42546</v>
      </c>
      <c r="C369" s="207">
        <v>42613</v>
      </c>
      <c r="D369" s="184" t="s">
        <v>700</v>
      </c>
      <c r="E369" s="184" t="s">
        <v>701</v>
      </c>
      <c r="F369" s="145">
        <v>3425.81</v>
      </c>
      <c r="G369" s="184" t="s">
        <v>90</v>
      </c>
      <c r="H369" s="184" t="s">
        <v>1113</v>
      </c>
      <c r="I369" s="157" t="s">
        <v>91</v>
      </c>
    </row>
    <row r="370" spans="1:9" s="157" customFormat="1" ht="12.5" outlineLevel="3">
      <c r="A370" s="184" t="s">
        <v>87</v>
      </c>
      <c r="B370" s="207">
        <v>42546</v>
      </c>
      <c r="C370" s="207">
        <v>42613</v>
      </c>
      <c r="D370" s="184" t="s">
        <v>702</v>
      </c>
      <c r="E370" s="184" t="s">
        <v>703</v>
      </c>
      <c r="F370" s="144">
        <v>4884.1000000000004</v>
      </c>
      <c r="G370" s="184" t="s">
        <v>90</v>
      </c>
      <c r="H370" s="184" t="s">
        <v>1062</v>
      </c>
      <c r="I370" s="157" t="s">
        <v>91</v>
      </c>
    </row>
    <row r="371" spans="1:9" s="157" customFormat="1" ht="12.5" outlineLevel="3">
      <c r="A371" s="184" t="s">
        <v>87</v>
      </c>
      <c r="B371" s="207">
        <v>42546</v>
      </c>
      <c r="C371" s="207">
        <v>42613</v>
      </c>
      <c r="D371" s="184" t="s">
        <v>704</v>
      </c>
      <c r="E371" s="184" t="s">
        <v>705</v>
      </c>
      <c r="F371" s="144">
        <v>4186.37</v>
      </c>
      <c r="G371" s="184" t="s">
        <v>90</v>
      </c>
      <c r="H371" s="184" t="s">
        <v>1063</v>
      </c>
      <c r="I371" s="157" t="s">
        <v>91</v>
      </c>
    </row>
    <row r="372" spans="1:9" s="157" customFormat="1" ht="12.5" outlineLevel="3">
      <c r="A372" s="184" t="s">
        <v>87</v>
      </c>
      <c r="B372" s="207">
        <v>42546</v>
      </c>
      <c r="C372" s="207">
        <v>42613</v>
      </c>
      <c r="D372" s="184" t="s">
        <v>706</v>
      </c>
      <c r="E372" s="184" t="s">
        <v>707</v>
      </c>
      <c r="F372" s="145">
        <v>5058.53</v>
      </c>
      <c r="G372" s="184" t="s">
        <v>90</v>
      </c>
      <c r="H372" s="184" t="s">
        <v>1064</v>
      </c>
      <c r="I372" s="157" t="s">
        <v>91</v>
      </c>
    </row>
    <row r="373" spans="1:9" s="157" customFormat="1" ht="12.5" outlineLevel="3">
      <c r="A373" s="184" t="s">
        <v>87</v>
      </c>
      <c r="B373" s="207">
        <v>42546</v>
      </c>
      <c r="C373" s="207">
        <v>42613</v>
      </c>
      <c r="D373" s="184" t="s">
        <v>708</v>
      </c>
      <c r="E373" s="184" t="s">
        <v>709</v>
      </c>
      <c r="F373" s="145">
        <v>4884.1000000000004</v>
      </c>
      <c r="G373" s="184" t="s">
        <v>90</v>
      </c>
      <c r="H373" s="184" t="s">
        <v>1164</v>
      </c>
      <c r="I373" s="157" t="s">
        <v>91</v>
      </c>
    </row>
    <row r="374" spans="1:9" s="157" customFormat="1" ht="12.5" outlineLevel="3">
      <c r="A374" s="184" t="s">
        <v>87</v>
      </c>
      <c r="B374" s="207">
        <v>42546</v>
      </c>
      <c r="C374" s="207">
        <v>42613</v>
      </c>
      <c r="D374" s="184" t="s">
        <v>710</v>
      </c>
      <c r="E374" s="184" t="s">
        <v>711</v>
      </c>
      <c r="F374" s="145">
        <v>5058.53</v>
      </c>
      <c r="G374" s="184" t="s">
        <v>90</v>
      </c>
      <c r="H374" s="184" t="s">
        <v>1167</v>
      </c>
      <c r="I374" s="157" t="s">
        <v>91</v>
      </c>
    </row>
    <row r="375" spans="1:9" s="157" customFormat="1" ht="12.5" outlineLevel="3">
      <c r="A375" s="184" t="s">
        <v>87</v>
      </c>
      <c r="B375" s="207">
        <v>42546</v>
      </c>
      <c r="C375" s="207">
        <v>42613</v>
      </c>
      <c r="D375" s="184" t="s">
        <v>712</v>
      </c>
      <c r="E375" s="184" t="s">
        <v>713</v>
      </c>
      <c r="F375" s="144">
        <v>5058.53</v>
      </c>
      <c r="G375" s="184" t="s">
        <v>90</v>
      </c>
      <c r="H375" s="184" t="s">
        <v>1163</v>
      </c>
      <c r="I375" s="157" t="s">
        <v>91</v>
      </c>
    </row>
    <row r="376" spans="1:9" s="157" customFormat="1" ht="12.5" outlineLevel="3">
      <c r="A376" s="184" t="s">
        <v>87</v>
      </c>
      <c r="B376" s="207">
        <v>42546</v>
      </c>
      <c r="C376" s="207">
        <v>42613</v>
      </c>
      <c r="D376" s="184" t="s">
        <v>714</v>
      </c>
      <c r="E376" s="184" t="s">
        <v>715</v>
      </c>
      <c r="F376" s="145">
        <v>4884.1000000000004</v>
      </c>
      <c r="G376" s="184" t="s">
        <v>90</v>
      </c>
      <c r="H376" s="184" t="s">
        <v>1165</v>
      </c>
      <c r="I376" s="157" t="s">
        <v>91</v>
      </c>
    </row>
    <row r="377" spans="1:9" s="157" customFormat="1" ht="12.5" outlineLevel="3">
      <c r="A377" s="184" t="s">
        <v>87</v>
      </c>
      <c r="B377" s="207">
        <v>42546</v>
      </c>
      <c r="C377" s="207">
        <v>42613</v>
      </c>
      <c r="D377" s="184" t="s">
        <v>716</v>
      </c>
      <c r="E377" s="184" t="s">
        <v>717</v>
      </c>
      <c r="F377" s="145">
        <v>4535.24</v>
      </c>
      <c r="G377" s="184" t="s">
        <v>90</v>
      </c>
      <c r="H377" s="184" t="s">
        <v>1166</v>
      </c>
      <c r="I377" s="157" t="s">
        <v>91</v>
      </c>
    </row>
    <row r="378" spans="1:9" s="157" customFormat="1" ht="12.5" outlineLevel="3">
      <c r="A378" s="184" t="s">
        <v>87</v>
      </c>
      <c r="B378" s="207">
        <v>42547</v>
      </c>
      <c r="C378" s="207">
        <v>42613</v>
      </c>
      <c r="D378" s="184" t="s">
        <v>718</v>
      </c>
      <c r="E378" s="184" t="s">
        <v>719</v>
      </c>
      <c r="F378" s="145">
        <v>3693.22</v>
      </c>
      <c r="G378" s="184" t="s">
        <v>90</v>
      </c>
      <c r="H378" s="184" t="s">
        <v>1229</v>
      </c>
      <c r="I378" s="157" t="s">
        <v>91</v>
      </c>
    </row>
    <row r="379" spans="1:9" s="157" customFormat="1" ht="12.5" outlineLevel="3">
      <c r="A379" s="184" t="s">
        <v>87</v>
      </c>
      <c r="B379" s="207">
        <v>42547</v>
      </c>
      <c r="C379" s="207">
        <v>42613</v>
      </c>
      <c r="D379" s="184" t="s">
        <v>720</v>
      </c>
      <c r="E379" s="184" t="s">
        <v>721</v>
      </c>
      <c r="F379" s="145">
        <v>4213.74</v>
      </c>
      <c r="G379" s="184" t="s">
        <v>90</v>
      </c>
      <c r="H379" s="184" t="s">
        <v>1230</v>
      </c>
      <c r="I379" s="157" t="s">
        <v>91</v>
      </c>
    </row>
    <row r="380" spans="1:9" s="157" customFormat="1" ht="12.5" outlineLevel="3">
      <c r="A380" s="184" t="s">
        <v>87</v>
      </c>
      <c r="B380" s="207">
        <v>42547</v>
      </c>
      <c r="C380" s="207">
        <v>42613</v>
      </c>
      <c r="D380" s="184" t="s">
        <v>722</v>
      </c>
      <c r="E380" s="184" t="s">
        <v>723</v>
      </c>
      <c r="F380" s="145">
        <v>32121.08</v>
      </c>
      <c r="G380" s="184" t="s">
        <v>90</v>
      </c>
      <c r="H380" s="184" t="s">
        <v>1231</v>
      </c>
      <c r="I380" s="157" t="s">
        <v>91</v>
      </c>
    </row>
    <row r="381" spans="1:9" s="157" customFormat="1" ht="12.5" outlineLevel="3">
      <c r="A381" s="184" t="s">
        <v>87</v>
      </c>
      <c r="B381" s="207">
        <v>42547</v>
      </c>
      <c r="C381" s="207">
        <v>42613</v>
      </c>
      <c r="D381" s="184" t="s">
        <v>724</v>
      </c>
      <c r="E381" s="184" t="s">
        <v>725</v>
      </c>
      <c r="F381" s="145">
        <v>53049.89</v>
      </c>
      <c r="G381" s="184" t="s">
        <v>90</v>
      </c>
      <c r="H381" s="184" t="s">
        <v>1232</v>
      </c>
      <c r="I381" s="157" t="s">
        <v>91</v>
      </c>
    </row>
    <row r="382" spans="1:9" s="157" customFormat="1" ht="12.5" outlineLevel="3">
      <c r="A382" s="184" t="s">
        <v>87</v>
      </c>
      <c r="B382" s="207">
        <v>42547</v>
      </c>
      <c r="C382" s="207">
        <v>42613</v>
      </c>
      <c r="D382" s="184" t="s">
        <v>726</v>
      </c>
      <c r="E382" s="184" t="s">
        <v>727</v>
      </c>
      <c r="F382" s="145">
        <v>10275.700000000001</v>
      </c>
      <c r="G382" s="184" t="s">
        <v>90</v>
      </c>
      <c r="H382" s="184" t="s">
        <v>1233</v>
      </c>
      <c r="I382" s="157" t="s">
        <v>91</v>
      </c>
    </row>
    <row r="383" spans="1:9" s="157" customFormat="1" ht="12.5" outlineLevel="3">
      <c r="A383" s="184" t="s">
        <v>87</v>
      </c>
      <c r="B383" s="207">
        <v>42547</v>
      </c>
      <c r="C383" s="207">
        <v>42613</v>
      </c>
      <c r="D383" s="184" t="s">
        <v>728</v>
      </c>
      <c r="E383" s="184" t="s">
        <v>729</v>
      </c>
      <c r="F383" s="145">
        <v>4740.76</v>
      </c>
      <c r="G383" s="184" t="s">
        <v>90</v>
      </c>
      <c r="H383" s="184" t="s">
        <v>1234</v>
      </c>
      <c r="I383" s="157" t="s">
        <v>91</v>
      </c>
    </row>
    <row r="384" spans="1:9" s="157" customFormat="1" ht="12.5" outlineLevel="3">
      <c r="A384" s="184" t="s">
        <v>87</v>
      </c>
      <c r="B384" s="207">
        <v>42547</v>
      </c>
      <c r="C384" s="207">
        <v>42613</v>
      </c>
      <c r="D384" s="184" t="s">
        <v>730</v>
      </c>
      <c r="E384" s="184" t="s">
        <v>731</v>
      </c>
      <c r="F384" s="145">
        <v>2718.77</v>
      </c>
      <c r="G384" s="184" t="s">
        <v>90</v>
      </c>
      <c r="H384" s="184" t="s">
        <v>1235</v>
      </c>
      <c r="I384" s="157" t="s">
        <v>91</v>
      </c>
    </row>
    <row r="385" spans="1:9" s="157" customFormat="1" ht="12.5" hidden="1" outlineLevel="3">
      <c r="A385" s="184" t="s">
        <v>87</v>
      </c>
      <c r="B385" s="207">
        <v>42547</v>
      </c>
      <c r="C385" s="207">
        <v>42613</v>
      </c>
      <c r="D385" s="184" t="s">
        <v>732</v>
      </c>
      <c r="E385" s="184" t="s">
        <v>733</v>
      </c>
      <c r="F385" s="145">
        <v>5048.1499999999996</v>
      </c>
      <c r="G385" s="184" t="s">
        <v>90</v>
      </c>
      <c r="H385" s="184" t="s">
        <v>1236</v>
      </c>
      <c r="I385" s="157" t="s">
        <v>92</v>
      </c>
    </row>
    <row r="386" spans="1:9" s="157" customFormat="1" ht="12.5" hidden="1" outlineLevel="3">
      <c r="A386" s="184" t="s">
        <v>87</v>
      </c>
      <c r="B386" s="207">
        <v>42547</v>
      </c>
      <c r="C386" s="207">
        <v>42613</v>
      </c>
      <c r="D386" s="184" t="s">
        <v>734</v>
      </c>
      <c r="E386" s="184" t="s">
        <v>735</v>
      </c>
      <c r="F386" s="145">
        <v>5147.76</v>
      </c>
      <c r="G386" s="184" t="s">
        <v>90</v>
      </c>
      <c r="H386" s="184" t="s">
        <v>1237</v>
      </c>
      <c r="I386" s="157" t="s">
        <v>92</v>
      </c>
    </row>
    <row r="387" spans="1:9" s="157" customFormat="1" ht="12.5" hidden="1" outlineLevel="3">
      <c r="A387" s="184" t="s">
        <v>87</v>
      </c>
      <c r="B387" s="207">
        <v>42547</v>
      </c>
      <c r="C387" s="207">
        <v>42613</v>
      </c>
      <c r="D387" s="184" t="s">
        <v>736</v>
      </c>
      <c r="E387" s="184" t="s">
        <v>737</v>
      </c>
      <c r="F387" s="145">
        <v>7492.89</v>
      </c>
      <c r="G387" s="184" t="s">
        <v>90</v>
      </c>
      <c r="H387" s="184" t="s">
        <v>1238</v>
      </c>
      <c r="I387" s="157" t="s">
        <v>92</v>
      </c>
    </row>
    <row r="388" spans="1:9" s="157" customFormat="1" ht="12.5" hidden="1" outlineLevel="3">
      <c r="A388" s="184" t="s">
        <v>87</v>
      </c>
      <c r="B388" s="207">
        <v>42547</v>
      </c>
      <c r="C388" s="207">
        <v>42613</v>
      </c>
      <c r="D388" s="184" t="s">
        <v>738</v>
      </c>
      <c r="E388" s="184" t="s">
        <v>739</v>
      </c>
      <c r="F388" s="145">
        <v>4654.58</v>
      </c>
      <c r="G388" s="184" t="s">
        <v>90</v>
      </c>
      <c r="H388" s="184" t="s">
        <v>1239</v>
      </c>
      <c r="I388" s="157" t="s">
        <v>92</v>
      </c>
    </row>
    <row r="389" spans="1:9" s="157" customFormat="1" ht="12.5" hidden="1" outlineLevel="3">
      <c r="A389" s="184" t="s">
        <v>87</v>
      </c>
      <c r="B389" s="207">
        <v>42547</v>
      </c>
      <c r="C389" s="207">
        <v>42613</v>
      </c>
      <c r="D389" s="184" t="s">
        <v>740</v>
      </c>
      <c r="E389" s="184" t="s">
        <v>741</v>
      </c>
      <c r="F389" s="145">
        <v>5693.45</v>
      </c>
      <c r="G389" s="184" t="s">
        <v>90</v>
      </c>
      <c r="H389" s="184" t="s">
        <v>1240</v>
      </c>
      <c r="I389" s="157" t="s">
        <v>92</v>
      </c>
    </row>
    <row r="390" spans="1:9" s="157" customFormat="1" ht="12.5" hidden="1" outlineLevel="3">
      <c r="A390" s="184" t="s">
        <v>87</v>
      </c>
      <c r="B390" s="207">
        <v>42547</v>
      </c>
      <c r="C390" s="207">
        <v>42613</v>
      </c>
      <c r="D390" s="184" t="s">
        <v>742</v>
      </c>
      <c r="E390" s="184" t="s">
        <v>743</v>
      </c>
      <c r="F390" s="145">
        <v>5263.86</v>
      </c>
      <c r="G390" s="184" t="s">
        <v>90</v>
      </c>
      <c r="H390" s="184" t="s">
        <v>1241</v>
      </c>
      <c r="I390" s="157" t="s">
        <v>92</v>
      </c>
    </row>
    <row r="391" spans="1:9" s="157" customFormat="1" ht="12.5" hidden="1" outlineLevel="3">
      <c r="A391" s="184" t="s">
        <v>87</v>
      </c>
      <c r="B391" s="207">
        <v>42547</v>
      </c>
      <c r="C391" s="207">
        <v>42613</v>
      </c>
      <c r="D391" s="184" t="s">
        <v>744</v>
      </c>
      <c r="E391" s="184" t="s">
        <v>745</v>
      </c>
      <c r="F391" s="145">
        <v>5100.58</v>
      </c>
      <c r="G391" s="184" t="s">
        <v>90</v>
      </c>
      <c r="H391" s="184" t="s">
        <v>1242</v>
      </c>
      <c r="I391" s="157" t="s">
        <v>92</v>
      </c>
    </row>
    <row r="392" spans="1:9" s="157" customFormat="1" ht="12.5" hidden="1" outlineLevel="3">
      <c r="A392" s="184" t="s">
        <v>87</v>
      </c>
      <c r="B392" s="207">
        <v>42547</v>
      </c>
      <c r="C392" s="207">
        <v>42613</v>
      </c>
      <c r="D392" s="184" t="s">
        <v>746</v>
      </c>
      <c r="E392" s="184" t="s">
        <v>747</v>
      </c>
      <c r="F392" s="145">
        <v>5027.45</v>
      </c>
      <c r="G392" s="184" t="s">
        <v>90</v>
      </c>
      <c r="H392" s="184" t="s">
        <v>1243</v>
      </c>
      <c r="I392" s="157" t="s">
        <v>92</v>
      </c>
    </row>
    <row r="393" spans="1:9" s="157" customFormat="1" ht="12.5" hidden="1" outlineLevel="3">
      <c r="A393" s="184" t="s">
        <v>87</v>
      </c>
      <c r="B393" s="207">
        <v>42547</v>
      </c>
      <c r="C393" s="207">
        <v>42613</v>
      </c>
      <c r="D393" s="184" t="s">
        <v>748</v>
      </c>
      <c r="E393" s="184" t="s">
        <v>749</v>
      </c>
      <c r="F393" s="145">
        <v>11797.47</v>
      </c>
      <c r="G393" s="184" t="s">
        <v>90</v>
      </c>
      <c r="H393" s="184" t="s">
        <v>1244</v>
      </c>
      <c r="I393" s="157" t="s">
        <v>92</v>
      </c>
    </row>
    <row r="394" spans="1:9" s="157" customFormat="1" ht="12.5" hidden="1" outlineLevel="3">
      <c r="A394" s="184" t="s">
        <v>87</v>
      </c>
      <c r="B394" s="207">
        <v>42548</v>
      </c>
      <c r="C394" s="207">
        <v>42613</v>
      </c>
      <c r="D394" s="184" t="s">
        <v>2387</v>
      </c>
      <c r="E394" s="184" t="s">
        <v>1245</v>
      </c>
      <c r="F394" s="144">
        <v>5579.95</v>
      </c>
      <c r="G394" s="184" t="s">
        <v>90</v>
      </c>
      <c r="H394" s="184" t="s">
        <v>1246</v>
      </c>
      <c r="I394" s="157" t="s">
        <v>92</v>
      </c>
    </row>
    <row r="395" spans="1:9" s="157" customFormat="1" ht="12.5" hidden="1" outlineLevel="3">
      <c r="A395" s="184" t="s">
        <v>87</v>
      </c>
      <c r="B395" s="207">
        <v>42548</v>
      </c>
      <c r="C395" s="207">
        <v>42613</v>
      </c>
      <c r="D395" s="184" t="s">
        <v>2388</v>
      </c>
      <c r="E395" s="184" t="s">
        <v>1247</v>
      </c>
      <c r="F395" s="145">
        <v>5508.74</v>
      </c>
      <c r="G395" s="184" t="s">
        <v>90</v>
      </c>
      <c r="H395" s="184" t="s">
        <v>1248</v>
      </c>
      <c r="I395" s="157" t="s">
        <v>92</v>
      </c>
    </row>
    <row r="396" spans="1:9" s="157" customFormat="1" ht="12.5" hidden="1" outlineLevel="3">
      <c r="A396" s="184" t="s">
        <v>87</v>
      </c>
      <c r="B396" s="207">
        <v>42548</v>
      </c>
      <c r="C396" s="207">
        <v>42613</v>
      </c>
      <c r="D396" s="184" t="s">
        <v>2389</v>
      </c>
      <c r="E396" s="184" t="s">
        <v>1249</v>
      </c>
      <c r="F396" s="145">
        <v>135455.26</v>
      </c>
      <c r="G396" s="184" t="s">
        <v>90</v>
      </c>
      <c r="H396" s="184" t="s">
        <v>1250</v>
      </c>
      <c r="I396" s="157" t="s">
        <v>92</v>
      </c>
    </row>
    <row r="397" spans="1:9" s="157" customFormat="1" ht="12.5" hidden="1" outlineLevel="3">
      <c r="A397" s="184" t="s">
        <v>87</v>
      </c>
      <c r="B397" s="207">
        <v>42548</v>
      </c>
      <c r="C397" s="207">
        <v>42613</v>
      </c>
      <c r="D397" s="184" t="s">
        <v>2390</v>
      </c>
      <c r="E397" s="184" t="s">
        <v>1251</v>
      </c>
      <c r="F397" s="144">
        <v>13032.33</v>
      </c>
      <c r="G397" s="184" t="s">
        <v>90</v>
      </c>
      <c r="H397" s="184" t="s">
        <v>1252</v>
      </c>
      <c r="I397" s="157" t="s">
        <v>92</v>
      </c>
    </row>
    <row r="398" spans="1:9" s="157" customFormat="1" ht="12.5" hidden="1" outlineLevel="3">
      <c r="A398" s="184" t="s">
        <v>87</v>
      </c>
      <c r="B398" s="207">
        <v>42548</v>
      </c>
      <c r="C398" s="207">
        <v>42613</v>
      </c>
      <c r="D398" s="184" t="s">
        <v>2391</v>
      </c>
      <c r="E398" s="184" t="s">
        <v>1253</v>
      </c>
      <c r="F398" s="144">
        <v>16033.29</v>
      </c>
      <c r="G398" s="184" t="s">
        <v>90</v>
      </c>
      <c r="H398" s="184" t="s">
        <v>1254</v>
      </c>
      <c r="I398" s="157" t="s">
        <v>92</v>
      </c>
    </row>
    <row r="399" spans="1:9" s="157" customFormat="1" ht="12.5" hidden="1" outlineLevel="3">
      <c r="A399" s="184" t="s">
        <v>87</v>
      </c>
      <c r="B399" s="207">
        <v>42548</v>
      </c>
      <c r="C399" s="207">
        <v>42613</v>
      </c>
      <c r="D399" s="184" t="s">
        <v>2392</v>
      </c>
      <c r="E399" s="184" t="s">
        <v>1255</v>
      </c>
      <c r="F399" s="144">
        <v>1898.37</v>
      </c>
      <c r="G399" s="184" t="s">
        <v>90</v>
      </c>
      <c r="H399" s="184" t="s">
        <v>1256</v>
      </c>
      <c r="I399" s="157" t="s">
        <v>92</v>
      </c>
    </row>
    <row r="400" spans="1:9" s="157" customFormat="1" ht="12.5" hidden="1" outlineLevel="3">
      <c r="A400" s="184" t="s">
        <v>87</v>
      </c>
      <c r="B400" s="207">
        <v>42548</v>
      </c>
      <c r="C400" s="207">
        <v>42613</v>
      </c>
      <c r="D400" s="184" t="s">
        <v>2393</v>
      </c>
      <c r="E400" s="184" t="s">
        <v>1257</v>
      </c>
      <c r="F400" s="144">
        <v>4281.3</v>
      </c>
      <c r="G400" s="184" t="s">
        <v>90</v>
      </c>
      <c r="H400" s="184" t="s">
        <v>1258</v>
      </c>
      <c r="I400" s="157" t="s">
        <v>92</v>
      </c>
    </row>
    <row r="401" spans="1:9" s="157" customFormat="1" ht="12.5" hidden="1" outlineLevel="3">
      <c r="A401" s="184" t="s">
        <v>87</v>
      </c>
      <c r="B401" s="207">
        <v>42548</v>
      </c>
      <c r="C401" s="207">
        <v>42613</v>
      </c>
      <c r="D401" s="184" t="s">
        <v>2394</v>
      </c>
      <c r="E401" s="184" t="s">
        <v>1259</v>
      </c>
      <c r="F401" s="144">
        <v>6738.6</v>
      </c>
      <c r="G401" s="184" t="s">
        <v>90</v>
      </c>
      <c r="H401" s="184" t="s">
        <v>1260</v>
      </c>
      <c r="I401" s="157" t="s">
        <v>92</v>
      </c>
    </row>
    <row r="402" spans="1:9" s="157" customFormat="1" ht="12.5" hidden="1" outlineLevel="3">
      <c r="A402" s="184" t="s">
        <v>87</v>
      </c>
      <c r="B402" s="207">
        <v>42548</v>
      </c>
      <c r="C402" s="207">
        <v>42613</v>
      </c>
      <c r="D402" s="184" t="s">
        <v>2395</v>
      </c>
      <c r="E402" s="184" t="s">
        <v>1261</v>
      </c>
      <c r="F402" s="144">
        <v>2141.25</v>
      </c>
      <c r="G402" s="184" t="s">
        <v>90</v>
      </c>
      <c r="H402" s="184" t="s">
        <v>1262</v>
      </c>
      <c r="I402" s="157" t="s">
        <v>92</v>
      </c>
    </row>
    <row r="403" spans="1:9" s="157" customFormat="1" ht="12.5" hidden="1" outlineLevel="3">
      <c r="A403" s="184" t="s">
        <v>87</v>
      </c>
      <c r="B403" s="207">
        <v>42549</v>
      </c>
      <c r="C403" s="207">
        <v>42613</v>
      </c>
      <c r="D403" s="184" t="s">
        <v>2396</v>
      </c>
      <c r="E403" s="184" t="s">
        <v>1263</v>
      </c>
      <c r="F403" s="145">
        <v>5217.38</v>
      </c>
      <c r="G403" s="184" t="s">
        <v>90</v>
      </c>
      <c r="H403" s="184" t="s">
        <v>1264</v>
      </c>
      <c r="I403" s="157" t="s">
        <v>92</v>
      </c>
    </row>
    <row r="404" spans="1:9" s="157" customFormat="1" ht="12.5" hidden="1" outlineLevel="3">
      <c r="A404" s="184" t="s">
        <v>87</v>
      </c>
      <c r="B404" s="207">
        <v>42549</v>
      </c>
      <c r="C404" s="207">
        <v>42613</v>
      </c>
      <c r="D404" s="184" t="s">
        <v>2397</v>
      </c>
      <c r="E404" s="184" t="s">
        <v>1265</v>
      </c>
      <c r="F404" s="145">
        <v>16282.04</v>
      </c>
      <c r="G404" s="184" t="s">
        <v>90</v>
      </c>
      <c r="H404" s="184" t="s">
        <v>1266</v>
      </c>
      <c r="I404" s="157" t="s">
        <v>92</v>
      </c>
    </row>
    <row r="405" spans="1:9" s="157" customFormat="1" ht="12.5" hidden="1" outlineLevel="3">
      <c r="A405" s="184" t="s">
        <v>87</v>
      </c>
      <c r="B405" s="207">
        <v>42549</v>
      </c>
      <c r="C405" s="207">
        <v>42613</v>
      </c>
      <c r="D405" s="184" t="s">
        <v>2398</v>
      </c>
      <c r="E405" s="184" t="s">
        <v>1267</v>
      </c>
      <c r="F405" s="145">
        <v>-3187.58</v>
      </c>
      <c r="G405" s="184" t="s">
        <v>90</v>
      </c>
      <c r="H405" s="184" t="s">
        <v>1268</v>
      </c>
      <c r="I405" s="157" t="s">
        <v>92</v>
      </c>
    </row>
    <row r="406" spans="1:9" s="157" customFormat="1" ht="12.5" hidden="1" outlineLevel="3">
      <c r="A406" s="184" t="s">
        <v>87</v>
      </c>
      <c r="B406" s="207">
        <v>42549</v>
      </c>
      <c r="C406" s="207">
        <v>42613</v>
      </c>
      <c r="D406" s="184" t="s">
        <v>2399</v>
      </c>
      <c r="E406" s="184" t="s">
        <v>1269</v>
      </c>
      <c r="F406" s="144">
        <v>6905.35</v>
      </c>
      <c r="G406" s="184" t="s">
        <v>90</v>
      </c>
      <c r="H406" s="184" t="s">
        <v>1270</v>
      </c>
      <c r="I406" s="157" t="s">
        <v>92</v>
      </c>
    </row>
    <row r="407" spans="1:9" s="157" customFormat="1" ht="12.5" hidden="1" outlineLevel="3">
      <c r="A407" s="184" t="s">
        <v>87</v>
      </c>
      <c r="B407" s="207">
        <v>42549</v>
      </c>
      <c r="C407" s="207">
        <v>42613</v>
      </c>
      <c r="D407" s="184" t="s">
        <v>2400</v>
      </c>
      <c r="E407" s="184" t="s">
        <v>1271</v>
      </c>
      <c r="F407" s="145">
        <v>3829.05</v>
      </c>
      <c r="G407" s="184" t="s">
        <v>90</v>
      </c>
      <c r="H407" s="184" t="s">
        <v>1272</v>
      </c>
      <c r="I407" s="157" t="s">
        <v>92</v>
      </c>
    </row>
    <row r="408" spans="1:9" s="157" customFormat="1" ht="12.5" hidden="1" outlineLevel="3">
      <c r="A408" s="184" t="s">
        <v>87</v>
      </c>
      <c r="B408" s="207">
        <v>42549</v>
      </c>
      <c r="C408" s="207">
        <v>42613</v>
      </c>
      <c r="D408" s="184" t="s">
        <v>2401</v>
      </c>
      <c r="E408" s="184" t="s">
        <v>1273</v>
      </c>
      <c r="F408" s="144">
        <v>5641.57</v>
      </c>
      <c r="G408" s="184" t="s">
        <v>90</v>
      </c>
      <c r="H408" s="184" t="s">
        <v>1274</v>
      </c>
      <c r="I408" s="157" t="s">
        <v>92</v>
      </c>
    </row>
    <row r="409" spans="1:9" s="157" customFormat="1" ht="12.5" hidden="1" outlineLevel="3">
      <c r="A409" s="184" t="s">
        <v>87</v>
      </c>
      <c r="B409" s="207">
        <v>42549</v>
      </c>
      <c r="C409" s="207">
        <v>42613</v>
      </c>
      <c r="D409" s="184" t="s">
        <v>2402</v>
      </c>
      <c r="E409" s="184" t="s">
        <v>1275</v>
      </c>
      <c r="F409" s="145">
        <v>5033.1499999999996</v>
      </c>
      <c r="G409" s="184" t="s">
        <v>90</v>
      </c>
      <c r="H409" s="184" t="s">
        <v>1276</v>
      </c>
      <c r="I409" s="157" t="s">
        <v>92</v>
      </c>
    </row>
    <row r="410" spans="1:9" s="157" customFormat="1" ht="12.5" hidden="1" outlineLevel="3">
      <c r="A410" s="184" t="s">
        <v>87</v>
      </c>
      <c r="B410" s="207">
        <v>42549</v>
      </c>
      <c r="C410" s="207">
        <v>42613</v>
      </c>
      <c r="D410" s="184" t="s">
        <v>2403</v>
      </c>
      <c r="E410" s="184" t="s">
        <v>1277</v>
      </c>
      <c r="F410" s="144">
        <v>5710.42</v>
      </c>
      <c r="G410" s="184" t="s">
        <v>90</v>
      </c>
      <c r="H410" s="184" t="s">
        <v>1278</v>
      </c>
      <c r="I410" s="157" t="s">
        <v>92</v>
      </c>
    </row>
    <row r="411" spans="1:9" s="157" customFormat="1" ht="12.5" hidden="1" outlineLevel="3">
      <c r="A411" s="184" t="s">
        <v>87</v>
      </c>
      <c r="B411" s="207">
        <v>42549</v>
      </c>
      <c r="C411" s="207">
        <v>42613</v>
      </c>
      <c r="D411" s="184" t="s">
        <v>2404</v>
      </c>
      <c r="E411" s="184" t="s">
        <v>1279</v>
      </c>
      <c r="F411" s="145">
        <v>3187.58</v>
      </c>
      <c r="G411" s="184" t="s">
        <v>90</v>
      </c>
      <c r="H411" s="184" t="s">
        <v>1280</v>
      </c>
      <c r="I411" s="157" t="s">
        <v>92</v>
      </c>
    </row>
    <row r="412" spans="1:9" s="157" customFormat="1" ht="12.5" hidden="1" outlineLevel="3">
      <c r="A412" s="184" t="s">
        <v>87</v>
      </c>
      <c r="B412" s="207">
        <v>42549</v>
      </c>
      <c r="C412" s="207">
        <v>42613</v>
      </c>
      <c r="D412" s="184" t="s">
        <v>2405</v>
      </c>
      <c r="E412" s="184" t="s">
        <v>1281</v>
      </c>
      <c r="F412" s="145">
        <v>6610.56</v>
      </c>
      <c r="G412" s="184" t="s">
        <v>90</v>
      </c>
      <c r="H412" s="184" t="s">
        <v>1282</v>
      </c>
      <c r="I412" s="157" t="s">
        <v>92</v>
      </c>
    </row>
    <row r="413" spans="1:9" s="157" customFormat="1" ht="12.5" hidden="1" outlineLevel="3">
      <c r="A413" s="184" t="s">
        <v>87</v>
      </c>
      <c r="B413" s="207">
        <v>42549</v>
      </c>
      <c r="C413" s="207">
        <v>42613</v>
      </c>
      <c r="D413" s="184" t="s">
        <v>2406</v>
      </c>
      <c r="E413" s="184" t="s">
        <v>1283</v>
      </c>
      <c r="F413" s="145">
        <v>37669.35</v>
      </c>
      <c r="G413" s="184" t="s">
        <v>90</v>
      </c>
      <c r="H413" s="184" t="s">
        <v>1284</v>
      </c>
      <c r="I413" s="157" t="s">
        <v>92</v>
      </c>
    </row>
    <row r="414" spans="1:9" s="157" customFormat="1" ht="12.5" hidden="1" outlineLevel="3">
      <c r="A414" s="184" t="s">
        <v>87</v>
      </c>
      <c r="B414" s="207">
        <v>42549</v>
      </c>
      <c r="C414" s="207">
        <v>42613</v>
      </c>
      <c r="D414" s="184" t="s">
        <v>2407</v>
      </c>
      <c r="E414" s="184" t="s">
        <v>1285</v>
      </c>
      <c r="F414" s="145">
        <v>5050.68</v>
      </c>
      <c r="G414" s="184" t="s">
        <v>90</v>
      </c>
      <c r="H414" s="184" t="s">
        <v>1280</v>
      </c>
      <c r="I414" s="157" t="s">
        <v>92</v>
      </c>
    </row>
    <row r="415" spans="1:9" s="157" customFormat="1" ht="12.5" hidden="1" outlineLevel="3">
      <c r="A415" s="184" t="s">
        <v>87</v>
      </c>
      <c r="B415" s="207">
        <v>42549</v>
      </c>
      <c r="C415" s="207">
        <v>42613</v>
      </c>
      <c r="D415" s="184" t="s">
        <v>2408</v>
      </c>
      <c r="E415" s="184" t="s">
        <v>1286</v>
      </c>
      <c r="F415" s="145">
        <v>37995.120000000003</v>
      </c>
      <c r="G415" s="184" t="s">
        <v>90</v>
      </c>
      <c r="H415" s="184" t="s">
        <v>1287</v>
      </c>
      <c r="I415" s="157" t="s">
        <v>92</v>
      </c>
    </row>
    <row r="416" spans="1:9" s="157" customFormat="1" ht="12.5" hidden="1" outlineLevel="3">
      <c r="A416" s="184" t="s">
        <v>87</v>
      </c>
      <c r="B416" s="207">
        <v>42549</v>
      </c>
      <c r="C416" s="207">
        <v>42613</v>
      </c>
      <c r="D416" s="184" t="s">
        <v>2409</v>
      </c>
      <c r="E416" s="184" t="s">
        <v>1288</v>
      </c>
      <c r="F416" s="145">
        <v>38899.54</v>
      </c>
      <c r="G416" s="184" t="s">
        <v>90</v>
      </c>
      <c r="H416" s="184" t="s">
        <v>1289</v>
      </c>
      <c r="I416" s="157" t="s">
        <v>92</v>
      </c>
    </row>
    <row r="417" spans="1:9" s="157" customFormat="1" ht="12.5" hidden="1" outlineLevel="3">
      <c r="A417" s="184" t="s">
        <v>87</v>
      </c>
      <c r="B417" s="207">
        <v>42549</v>
      </c>
      <c r="C417" s="207">
        <v>42613</v>
      </c>
      <c r="D417" s="184" t="s">
        <v>2410</v>
      </c>
      <c r="E417" s="184" t="s">
        <v>1290</v>
      </c>
      <c r="F417" s="145">
        <v>5399.17</v>
      </c>
      <c r="G417" s="184" t="s">
        <v>90</v>
      </c>
      <c r="H417" s="184" t="s">
        <v>1291</v>
      </c>
      <c r="I417" s="157" t="s">
        <v>92</v>
      </c>
    </row>
    <row r="418" spans="1:9" s="157" customFormat="1" ht="12.5" hidden="1" outlineLevel="3">
      <c r="A418" s="184" t="s">
        <v>87</v>
      </c>
      <c r="B418" s="207">
        <v>42549</v>
      </c>
      <c r="C418" s="207">
        <v>42613</v>
      </c>
      <c r="D418" s="184" t="s">
        <v>2411</v>
      </c>
      <c r="E418" s="184" t="s">
        <v>1292</v>
      </c>
      <c r="F418" s="145">
        <v>8414.15</v>
      </c>
      <c r="G418" s="184" t="s">
        <v>90</v>
      </c>
      <c r="H418" s="184" t="s">
        <v>1293</v>
      </c>
      <c r="I418" s="157" t="s">
        <v>92</v>
      </c>
    </row>
    <row r="419" spans="1:9" s="157" customFormat="1" ht="12.5" hidden="1" outlineLevel="3">
      <c r="A419" s="184" t="s">
        <v>87</v>
      </c>
      <c r="B419" s="207">
        <v>42549</v>
      </c>
      <c r="C419" s="207">
        <v>42613</v>
      </c>
      <c r="D419" s="184" t="s">
        <v>2412</v>
      </c>
      <c r="E419" s="184" t="s">
        <v>1294</v>
      </c>
      <c r="F419" s="145">
        <v>11209.46</v>
      </c>
      <c r="G419" s="184" t="s">
        <v>90</v>
      </c>
      <c r="H419" s="184" t="s">
        <v>1295</v>
      </c>
      <c r="I419" s="157" t="s">
        <v>92</v>
      </c>
    </row>
    <row r="420" spans="1:9" s="157" customFormat="1" ht="12.5" hidden="1" outlineLevel="3">
      <c r="A420" s="184" t="s">
        <v>87</v>
      </c>
      <c r="B420" s="207">
        <v>42549</v>
      </c>
      <c r="C420" s="207">
        <v>42613</v>
      </c>
      <c r="D420" s="184" t="s">
        <v>2413</v>
      </c>
      <c r="E420" s="184" t="s">
        <v>1296</v>
      </c>
      <c r="F420" s="144">
        <v>10267.700000000001</v>
      </c>
      <c r="G420" s="184" t="s">
        <v>90</v>
      </c>
      <c r="H420" s="184" t="s">
        <v>1297</v>
      </c>
      <c r="I420" s="157" t="s">
        <v>92</v>
      </c>
    </row>
    <row r="421" spans="1:9" s="157" customFormat="1" ht="12.5" hidden="1" outlineLevel="3">
      <c r="A421" s="184" t="s">
        <v>87</v>
      </c>
      <c r="B421" s="207">
        <v>42549</v>
      </c>
      <c r="C421" s="207">
        <v>42613</v>
      </c>
      <c r="D421" s="184" t="s">
        <v>2414</v>
      </c>
      <c r="E421" s="184" t="s">
        <v>1298</v>
      </c>
      <c r="F421" s="144">
        <v>4850.1899999999996</v>
      </c>
      <c r="G421" s="184" t="s">
        <v>90</v>
      </c>
      <c r="H421" s="184" t="s">
        <v>1299</v>
      </c>
      <c r="I421" s="157" t="s">
        <v>92</v>
      </c>
    </row>
    <row r="422" spans="1:9" s="157" customFormat="1" ht="12.5" outlineLevel="3">
      <c r="A422" s="184" t="s">
        <v>87</v>
      </c>
      <c r="B422" s="207">
        <v>42549</v>
      </c>
      <c r="C422" s="207">
        <v>42613</v>
      </c>
      <c r="D422" s="184" t="s">
        <v>2415</v>
      </c>
      <c r="E422" s="184" t="s">
        <v>1300</v>
      </c>
      <c r="F422" s="145">
        <v>1692.76</v>
      </c>
      <c r="G422" s="184" t="s">
        <v>90</v>
      </c>
      <c r="H422" s="184" t="s">
        <v>1301</v>
      </c>
      <c r="I422" s="157" t="s">
        <v>91</v>
      </c>
    </row>
    <row r="423" spans="1:9" s="157" customFormat="1" ht="12.5" outlineLevel="3">
      <c r="A423" s="184" t="s">
        <v>87</v>
      </c>
      <c r="B423" s="207">
        <v>42549</v>
      </c>
      <c r="C423" s="207">
        <v>42613</v>
      </c>
      <c r="D423" s="184" t="s">
        <v>2416</v>
      </c>
      <c r="E423" s="184" t="s">
        <v>1302</v>
      </c>
      <c r="F423" s="145">
        <v>1692.76</v>
      </c>
      <c r="G423" s="184" t="s">
        <v>90</v>
      </c>
      <c r="H423" s="184" t="s">
        <v>1303</v>
      </c>
      <c r="I423" s="157" t="s">
        <v>91</v>
      </c>
    </row>
    <row r="424" spans="1:9" s="157" customFormat="1" ht="12.5" hidden="1" outlineLevel="3">
      <c r="A424" s="184" t="s">
        <v>87</v>
      </c>
      <c r="B424" s="207">
        <v>42549</v>
      </c>
      <c r="C424" s="207">
        <v>42613</v>
      </c>
      <c r="D424" s="184" t="s">
        <v>2417</v>
      </c>
      <c r="E424" s="184" t="s">
        <v>1304</v>
      </c>
      <c r="F424" s="144">
        <v>5428.15</v>
      </c>
      <c r="G424" s="184" t="s">
        <v>90</v>
      </c>
      <c r="H424" s="184" t="s">
        <v>1305</v>
      </c>
      <c r="I424" s="157" t="s">
        <v>92</v>
      </c>
    </row>
    <row r="425" spans="1:9" s="157" customFormat="1" ht="12.5" outlineLevel="3">
      <c r="A425" s="184" t="s">
        <v>87</v>
      </c>
      <c r="B425" s="207">
        <v>42550</v>
      </c>
      <c r="C425" s="207">
        <v>42613</v>
      </c>
      <c r="D425" s="184" t="s">
        <v>2418</v>
      </c>
      <c r="E425" s="184" t="s">
        <v>1306</v>
      </c>
      <c r="F425" s="145">
        <v>1917.58</v>
      </c>
      <c r="G425" s="184" t="s">
        <v>90</v>
      </c>
      <c r="H425" s="184" t="s">
        <v>1307</v>
      </c>
      <c r="I425" s="157" t="s">
        <v>91</v>
      </c>
    </row>
    <row r="426" spans="1:9" s="157" customFormat="1" ht="12.5" outlineLevel="3">
      <c r="A426" s="184" t="s">
        <v>87</v>
      </c>
      <c r="B426" s="207">
        <v>42550</v>
      </c>
      <c r="C426" s="207">
        <v>42613</v>
      </c>
      <c r="D426" s="184" t="s">
        <v>2419</v>
      </c>
      <c r="E426" s="184" t="s">
        <v>1308</v>
      </c>
      <c r="F426" s="145">
        <v>3356.73</v>
      </c>
      <c r="G426" s="184" t="s">
        <v>90</v>
      </c>
      <c r="H426" s="184" t="s">
        <v>1234</v>
      </c>
      <c r="I426" s="157" t="s">
        <v>91</v>
      </c>
    </row>
    <row r="427" spans="1:9" s="157" customFormat="1" ht="12.5" outlineLevel="3">
      <c r="A427" s="184" t="s">
        <v>87</v>
      </c>
      <c r="B427" s="207">
        <v>42550</v>
      </c>
      <c r="C427" s="207">
        <v>42613</v>
      </c>
      <c r="D427" s="184" t="s">
        <v>2420</v>
      </c>
      <c r="E427" s="184" t="s">
        <v>1309</v>
      </c>
      <c r="F427" s="145">
        <v>1926.63</v>
      </c>
      <c r="G427" s="184" t="s">
        <v>90</v>
      </c>
      <c r="H427" s="184" t="s">
        <v>1310</v>
      </c>
      <c r="I427" s="157" t="s">
        <v>91</v>
      </c>
    </row>
    <row r="428" spans="1:9" s="157" customFormat="1" ht="12.5" outlineLevel="3">
      <c r="A428" s="184" t="s">
        <v>87</v>
      </c>
      <c r="B428" s="207">
        <v>42550</v>
      </c>
      <c r="C428" s="207">
        <v>42613</v>
      </c>
      <c r="D428" s="184" t="s">
        <v>2421</v>
      </c>
      <c r="E428" s="184" t="s">
        <v>1311</v>
      </c>
      <c r="F428" s="145">
        <v>6668.58</v>
      </c>
      <c r="G428" s="184" t="s">
        <v>90</v>
      </c>
      <c r="H428" s="184" t="s">
        <v>1215</v>
      </c>
      <c r="I428" s="157" t="s">
        <v>91</v>
      </c>
    </row>
    <row r="429" spans="1:9" s="157" customFormat="1" ht="12.5" outlineLevel="3">
      <c r="A429" s="184" t="s">
        <v>87</v>
      </c>
      <c r="B429" s="207">
        <v>42550</v>
      </c>
      <c r="C429" s="207">
        <v>42613</v>
      </c>
      <c r="D429" s="184" t="s">
        <v>2422</v>
      </c>
      <c r="E429" s="184" t="s">
        <v>1312</v>
      </c>
      <c r="F429" s="145">
        <v>629.54999999999995</v>
      </c>
      <c r="G429" s="184" t="s">
        <v>90</v>
      </c>
      <c r="H429" s="184" t="s">
        <v>1214</v>
      </c>
      <c r="I429" s="157" t="s">
        <v>91</v>
      </c>
    </row>
    <row r="430" spans="1:9" s="157" customFormat="1" ht="12.5" outlineLevel="3">
      <c r="A430" s="184" t="s">
        <v>87</v>
      </c>
      <c r="B430" s="207">
        <v>42550</v>
      </c>
      <c r="C430" s="207">
        <v>42613</v>
      </c>
      <c r="D430" s="184" t="s">
        <v>2423</v>
      </c>
      <c r="E430" s="184" t="s">
        <v>1313</v>
      </c>
      <c r="F430" s="144">
        <v>5832.31</v>
      </c>
      <c r="G430" s="184" t="s">
        <v>90</v>
      </c>
      <c r="H430" s="184" t="s">
        <v>1212</v>
      </c>
      <c r="I430" s="157" t="s">
        <v>91</v>
      </c>
    </row>
    <row r="431" spans="1:9" s="157" customFormat="1" ht="12.5" outlineLevel="3">
      <c r="A431" s="184" t="s">
        <v>87</v>
      </c>
      <c r="B431" s="207">
        <v>42550</v>
      </c>
      <c r="C431" s="207">
        <v>42613</v>
      </c>
      <c r="D431" s="184" t="s">
        <v>2424</v>
      </c>
      <c r="E431" s="184" t="s">
        <v>1314</v>
      </c>
      <c r="F431" s="145">
        <v>5218.53</v>
      </c>
      <c r="G431" s="184" t="s">
        <v>90</v>
      </c>
      <c r="H431" s="184" t="s">
        <v>1315</v>
      </c>
      <c r="I431" s="157" t="s">
        <v>91</v>
      </c>
    </row>
    <row r="432" spans="1:9" s="157" customFormat="1" ht="12.5" outlineLevel="3">
      <c r="A432" s="184" t="s">
        <v>87</v>
      </c>
      <c r="B432" s="207">
        <v>42550</v>
      </c>
      <c r="C432" s="207">
        <v>42613</v>
      </c>
      <c r="D432" s="184" t="s">
        <v>2425</v>
      </c>
      <c r="E432" s="184" t="s">
        <v>1316</v>
      </c>
      <c r="F432" s="145">
        <v>3726.2</v>
      </c>
      <c r="G432" s="184" t="s">
        <v>90</v>
      </c>
      <c r="H432" s="184" t="s">
        <v>1211</v>
      </c>
      <c r="I432" s="157" t="s">
        <v>91</v>
      </c>
    </row>
    <row r="433" spans="1:9" s="157" customFormat="1" ht="12.5" outlineLevel="3">
      <c r="A433" s="184" t="s">
        <v>87</v>
      </c>
      <c r="B433" s="207">
        <v>42550</v>
      </c>
      <c r="C433" s="207">
        <v>42613</v>
      </c>
      <c r="D433" s="184" t="s">
        <v>2426</v>
      </c>
      <c r="E433" s="184" t="s">
        <v>1317</v>
      </c>
      <c r="F433" s="145">
        <v>3302.77</v>
      </c>
      <c r="G433" s="184" t="s">
        <v>90</v>
      </c>
      <c r="H433" s="184" t="s">
        <v>1210</v>
      </c>
      <c r="I433" s="157" t="s">
        <v>91</v>
      </c>
    </row>
    <row r="434" spans="1:9" s="157" customFormat="1" ht="12.5" outlineLevel="3">
      <c r="A434" s="184" t="s">
        <v>87</v>
      </c>
      <c r="B434" s="207">
        <v>42550</v>
      </c>
      <c r="C434" s="207">
        <v>42613</v>
      </c>
      <c r="D434" s="184" t="s">
        <v>2427</v>
      </c>
      <c r="E434" s="184" t="s">
        <v>1318</v>
      </c>
      <c r="F434" s="145">
        <v>3298.77</v>
      </c>
      <c r="G434" s="184" t="s">
        <v>90</v>
      </c>
      <c r="H434" s="184" t="s">
        <v>1217</v>
      </c>
      <c r="I434" s="157" t="s">
        <v>91</v>
      </c>
    </row>
    <row r="435" spans="1:9" s="157" customFormat="1" ht="12.5" outlineLevel="3">
      <c r="A435" s="184" t="s">
        <v>87</v>
      </c>
      <c r="B435" s="207">
        <v>42550</v>
      </c>
      <c r="C435" s="207">
        <v>42613</v>
      </c>
      <c r="D435" s="184" t="s">
        <v>2428</v>
      </c>
      <c r="E435" s="184" t="s">
        <v>1319</v>
      </c>
      <c r="F435" s="145">
        <v>4060.78</v>
      </c>
      <c r="G435" s="184" t="s">
        <v>90</v>
      </c>
      <c r="H435" s="184" t="s">
        <v>1320</v>
      </c>
      <c r="I435" s="157" t="s">
        <v>91</v>
      </c>
    </row>
    <row r="436" spans="1:9" s="157" customFormat="1" ht="12.5" outlineLevel="3">
      <c r="A436" s="184" t="s">
        <v>87</v>
      </c>
      <c r="B436" s="207">
        <v>42550</v>
      </c>
      <c r="C436" s="207">
        <v>42613</v>
      </c>
      <c r="D436" s="184" t="s">
        <v>2429</v>
      </c>
      <c r="E436" s="184" t="s">
        <v>1321</v>
      </c>
      <c r="F436" s="145">
        <v>1836.08</v>
      </c>
      <c r="G436" s="184" t="s">
        <v>90</v>
      </c>
      <c r="H436" s="184" t="s">
        <v>1322</v>
      </c>
      <c r="I436" s="157" t="s">
        <v>91</v>
      </c>
    </row>
    <row r="437" spans="1:9" s="157" customFormat="1" ht="12.5" hidden="1" outlineLevel="3">
      <c r="A437" s="184" t="s">
        <v>87</v>
      </c>
      <c r="B437" s="207">
        <v>42550</v>
      </c>
      <c r="C437" s="207">
        <v>42613</v>
      </c>
      <c r="D437" s="184" t="s">
        <v>2430</v>
      </c>
      <c r="E437" s="184" t="s">
        <v>1323</v>
      </c>
      <c r="F437" s="144">
        <v>20979.93</v>
      </c>
      <c r="G437" s="184" t="s">
        <v>90</v>
      </c>
      <c r="H437" s="184" t="s">
        <v>1324</v>
      </c>
      <c r="I437" s="157" t="s">
        <v>92</v>
      </c>
    </row>
    <row r="438" spans="1:9" s="157" customFormat="1" ht="12.5" outlineLevel="3">
      <c r="A438" s="184" t="s">
        <v>87</v>
      </c>
      <c r="B438" s="207">
        <v>42550</v>
      </c>
      <c r="C438" s="207">
        <v>42613</v>
      </c>
      <c r="D438" s="184" t="s">
        <v>2431</v>
      </c>
      <c r="E438" s="184" t="s">
        <v>1325</v>
      </c>
      <c r="F438" s="145">
        <v>1588.85</v>
      </c>
      <c r="G438" s="184" t="s">
        <v>90</v>
      </c>
      <c r="H438" s="184" t="s">
        <v>1326</v>
      </c>
      <c r="I438" s="157" t="s">
        <v>91</v>
      </c>
    </row>
    <row r="439" spans="1:9" s="157" customFormat="1" ht="12.5" outlineLevel="3">
      <c r="A439" s="184" t="s">
        <v>87</v>
      </c>
      <c r="B439" s="207">
        <v>42550</v>
      </c>
      <c r="C439" s="207">
        <v>42613</v>
      </c>
      <c r="D439" s="184" t="s">
        <v>2432</v>
      </c>
      <c r="E439" s="184" t="s">
        <v>1327</v>
      </c>
      <c r="F439" s="145">
        <v>437.3</v>
      </c>
      <c r="G439" s="184" t="s">
        <v>90</v>
      </c>
      <c r="H439" s="184" t="s">
        <v>1185</v>
      </c>
      <c r="I439" s="157" t="s">
        <v>91</v>
      </c>
    </row>
    <row r="440" spans="1:9" s="157" customFormat="1" ht="12.5" outlineLevel="3">
      <c r="A440" s="184" t="s">
        <v>87</v>
      </c>
      <c r="B440" s="207">
        <v>42550</v>
      </c>
      <c r="C440" s="207">
        <v>42613</v>
      </c>
      <c r="D440" s="184" t="s">
        <v>2433</v>
      </c>
      <c r="E440" s="184" t="s">
        <v>1328</v>
      </c>
      <c r="F440" s="145">
        <v>5885.71</v>
      </c>
      <c r="G440" s="184" t="s">
        <v>90</v>
      </c>
      <c r="H440" s="184" t="s">
        <v>1169</v>
      </c>
      <c r="I440" s="157" t="s">
        <v>91</v>
      </c>
    </row>
    <row r="441" spans="1:9" s="157" customFormat="1" ht="12.5" outlineLevel="3">
      <c r="A441" s="184" t="s">
        <v>87</v>
      </c>
      <c r="B441" s="207">
        <v>42550</v>
      </c>
      <c r="C441" s="207">
        <v>42613</v>
      </c>
      <c r="D441" s="184" t="s">
        <v>2434</v>
      </c>
      <c r="E441" s="184" t="s">
        <v>1329</v>
      </c>
      <c r="F441" s="145">
        <v>1836.08</v>
      </c>
      <c r="G441" s="184" t="s">
        <v>90</v>
      </c>
      <c r="H441" s="184" t="s">
        <v>1330</v>
      </c>
      <c r="I441" s="157" t="s">
        <v>91</v>
      </c>
    </row>
    <row r="442" spans="1:9" s="157" customFormat="1" ht="12.5" outlineLevel="3">
      <c r="A442" s="184" t="s">
        <v>87</v>
      </c>
      <c r="B442" s="207">
        <v>42550</v>
      </c>
      <c r="C442" s="207">
        <v>42613</v>
      </c>
      <c r="D442" s="184" t="s">
        <v>2435</v>
      </c>
      <c r="E442" s="184" t="s">
        <v>1331</v>
      </c>
      <c r="F442" s="145">
        <v>3983.62</v>
      </c>
      <c r="G442" s="184" t="s">
        <v>90</v>
      </c>
      <c r="H442" s="184" t="s">
        <v>1332</v>
      </c>
      <c r="I442" s="157" t="s">
        <v>91</v>
      </c>
    </row>
    <row r="443" spans="1:9" s="157" customFormat="1" ht="12.5" outlineLevel="3">
      <c r="A443" s="184" t="s">
        <v>87</v>
      </c>
      <c r="B443" s="207">
        <v>42550</v>
      </c>
      <c r="C443" s="207">
        <v>42613</v>
      </c>
      <c r="D443" s="184" t="s">
        <v>2436</v>
      </c>
      <c r="E443" s="184" t="s">
        <v>1333</v>
      </c>
      <c r="F443" s="145">
        <v>404.31</v>
      </c>
      <c r="G443" s="184" t="s">
        <v>90</v>
      </c>
      <c r="H443" s="184" t="s">
        <v>1115</v>
      </c>
      <c r="I443" s="157" t="s">
        <v>91</v>
      </c>
    </row>
    <row r="444" spans="1:9" s="157" customFormat="1" ht="12.5" hidden="1" outlineLevel="3">
      <c r="A444" s="184" t="s">
        <v>87</v>
      </c>
      <c r="B444" s="207">
        <v>42550</v>
      </c>
      <c r="C444" s="207">
        <v>42613</v>
      </c>
      <c r="D444" s="184" t="s">
        <v>2437</v>
      </c>
      <c r="E444" s="184" t="s">
        <v>1334</v>
      </c>
      <c r="F444" s="145">
        <v>59222.07</v>
      </c>
      <c r="G444" s="184" t="s">
        <v>90</v>
      </c>
      <c r="H444" s="184" t="s">
        <v>1335</v>
      </c>
      <c r="I444" s="157" t="s">
        <v>92</v>
      </c>
    </row>
    <row r="445" spans="1:9" s="157" customFormat="1" ht="12.5" hidden="1" outlineLevel="3">
      <c r="A445" s="184" t="s">
        <v>87</v>
      </c>
      <c r="B445" s="207">
        <v>42550</v>
      </c>
      <c r="C445" s="207">
        <v>42613</v>
      </c>
      <c r="D445" s="184" t="s">
        <v>2438</v>
      </c>
      <c r="E445" s="184" t="s">
        <v>1336</v>
      </c>
      <c r="F445" s="144">
        <v>14155.2</v>
      </c>
      <c r="G445" s="184" t="s">
        <v>90</v>
      </c>
      <c r="H445" s="184" t="s">
        <v>1337</v>
      </c>
      <c r="I445" s="157" t="s">
        <v>92</v>
      </c>
    </row>
    <row r="446" spans="1:9" s="157" customFormat="1" ht="12.5" hidden="1" outlineLevel="3">
      <c r="A446" s="184" t="s">
        <v>87</v>
      </c>
      <c r="B446" s="207">
        <v>42550</v>
      </c>
      <c r="C446" s="207">
        <v>42613</v>
      </c>
      <c r="D446" s="184" t="s">
        <v>2439</v>
      </c>
      <c r="E446" s="184" t="s">
        <v>1338</v>
      </c>
      <c r="F446" s="144">
        <v>56431.21</v>
      </c>
      <c r="G446" s="184" t="s">
        <v>90</v>
      </c>
      <c r="H446" s="184" t="s">
        <v>1339</v>
      </c>
      <c r="I446" s="157" t="s">
        <v>92</v>
      </c>
    </row>
    <row r="447" spans="1:9" s="157" customFormat="1" ht="12.5" hidden="1" outlineLevel="3">
      <c r="A447" s="184" t="s">
        <v>87</v>
      </c>
      <c r="B447" s="207">
        <v>42550</v>
      </c>
      <c r="C447" s="207">
        <v>42613</v>
      </c>
      <c r="D447" s="184" t="s">
        <v>2440</v>
      </c>
      <c r="E447" s="184" t="s">
        <v>1340</v>
      </c>
      <c r="F447" s="144">
        <v>11161.63</v>
      </c>
      <c r="G447" s="184" t="s">
        <v>90</v>
      </c>
      <c r="H447" s="184" t="s">
        <v>1341</v>
      </c>
      <c r="I447" s="157" t="s">
        <v>92</v>
      </c>
    </row>
    <row r="448" spans="1:9" s="157" customFormat="1" ht="12.5" outlineLevel="3">
      <c r="A448" s="184" t="s">
        <v>87</v>
      </c>
      <c r="B448" s="207">
        <v>42550</v>
      </c>
      <c r="C448" s="207">
        <v>42613</v>
      </c>
      <c r="D448" s="184" t="s">
        <v>2441</v>
      </c>
      <c r="E448" s="184" t="s">
        <v>1342</v>
      </c>
      <c r="F448" s="145">
        <v>11768.89</v>
      </c>
      <c r="G448" s="184" t="s">
        <v>90</v>
      </c>
      <c r="H448" s="184" t="s">
        <v>1343</v>
      </c>
      <c r="I448" s="157" t="s">
        <v>91</v>
      </c>
    </row>
    <row r="449" spans="1:9" s="157" customFormat="1" ht="12.5" hidden="1" outlineLevel="3">
      <c r="A449" s="184" t="s">
        <v>87</v>
      </c>
      <c r="B449" s="207">
        <v>42550</v>
      </c>
      <c r="C449" s="207">
        <v>42613</v>
      </c>
      <c r="D449" s="184" t="s">
        <v>2442</v>
      </c>
      <c r="E449" s="184" t="s">
        <v>1344</v>
      </c>
      <c r="F449" s="144">
        <v>16422.34</v>
      </c>
      <c r="G449" s="184" t="s">
        <v>90</v>
      </c>
      <c r="H449" s="184" t="s">
        <v>1345</v>
      </c>
      <c r="I449" s="157" t="s">
        <v>92</v>
      </c>
    </row>
    <row r="450" spans="1:9" s="157" customFormat="1" ht="12.5" outlineLevel="3">
      <c r="A450" s="184" t="s">
        <v>87</v>
      </c>
      <c r="B450" s="207">
        <v>42550</v>
      </c>
      <c r="C450" s="207">
        <v>42613</v>
      </c>
      <c r="D450" s="184" t="s">
        <v>2443</v>
      </c>
      <c r="E450" s="184" t="s">
        <v>1346</v>
      </c>
      <c r="F450" s="145">
        <v>3513.65</v>
      </c>
      <c r="G450" s="184" t="s">
        <v>90</v>
      </c>
      <c r="H450" s="184" t="s">
        <v>1170</v>
      </c>
      <c r="I450" s="157" t="s">
        <v>91</v>
      </c>
    </row>
    <row r="451" spans="1:9" s="157" customFormat="1" ht="12.5" hidden="1" outlineLevel="3">
      <c r="A451" s="184" t="s">
        <v>87</v>
      </c>
      <c r="B451" s="207">
        <v>42550</v>
      </c>
      <c r="C451" s="207">
        <v>42613</v>
      </c>
      <c r="D451" s="184" t="s">
        <v>2444</v>
      </c>
      <c r="E451" s="184" t="s">
        <v>1347</v>
      </c>
      <c r="F451" s="144">
        <v>10474.19</v>
      </c>
      <c r="G451" s="184" t="s">
        <v>90</v>
      </c>
      <c r="H451" s="184" t="s">
        <v>1348</v>
      </c>
      <c r="I451" s="157" t="s">
        <v>92</v>
      </c>
    </row>
    <row r="452" spans="1:9" s="157" customFormat="1" ht="12.5" outlineLevel="3">
      <c r="A452" s="184" t="s">
        <v>87</v>
      </c>
      <c r="B452" s="207">
        <v>42550</v>
      </c>
      <c r="C452" s="207">
        <v>42613</v>
      </c>
      <c r="D452" s="184" t="s">
        <v>2445</v>
      </c>
      <c r="E452" s="184" t="s">
        <v>1349</v>
      </c>
      <c r="F452" s="145">
        <v>6714.67</v>
      </c>
      <c r="G452" s="184" t="s">
        <v>90</v>
      </c>
      <c r="H452" s="184" t="s">
        <v>1184</v>
      </c>
      <c r="I452" s="157" t="s">
        <v>91</v>
      </c>
    </row>
    <row r="453" spans="1:9" s="157" customFormat="1" ht="12.5" outlineLevel="3">
      <c r="A453" s="184" t="s">
        <v>87</v>
      </c>
      <c r="B453" s="207">
        <v>42550</v>
      </c>
      <c r="C453" s="207">
        <v>42613</v>
      </c>
      <c r="D453" s="184" t="s">
        <v>2446</v>
      </c>
      <c r="E453" s="184" t="s">
        <v>1350</v>
      </c>
      <c r="F453" s="145">
        <v>6068.99</v>
      </c>
      <c r="G453" s="184" t="s">
        <v>90</v>
      </c>
      <c r="H453" s="184" t="s">
        <v>1149</v>
      </c>
      <c r="I453" s="157" t="s">
        <v>91</v>
      </c>
    </row>
    <row r="454" spans="1:9" s="157" customFormat="1" ht="12.5" outlineLevel="3">
      <c r="A454" s="184" t="s">
        <v>87</v>
      </c>
      <c r="B454" s="207">
        <v>42550</v>
      </c>
      <c r="C454" s="207">
        <v>42613</v>
      </c>
      <c r="D454" s="184" t="s">
        <v>2447</v>
      </c>
      <c r="E454" s="184" t="s">
        <v>1351</v>
      </c>
      <c r="F454" s="145">
        <v>1937.02</v>
      </c>
      <c r="G454" s="184" t="s">
        <v>90</v>
      </c>
      <c r="H454" s="184" t="s">
        <v>1352</v>
      </c>
      <c r="I454" s="157" t="s">
        <v>91</v>
      </c>
    </row>
    <row r="455" spans="1:9" s="157" customFormat="1" ht="12.5" hidden="1" outlineLevel="3">
      <c r="A455" s="184" t="s">
        <v>87</v>
      </c>
      <c r="B455" s="207">
        <v>42550</v>
      </c>
      <c r="C455" s="207">
        <v>42613</v>
      </c>
      <c r="D455" s="184" t="s">
        <v>2448</v>
      </c>
      <c r="E455" s="184" t="s">
        <v>1353</v>
      </c>
      <c r="F455" s="144">
        <v>14718.15</v>
      </c>
      <c r="G455" s="184" t="s">
        <v>90</v>
      </c>
      <c r="H455" s="184" t="s">
        <v>1354</v>
      </c>
      <c r="I455" s="157" t="s">
        <v>92</v>
      </c>
    </row>
    <row r="456" spans="1:9" s="157" customFormat="1" ht="12.5" hidden="1" outlineLevel="3">
      <c r="A456" s="184" t="s">
        <v>87</v>
      </c>
      <c r="B456" s="207">
        <v>42550</v>
      </c>
      <c r="C456" s="207">
        <v>42613</v>
      </c>
      <c r="D456" s="184" t="s">
        <v>2449</v>
      </c>
      <c r="E456" s="184" t="s">
        <v>1355</v>
      </c>
      <c r="F456" s="144">
        <v>11462.5</v>
      </c>
      <c r="G456" s="184" t="s">
        <v>90</v>
      </c>
      <c r="H456" s="184" t="s">
        <v>1356</v>
      </c>
      <c r="I456" s="157" t="s">
        <v>92</v>
      </c>
    </row>
    <row r="457" spans="1:9" s="157" customFormat="1" ht="12.5" hidden="1" outlineLevel="3">
      <c r="A457" s="184" t="s">
        <v>87</v>
      </c>
      <c r="B457" s="207">
        <v>42550</v>
      </c>
      <c r="C457" s="207">
        <v>42613</v>
      </c>
      <c r="D457" s="184" t="s">
        <v>2450</v>
      </c>
      <c r="E457" s="184" t="s">
        <v>1357</v>
      </c>
      <c r="F457" s="144">
        <v>5524.21</v>
      </c>
      <c r="G457" s="184" t="s">
        <v>90</v>
      </c>
      <c r="H457" s="184" t="s">
        <v>1358</v>
      </c>
      <c r="I457" s="157" t="s">
        <v>92</v>
      </c>
    </row>
    <row r="458" spans="1:9" s="157" customFormat="1" ht="12.5" hidden="1" outlineLevel="3">
      <c r="A458" s="184" t="s">
        <v>87</v>
      </c>
      <c r="B458" s="207">
        <v>42550</v>
      </c>
      <c r="C458" s="207">
        <v>42613</v>
      </c>
      <c r="D458" s="184" t="s">
        <v>2451</v>
      </c>
      <c r="E458" s="184" t="s">
        <v>1359</v>
      </c>
      <c r="F458" s="144">
        <v>5860.82</v>
      </c>
      <c r="G458" s="184" t="s">
        <v>90</v>
      </c>
      <c r="H458" s="184" t="s">
        <v>1360</v>
      </c>
      <c r="I458" s="157" t="s">
        <v>92</v>
      </c>
    </row>
    <row r="459" spans="1:9" s="157" customFormat="1" ht="12.5" hidden="1" outlineLevel="3">
      <c r="A459" s="184" t="s">
        <v>87</v>
      </c>
      <c r="B459" s="207">
        <v>42550</v>
      </c>
      <c r="C459" s="207">
        <v>42613</v>
      </c>
      <c r="D459" s="184" t="s">
        <v>2452</v>
      </c>
      <c r="E459" s="184" t="s">
        <v>1361</v>
      </c>
      <c r="F459" s="144">
        <v>3982.27</v>
      </c>
      <c r="G459" s="184" t="s">
        <v>90</v>
      </c>
      <c r="H459" s="184" t="s">
        <v>1362</v>
      </c>
      <c r="I459" s="157" t="s">
        <v>92</v>
      </c>
    </row>
    <row r="460" spans="1:9" s="157" customFormat="1" ht="12.5" hidden="1" outlineLevel="3">
      <c r="A460" s="184" t="s">
        <v>87</v>
      </c>
      <c r="B460" s="207">
        <v>42550</v>
      </c>
      <c r="C460" s="207">
        <v>42613</v>
      </c>
      <c r="D460" s="184" t="s">
        <v>2453</v>
      </c>
      <c r="E460" s="184" t="s">
        <v>1363</v>
      </c>
      <c r="F460" s="144">
        <v>11727</v>
      </c>
      <c r="G460" s="184" t="s">
        <v>90</v>
      </c>
      <c r="H460" s="184" t="s">
        <v>1364</v>
      </c>
      <c r="I460" s="157" t="s">
        <v>92</v>
      </c>
    </row>
    <row r="461" spans="1:9" s="157" customFormat="1" ht="12.5" hidden="1" outlineLevel="3">
      <c r="A461" s="184" t="s">
        <v>87</v>
      </c>
      <c r="B461" s="207">
        <v>42550</v>
      </c>
      <c r="C461" s="207">
        <v>42613</v>
      </c>
      <c r="D461" s="184" t="s">
        <v>2454</v>
      </c>
      <c r="E461" s="184" t="s">
        <v>1365</v>
      </c>
      <c r="F461" s="144">
        <v>4583.53</v>
      </c>
      <c r="G461" s="184" t="s">
        <v>90</v>
      </c>
      <c r="H461" s="184" t="s">
        <v>1366</v>
      </c>
      <c r="I461" s="157" t="s">
        <v>92</v>
      </c>
    </row>
    <row r="462" spans="1:9" s="157" customFormat="1" ht="12.5" hidden="1" outlineLevel="3">
      <c r="A462" s="184" t="s">
        <v>87</v>
      </c>
      <c r="B462" s="207">
        <v>42550</v>
      </c>
      <c r="C462" s="207">
        <v>42613</v>
      </c>
      <c r="D462" s="184" t="s">
        <v>2455</v>
      </c>
      <c r="E462" s="184" t="s">
        <v>1367</v>
      </c>
      <c r="F462" s="144">
        <v>7622.81</v>
      </c>
      <c r="G462" s="184" t="s">
        <v>90</v>
      </c>
      <c r="H462" s="184" t="s">
        <v>1368</v>
      </c>
      <c r="I462" s="157" t="s">
        <v>92</v>
      </c>
    </row>
    <row r="463" spans="1:9" s="157" customFormat="1" ht="12.5" hidden="1" outlineLevel="3">
      <c r="A463" s="184" t="s">
        <v>87</v>
      </c>
      <c r="B463" s="207">
        <v>42550</v>
      </c>
      <c r="C463" s="207">
        <v>42613</v>
      </c>
      <c r="D463" s="184" t="s">
        <v>2456</v>
      </c>
      <c r="E463" s="184" t="s">
        <v>1369</v>
      </c>
      <c r="F463" s="144">
        <v>5948.21</v>
      </c>
      <c r="G463" s="184" t="s">
        <v>90</v>
      </c>
      <c r="H463" s="184" t="s">
        <v>1370</v>
      </c>
      <c r="I463" s="157" t="s">
        <v>92</v>
      </c>
    </row>
    <row r="464" spans="1:9" s="157" customFormat="1" ht="12.5" outlineLevel="3">
      <c r="A464" s="184" t="s">
        <v>87</v>
      </c>
      <c r="B464" s="207">
        <v>42550</v>
      </c>
      <c r="C464" s="207">
        <v>42613</v>
      </c>
      <c r="D464" s="184" t="s">
        <v>2457</v>
      </c>
      <c r="E464" s="184" t="s">
        <v>1371</v>
      </c>
      <c r="F464" s="145">
        <v>9617.81</v>
      </c>
      <c r="G464" s="184" t="s">
        <v>90</v>
      </c>
      <c r="H464" s="184" t="s">
        <v>1372</v>
      </c>
      <c r="I464" s="157" t="s">
        <v>91</v>
      </c>
    </row>
    <row r="465" spans="1:9" s="157" customFormat="1" ht="12.5" outlineLevel="3">
      <c r="A465" s="184" t="s">
        <v>87</v>
      </c>
      <c r="B465" s="207">
        <v>42550</v>
      </c>
      <c r="C465" s="207">
        <v>42613</v>
      </c>
      <c r="D465" s="184" t="s">
        <v>2458</v>
      </c>
      <c r="E465" s="184" t="s">
        <v>1373</v>
      </c>
      <c r="F465" s="145">
        <v>4036.41</v>
      </c>
      <c r="G465" s="184" t="s">
        <v>90</v>
      </c>
      <c r="H465" s="184" t="s">
        <v>1374</v>
      </c>
      <c r="I465" s="157" t="s">
        <v>91</v>
      </c>
    </row>
    <row r="466" spans="1:9" s="157" customFormat="1" ht="12.5" outlineLevel="3">
      <c r="A466" s="184" t="s">
        <v>87</v>
      </c>
      <c r="B466" s="207">
        <v>42551</v>
      </c>
      <c r="C466" s="207">
        <v>42613</v>
      </c>
      <c r="D466" s="184" t="s">
        <v>1375</v>
      </c>
      <c r="E466" s="184" t="s">
        <v>1375</v>
      </c>
      <c r="F466" s="145">
        <v>27880.52</v>
      </c>
      <c r="G466" s="184" t="s">
        <v>90</v>
      </c>
      <c r="H466" s="184" t="s">
        <v>1376</v>
      </c>
      <c r="I466" s="157" t="s">
        <v>1376</v>
      </c>
    </row>
    <row r="467" spans="1:9" s="157" customFormat="1" ht="12.5" hidden="1" outlineLevel="3">
      <c r="A467" s="184" t="s">
        <v>87</v>
      </c>
      <c r="B467" s="207">
        <v>42551</v>
      </c>
      <c r="C467" s="207">
        <v>42613</v>
      </c>
      <c r="D467" s="184" t="s">
        <v>2459</v>
      </c>
      <c r="E467" s="184" t="s">
        <v>1377</v>
      </c>
      <c r="F467" s="144">
        <v>19272.54</v>
      </c>
      <c r="G467" s="184" t="s">
        <v>90</v>
      </c>
      <c r="H467" s="184" t="s">
        <v>1378</v>
      </c>
      <c r="I467" s="157" t="s">
        <v>92</v>
      </c>
    </row>
    <row r="468" spans="1:9" s="157" customFormat="1" ht="12.5" hidden="1" outlineLevel="3">
      <c r="A468" s="184" t="s">
        <v>87</v>
      </c>
      <c r="B468" s="207">
        <v>42551</v>
      </c>
      <c r="C468" s="207">
        <v>42613</v>
      </c>
      <c r="D468" s="184" t="s">
        <v>2460</v>
      </c>
      <c r="E468" s="184" t="s">
        <v>1379</v>
      </c>
      <c r="F468" s="144">
        <v>21290</v>
      </c>
      <c r="G468" s="184" t="s">
        <v>90</v>
      </c>
      <c r="H468" s="184" t="s">
        <v>1380</v>
      </c>
      <c r="I468" s="157" t="s">
        <v>92</v>
      </c>
    </row>
    <row r="469" spans="1:9" s="157" customFormat="1" ht="12.5" outlineLevel="3">
      <c r="A469" s="184" t="s">
        <v>87</v>
      </c>
      <c r="B469" s="207">
        <v>42551</v>
      </c>
      <c r="C469" s="207">
        <v>42613</v>
      </c>
      <c r="D469" s="184" t="s">
        <v>2461</v>
      </c>
      <c r="E469" s="184" t="s">
        <v>1381</v>
      </c>
      <c r="F469" s="145">
        <v>53015.21</v>
      </c>
      <c r="G469" s="184" t="s">
        <v>90</v>
      </c>
      <c r="H469" s="184" t="s">
        <v>1382</v>
      </c>
      <c r="I469" s="157" t="s">
        <v>91</v>
      </c>
    </row>
    <row r="470" spans="1:9" s="157" customFormat="1" ht="12.5" outlineLevel="3">
      <c r="A470" s="184" t="s">
        <v>87</v>
      </c>
      <c r="B470" s="207">
        <v>42551</v>
      </c>
      <c r="C470" s="207">
        <v>42613</v>
      </c>
      <c r="D470" s="184" t="s">
        <v>2462</v>
      </c>
      <c r="E470" s="184" t="s">
        <v>1383</v>
      </c>
      <c r="F470" s="145">
        <v>5790.35</v>
      </c>
      <c r="G470" s="184" t="s">
        <v>90</v>
      </c>
      <c r="H470" s="184" t="s">
        <v>1235</v>
      </c>
      <c r="I470" s="157" t="s">
        <v>91</v>
      </c>
    </row>
    <row r="471" spans="1:9" s="157" customFormat="1" ht="12.5" hidden="1" outlineLevel="3">
      <c r="A471" s="184" t="s">
        <v>87</v>
      </c>
      <c r="B471" s="207">
        <v>42551</v>
      </c>
      <c r="C471" s="207">
        <v>42613</v>
      </c>
      <c r="D471" s="184" t="s">
        <v>2463</v>
      </c>
      <c r="E471" s="184" t="s">
        <v>1384</v>
      </c>
      <c r="F471" s="144">
        <v>3981.07</v>
      </c>
      <c r="G471" s="184" t="s">
        <v>90</v>
      </c>
      <c r="H471" s="184" t="s">
        <v>1385</v>
      </c>
      <c r="I471" s="157" t="s">
        <v>92</v>
      </c>
    </row>
    <row r="472" spans="1:9" s="157" customFormat="1" ht="12.5" outlineLevel="3">
      <c r="A472" s="184" t="s">
        <v>87</v>
      </c>
      <c r="B472" s="207">
        <v>42551</v>
      </c>
      <c r="C472" s="207">
        <v>42613</v>
      </c>
      <c r="D472" s="184" t="s">
        <v>2464</v>
      </c>
      <c r="E472" s="184" t="s">
        <v>1386</v>
      </c>
      <c r="F472" s="145">
        <v>3824.67</v>
      </c>
      <c r="G472" s="184" t="s">
        <v>90</v>
      </c>
      <c r="H472" s="184" t="s">
        <v>1387</v>
      </c>
      <c r="I472" s="157" t="s">
        <v>91</v>
      </c>
    </row>
    <row r="473" spans="1:9" s="157" customFormat="1" ht="12.5" outlineLevel="3">
      <c r="A473" s="184" t="s">
        <v>87</v>
      </c>
      <c r="B473" s="207">
        <v>42551</v>
      </c>
      <c r="C473" s="207">
        <v>42613</v>
      </c>
      <c r="D473" s="184" t="s">
        <v>2465</v>
      </c>
      <c r="E473" s="184" t="s">
        <v>1388</v>
      </c>
      <c r="F473" s="145">
        <v>2530.87</v>
      </c>
      <c r="G473" s="184" t="s">
        <v>90</v>
      </c>
      <c r="H473" s="184" t="s">
        <v>1389</v>
      </c>
      <c r="I473" s="157" t="s">
        <v>91</v>
      </c>
    </row>
    <row r="474" spans="1:9" s="157" customFormat="1" ht="12.5" outlineLevel="3">
      <c r="A474" s="184" t="s">
        <v>87</v>
      </c>
      <c r="B474" s="207">
        <v>42551</v>
      </c>
      <c r="C474" s="207">
        <v>42613</v>
      </c>
      <c r="D474" s="184" t="s">
        <v>2466</v>
      </c>
      <c r="E474" s="184" t="s">
        <v>1390</v>
      </c>
      <c r="F474" s="145">
        <v>9369.32</v>
      </c>
      <c r="G474" s="184" t="s">
        <v>90</v>
      </c>
      <c r="H474" s="184" t="s">
        <v>1213</v>
      </c>
      <c r="I474" s="157" t="s">
        <v>91</v>
      </c>
    </row>
    <row r="475" spans="1:9" s="157" customFormat="1" ht="12.5" outlineLevel="3">
      <c r="A475" s="184" t="s">
        <v>87</v>
      </c>
      <c r="B475" s="207">
        <v>42551</v>
      </c>
      <c r="C475" s="207">
        <v>42613</v>
      </c>
      <c r="D475" s="184" t="s">
        <v>2467</v>
      </c>
      <c r="E475" s="184" t="s">
        <v>1391</v>
      </c>
      <c r="F475" s="145">
        <v>9369.32</v>
      </c>
      <c r="G475" s="184" t="s">
        <v>90</v>
      </c>
      <c r="H475" s="184" t="s">
        <v>1232</v>
      </c>
      <c r="I475" s="157" t="s">
        <v>91</v>
      </c>
    </row>
    <row r="476" spans="1:9" s="157" customFormat="1" ht="12.5" hidden="1" outlineLevel="3">
      <c r="A476" s="184" t="s">
        <v>87</v>
      </c>
      <c r="B476" s="207">
        <v>42551</v>
      </c>
      <c r="C476" s="207">
        <v>42613</v>
      </c>
      <c r="D476" s="184" t="s">
        <v>2468</v>
      </c>
      <c r="E476" s="184" t="s">
        <v>1392</v>
      </c>
      <c r="F476" s="144">
        <v>5369.19</v>
      </c>
      <c r="G476" s="184" t="s">
        <v>90</v>
      </c>
      <c r="H476" s="184" t="s">
        <v>1393</v>
      </c>
      <c r="I476" s="157" t="s">
        <v>92</v>
      </c>
    </row>
    <row r="477" spans="1:9" s="157" customFormat="1" ht="12.5" hidden="1" outlineLevel="3">
      <c r="A477" s="184" t="s">
        <v>87</v>
      </c>
      <c r="B477" s="207">
        <v>42551</v>
      </c>
      <c r="C477" s="207">
        <v>42613</v>
      </c>
      <c r="D477" s="184" t="s">
        <v>2469</v>
      </c>
      <c r="E477" s="184" t="s">
        <v>1394</v>
      </c>
      <c r="F477" s="144">
        <v>8085.36</v>
      </c>
      <c r="G477" s="184" t="s">
        <v>90</v>
      </c>
      <c r="H477" s="184" t="s">
        <v>1395</v>
      </c>
      <c r="I477" s="157" t="s">
        <v>92</v>
      </c>
    </row>
    <row r="478" spans="1:9" s="157" customFormat="1" ht="12.5" hidden="1" outlineLevel="3">
      <c r="A478" s="184" t="s">
        <v>87</v>
      </c>
      <c r="B478" s="207">
        <v>42551</v>
      </c>
      <c r="C478" s="207">
        <v>42613</v>
      </c>
      <c r="D478" s="184" t="s">
        <v>2470</v>
      </c>
      <c r="E478" s="184" t="s">
        <v>1396</v>
      </c>
      <c r="F478" s="144">
        <v>6302.37</v>
      </c>
      <c r="G478" s="184" t="s">
        <v>90</v>
      </c>
      <c r="H478" s="184" t="s">
        <v>1397</v>
      </c>
      <c r="I478" s="157" t="s">
        <v>92</v>
      </c>
    </row>
    <row r="479" spans="1:9" s="157" customFormat="1" ht="12.5" hidden="1" outlineLevel="3">
      <c r="A479" s="184" t="s">
        <v>87</v>
      </c>
      <c r="B479" s="207">
        <v>42551</v>
      </c>
      <c r="C479" s="207">
        <v>42613</v>
      </c>
      <c r="D479" s="184" t="s">
        <v>2471</v>
      </c>
      <c r="E479" s="184" t="s">
        <v>1398</v>
      </c>
      <c r="F479" s="144">
        <v>4376.21</v>
      </c>
      <c r="G479" s="184" t="s">
        <v>90</v>
      </c>
      <c r="H479" s="184" t="s">
        <v>1399</v>
      </c>
      <c r="I479" s="157" t="s">
        <v>92</v>
      </c>
    </row>
    <row r="480" spans="1:9" s="157" customFormat="1" ht="12.5" hidden="1" outlineLevel="3">
      <c r="A480" s="184" t="s">
        <v>87</v>
      </c>
      <c r="B480" s="207">
        <v>42551</v>
      </c>
      <c r="C480" s="207">
        <v>42613</v>
      </c>
      <c r="D480" s="184" t="s">
        <v>2472</v>
      </c>
      <c r="E480" s="184" t="s">
        <v>1400</v>
      </c>
      <c r="F480" s="144">
        <v>6101.37</v>
      </c>
      <c r="G480" s="184" t="s">
        <v>90</v>
      </c>
      <c r="H480" s="184" t="s">
        <v>1401</v>
      </c>
      <c r="I480" s="157" t="s">
        <v>92</v>
      </c>
    </row>
    <row r="481" spans="1:9" s="157" customFormat="1" ht="12.5" hidden="1" outlineLevel="3">
      <c r="A481" s="184" t="s">
        <v>87</v>
      </c>
      <c r="B481" s="207">
        <v>42551</v>
      </c>
      <c r="C481" s="207">
        <v>42613</v>
      </c>
      <c r="D481" s="184" t="s">
        <v>2473</v>
      </c>
      <c r="E481" s="184" t="s">
        <v>1402</v>
      </c>
      <c r="F481" s="144">
        <v>5415.4</v>
      </c>
      <c r="G481" s="184" t="s">
        <v>90</v>
      </c>
      <c r="H481" s="184" t="s">
        <v>1403</v>
      </c>
      <c r="I481" s="157" t="s">
        <v>92</v>
      </c>
    </row>
    <row r="482" spans="1:9" s="157" customFormat="1" ht="12.5" hidden="1" outlineLevel="3">
      <c r="A482" s="184" t="s">
        <v>87</v>
      </c>
      <c r="B482" s="207">
        <v>42551</v>
      </c>
      <c r="C482" s="207">
        <v>42613</v>
      </c>
      <c r="D482" s="184" t="s">
        <v>2474</v>
      </c>
      <c r="E482" s="184" t="s">
        <v>1404</v>
      </c>
      <c r="F482" s="144">
        <v>14483.88</v>
      </c>
      <c r="G482" s="184" t="s">
        <v>90</v>
      </c>
      <c r="H482" s="184" t="s">
        <v>1405</v>
      </c>
      <c r="I482" s="157" t="s">
        <v>92</v>
      </c>
    </row>
    <row r="483" spans="1:9" s="157" customFormat="1" ht="12.5" hidden="1" outlineLevel="3">
      <c r="A483" s="184" t="s">
        <v>87</v>
      </c>
      <c r="B483" s="207">
        <v>42551</v>
      </c>
      <c r="C483" s="207">
        <v>42613</v>
      </c>
      <c r="D483" s="184" t="s">
        <v>2475</v>
      </c>
      <c r="E483" s="184" t="s">
        <v>1406</v>
      </c>
      <c r="F483" s="144">
        <v>4351.41</v>
      </c>
      <c r="G483" s="184" t="s">
        <v>90</v>
      </c>
      <c r="H483" s="184" t="s">
        <v>1407</v>
      </c>
      <c r="I483" s="157" t="s">
        <v>92</v>
      </c>
    </row>
    <row r="484" spans="1:9" s="157" customFormat="1" ht="12.5" hidden="1" outlineLevel="3">
      <c r="A484" s="184" t="s">
        <v>87</v>
      </c>
      <c r="B484" s="207">
        <v>42551</v>
      </c>
      <c r="C484" s="207">
        <v>42613</v>
      </c>
      <c r="D484" s="184" t="s">
        <v>2476</v>
      </c>
      <c r="E484" s="184" t="s">
        <v>1408</v>
      </c>
      <c r="F484" s="144">
        <v>7536.22</v>
      </c>
      <c r="G484" s="184" t="s">
        <v>90</v>
      </c>
      <c r="H484" s="184" t="s">
        <v>1409</v>
      </c>
      <c r="I484" s="157" t="s">
        <v>92</v>
      </c>
    </row>
    <row r="485" spans="1:9" s="157" customFormat="1" ht="12.5" hidden="1" outlineLevel="3">
      <c r="A485" s="184" t="s">
        <v>87</v>
      </c>
      <c r="B485" s="207">
        <v>42551</v>
      </c>
      <c r="C485" s="207">
        <v>42613</v>
      </c>
      <c r="D485" s="184" t="s">
        <v>2477</v>
      </c>
      <c r="E485" s="184" t="s">
        <v>1410</v>
      </c>
      <c r="F485" s="144">
        <v>13241.07</v>
      </c>
      <c r="G485" s="184" t="s">
        <v>90</v>
      </c>
      <c r="H485" s="184" t="s">
        <v>1411</v>
      </c>
      <c r="I485" s="157" t="s">
        <v>92</v>
      </c>
    </row>
    <row r="486" spans="1:9" s="157" customFormat="1" ht="12.5" hidden="1" outlineLevel="3">
      <c r="A486" s="184" t="s">
        <v>87</v>
      </c>
      <c r="B486" s="207">
        <v>42551</v>
      </c>
      <c r="C486" s="207">
        <v>42613</v>
      </c>
      <c r="D486" s="184" t="s">
        <v>2478</v>
      </c>
      <c r="E486" s="184" t="s">
        <v>1412</v>
      </c>
      <c r="F486" s="144">
        <v>11664.39</v>
      </c>
      <c r="G486" s="184" t="s">
        <v>90</v>
      </c>
      <c r="H486" s="184" t="s">
        <v>1413</v>
      </c>
      <c r="I486" s="157" t="s">
        <v>92</v>
      </c>
    </row>
    <row r="487" spans="1:9" s="157" customFormat="1" ht="12.5" hidden="1" outlineLevel="3">
      <c r="A487" s="184" t="s">
        <v>87</v>
      </c>
      <c r="B487" s="207">
        <v>42551</v>
      </c>
      <c r="C487" s="207">
        <v>42613</v>
      </c>
      <c r="D487" s="184" t="s">
        <v>2479</v>
      </c>
      <c r="E487" s="184" t="s">
        <v>1414</v>
      </c>
      <c r="F487" s="144">
        <v>42781.83</v>
      </c>
      <c r="G487" s="184" t="s">
        <v>90</v>
      </c>
      <c r="H487" s="184" t="s">
        <v>1415</v>
      </c>
      <c r="I487" s="157" t="s">
        <v>92</v>
      </c>
    </row>
    <row r="488" spans="1:9" s="157" customFormat="1" ht="12.5" hidden="1" outlineLevel="3">
      <c r="A488" s="184" t="s">
        <v>87</v>
      </c>
      <c r="B488" s="207">
        <v>42551</v>
      </c>
      <c r="C488" s="207">
        <v>42613</v>
      </c>
      <c r="D488" s="184" t="s">
        <v>2480</v>
      </c>
      <c r="E488" s="184" t="s">
        <v>1416</v>
      </c>
      <c r="F488" s="144">
        <v>4888.87</v>
      </c>
      <c r="G488" s="184" t="s">
        <v>90</v>
      </c>
      <c r="H488" s="184" t="s">
        <v>1417</v>
      </c>
      <c r="I488" s="157" t="s">
        <v>92</v>
      </c>
    </row>
    <row r="489" spans="1:9" s="157" customFormat="1" ht="12.5" hidden="1" outlineLevel="3">
      <c r="A489" s="184" t="s">
        <v>87</v>
      </c>
      <c r="B489" s="207">
        <v>42551</v>
      </c>
      <c r="C489" s="207">
        <v>42613</v>
      </c>
      <c r="D489" s="184" t="s">
        <v>2481</v>
      </c>
      <c r="E489" s="184" t="s">
        <v>1418</v>
      </c>
      <c r="F489" s="144">
        <v>13965.91</v>
      </c>
      <c r="G489" s="184" t="s">
        <v>90</v>
      </c>
      <c r="H489" s="184" t="s">
        <v>1419</v>
      </c>
      <c r="I489" s="157" t="s">
        <v>92</v>
      </c>
    </row>
    <row r="490" spans="1:9" s="157" customFormat="1" ht="12.5" outlineLevel="3">
      <c r="A490" s="184" t="s">
        <v>87</v>
      </c>
      <c r="B490" s="207">
        <v>42551</v>
      </c>
      <c r="C490" s="207">
        <v>42613</v>
      </c>
      <c r="D490" s="184" t="s">
        <v>2482</v>
      </c>
      <c r="E490" s="184" t="s">
        <v>1420</v>
      </c>
      <c r="F490" s="145">
        <v>9193.84</v>
      </c>
      <c r="G490" s="184" t="s">
        <v>90</v>
      </c>
      <c r="H490" s="184" t="s">
        <v>1421</v>
      </c>
      <c r="I490" s="157" t="s">
        <v>91</v>
      </c>
    </row>
    <row r="491" spans="1:9" s="157" customFormat="1" ht="12.5" hidden="1" outlineLevel="3">
      <c r="A491" s="184" t="s">
        <v>87</v>
      </c>
      <c r="B491" s="207">
        <v>42551</v>
      </c>
      <c r="C491" s="207">
        <v>42613</v>
      </c>
      <c r="D491" s="184" t="s">
        <v>2483</v>
      </c>
      <c r="E491" s="184" t="s">
        <v>1422</v>
      </c>
      <c r="F491" s="144">
        <v>4399.8599999999997</v>
      </c>
      <c r="G491" s="184" t="s">
        <v>90</v>
      </c>
      <c r="H491" s="184" t="s">
        <v>1423</v>
      </c>
      <c r="I491" s="157" t="s">
        <v>92</v>
      </c>
    </row>
    <row r="492" spans="1:9" s="157" customFormat="1" ht="12.5" hidden="1" outlineLevel="3">
      <c r="A492" s="184" t="s">
        <v>87</v>
      </c>
      <c r="B492" s="207">
        <v>42551</v>
      </c>
      <c r="C492" s="207">
        <v>42613</v>
      </c>
      <c r="D492" s="184" t="s">
        <v>2484</v>
      </c>
      <c r="E492" s="184" t="s">
        <v>1424</v>
      </c>
      <c r="F492" s="144">
        <v>6830.87</v>
      </c>
      <c r="G492" s="184" t="s">
        <v>90</v>
      </c>
      <c r="H492" s="184" t="s">
        <v>1425</v>
      </c>
      <c r="I492" s="157" t="s">
        <v>92</v>
      </c>
    </row>
    <row r="493" spans="1:9" s="157" customFormat="1" ht="12.5" hidden="1" outlineLevel="3">
      <c r="A493" s="184" t="s">
        <v>87</v>
      </c>
      <c r="B493" s="207">
        <v>42551</v>
      </c>
      <c r="C493" s="207">
        <v>42613</v>
      </c>
      <c r="D493" s="184" t="s">
        <v>2485</v>
      </c>
      <c r="E493" s="184" t="s">
        <v>1426</v>
      </c>
      <c r="F493" s="144">
        <v>13192.98</v>
      </c>
      <c r="G493" s="184" t="s">
        <v>90</v>
      </c>
      <c r="H493" s="184" t="s">
        <v>1427</v>
      </c>
      <c r="I493" s="157" t="s">
        <v>92</v>
      </c>
    </row>
    <row r="494" spans="1:9" s="157" customFormat="1" ht="12.5" hidden="1" outlineLevel="3">
      <c r="A494" s="184" t="s">
        <v>87</v>
      </c>
      <c r="B494" s="207">
        <v>42551</v>
      </c>
      <c r="C494" s="207">
        <v>42613</v>
      </c>
      <c r="D494" s="184" t="s">
        <v>2486</v>
      </c>
      <c r="E494" s="184" t="s">
        <v>1428</v>
      </c>
      <c r="F494" s="144">
        <v>19532.45</v>
      </c>
      <c r="G494" s="184" t="s">
        <v>90</v>
      </c>
      <c r="H494" s="184" t="s">
        <v>1429</v>
      </c>
      <c r="I494" s="157" t="s">
        <v>92</v>
      </c>
    </row>
    <row r="495" spans="1:9" s="157" customFormat="1" ht="12.5" hidden="1" outlineLevel="3">
      <c r="A495" s="184" t="s">
        <v>87</v>
      </c>
      <c r="B495" s="207">
        <v>42551</v>
      </c>
      <c r="C495" s="207">
        <v>42613</v>
      </c>
      <c r="D495" s="184" t="s">
        <v>2487</v>
      </c>
      <c r="E495" s="184" t="s">
        <v>1430</v>
      </c>
      <c r="F495" s="144">
        <v>4292.66</v>
      </c>
      <c r="G495" s="184" t="s">
        <v>90</v>
      </c>
      <c r="H495" s="184" t="s">
        <v>1431</v>
      </c>
      <c r="I495" s="157" t="s">
        <v>92</v>
      </c>
    </row>
    <row r="496" spans="1:9" s="157" customFormat="1" ht="12.5" hidden="1" outlineLevel="3">
      <c r="A496" s="184" t="s">
        <v>87</v>
      </c>
      <c r="B496" s="207">
        <v>42551</v>
      </c>
      <c r="C496" s="207">
        <v>42613</v>
      </c>
      <c r="D496" s="184" t="s">
        <v>2488</v>
      </c>
      <c r="E496" s="184" t="s">
        <v>1432</v>
      </c>
      <c r="F496" s="144">
        <v>11718.63</v>
      </c>
      <c r="G496" s="184" t="s">
        <v>90</v>
      </c>
      <c r="H496" s="184" t="s">
        <v>1433</v>
      </c>
      <c r="I496" s="157" t="s">
        <v>92</v>
      </c>
    </row>
    <row r="497" spans="1:9" s="157" customFormat="1" ht="12.5" hidden="1" outlineLevel="3">
      <c r="A497" s="184" t="s">
        <v>87</v>
      </c>
      <c r="B497" s="207">
        <v>42551</v>
      </c>
      <c r="C497" s="207">
        <v>42613</v>
      </c>
      <c r="D497" s="184" t="s">
        <v>2489</v>
      </c>
      <c r="E497" s="184" t="s">
        <v>1434</v>
      </c>
      <c r="F497" s="144">
        <v>11718.13</v>
      </c>
      <c r="G497" s="184" t="s">
        <v>90</v>
      </c>
      <c r="H497" s="184" t="s">
        <v>1435</v>
      </c>
      <c r="I497" s="157" t="s">
        <v>92</v>
      </c>
    </row>
    <row r="498" spans="1:9" s="157" customFormat="1" ht="12.5" hidden="1" outlineLevel="3">
      <c r="A498" s="184" t="s">
        <v>87</v>
      </c>
      <c r="B498" s="207">
        <v>42551</v>
      </c>
      <c r="C498" s="207">
        <v>42613</v>
      </c>
      <c r="D498" s="184" t="s">
        <v>2490</v>
      </c>
      <c r="E498" s="184" t="s">
        <v>1436</v>
      </c>
      <c r="F498" s="144">
        <v>5578.79</v>
      </c>
      <c r="G498" s="184" t="s">
        <v>90</v>
      </c>
      <c r="H498" s="184" t="s">
        <v>1437</v>
      </c>
      <c r="I498" s="157" t="s">
        <v>92</v>
      </c>
    </row>
    <row r="499" spans="1:9" s="157" customFormat="1" ht="12.5" hidden="1" outlineLevel="3">
      <c r="A499" s="184" t="s">
        <v>87</v>
      </c>
      <c r="B499" s="207">
        <v>42551</v>
      </c>
      <c r="C499" s="207">
        <v>42613</v>
      </c>
      <c r="D499" s="184" t="s">
        <v>2491</v>
      </c>
      <c r="E499" s="184" t="s">
        <v>1438</v>
      </c>
      <c r="F499" s="144">
        <v>6716.76</v>
      </c>
      <c r="G499" s="184" t="s">
        <v>90</v>
      </c>
      <c r="H499" s="184" t="s">
        <v>1439</v>
      </c>
      <c r="I499" s="157" t="s">
        <v>92</v>
      </c>
    </row>
    <row r="500" spans="1:9" s="157" customFormat="1" ht="12.5" hidden="1" outlineLevel="3">
      <c r="A500" s="184" t="s">
        <v>87</v>
      </c>
      <c r="B500" s="207">
        <v>42551</v>
      </c>
      <c r="C500" s="207">
        <v>42613</v>
      </c>
      <c r="D500" s="184" t="s">
        <v>2492</v>
      </c>
      <c r="E500" s="184" t="s">
        <v>1440</v>
      </c>
      <c r="F500" s="144">
        <v>7757.45</v>
      </c>
      <c r="G500" s="184" t="s">
        <v>90</v>
      </c>
      <c r="H500" s="184" t="s">
        <v>1441</v>
      </c>
      <c r="I500" s="157" t="s">
        <v>92</v>
      </c>
    </row>
    <row r="501" spans="1:9" s="157" customFormat="1" ht="12.5" outlineLevel="3">
      <c r="A501" s="184" t="s">
        <v>87</v>
      </c>
      <c r="B501" s="207">
        <v>42551</v>
      </c>
      <c r="C501" s="207">
        <v>42613</v>
      </c>
      <c r="D501" s="184" t="s">
        <v>2493</v>
      </c>
      <c r="E501" s="184" t="s">
        <v>1442</v>
      </c>
      <c r="F501" s="145">
        <v>4905.8599999999997</v>
      </c>
      <c r="G501" s="184" t="s">
        <v>90</v>
      </c>
      <c r="H501" s="184" t="s">
        <v>1203</v>
      </c>
      <c r="I501" s="157" t="s">
        <v>91</v>
      </c>
    </row>
    <row r="502" spans="1:9" s="157" customFormat="1" ht="12.5" outlineLevel="3">
      <c r="A502" s="184" t="s">
        <v>87</v>
      </c>
      <c r="B502" s="207">
        <v>42551</v>
      </c>
      <c r="C502" s="207">
        <v>42613</v>
      </c>
      <c r="D502" s="184" t="s">
        <v>2494</v>
      </c>
      <c r="E502" s="184" t="s">
        <v>1443</v>
      </c>
      <c r="F502" s="145">
        <v>4736.6899999999996</v>
      </c>
      <c r="G502" s="184" t="s">
        <v>90</v>
      </c>
      <c r="H502" s="184" t="s">
        <v>1201</v>
      </c>
      <c r="I502" s="157" t="s">
        <v>91</v>
      </c>
    </row>
    <row r="503" spans="1:9" s="157" customFormat="1" ht="12.5" outlineLevel="3">
      <c r="A503" s="184" t="s">
        <v>87</v>
      </c>
      <c r="B503" s="207">
        <v>42551</v>
      </c>
      <c r="C503" s="207">
        <v>42613</v>
      </c>
      <c r="D503" s="184" t="s">
        <v>2495</v>
      </c>
      <c r="E503" s="184" t="s">
        <v>1444</v>
      </c>
      <c r="F503" s="145">
        <v>4060.02</v>
      </c>
      <c r="G503" s="184" t="s">
        <v>90</v>
      </c>
      <c r="H503" s="184" t="s">
        <v>1202</v>
      </c>
      <c r="I503" s="157" t="s">
        <v>91</v>
      </c>
    </row>
    <row r="504" spans="1:9" s="157" customFormat="1" ht="12.5" outlineLevel="3">
      <c r="A504" s="184" t="s">
        <v>87</v>
      </c>
      <c r="B504" s="207">
        <v>42551</v>
      </c>
      <c r="C504" s="207">
        <v>42613</v>
      </c>
      <c r="D504" s="184" t="s">
        <v>2496</v>
      </c>
      <c r="E504" s="184" t="s">
        <v>1445</v>
      </c>
      <c r="F504" s="145">
        <v>4641.05</v>
      </c>
      <c r="G504" s="184" t="s">
        <v>90</v>
      </c>
      <c r="H504" s="184" t="s">
        <v>1315</v>
      </c>
      <c r="I504" s="157" t="s">
        <v>91</v>
      </c>
    </row>
    <row r="505" spans="1:9" s="157" customFormat="1" ht="12.5" outlineLevel="3">
      <c r="A505" s="184" t="s">
        <v>87</v>
      </c>
      <c r="B505" s="207">
        <v>42551</v>
      </c>
      <c r="C505" s="207">
        <v>42613</v>
      </c>
      <c r="D505" s="184" t="s">
        <v>2497</v>
      </c>
      <c r="E505" s="184" t="s">
        <v>1446</v>
      </c>
      <c r="F505" s="145">
        <v>643.83000000000004</v>
      </c>
      <c r="G505" s="184" t="s">
        <v>90</v>
      </c>
      <c r="H505" s="184" t="s">
        <v>1044</v>
      </c>
      <c r="I505" s="157" t="s">
        <v>91</v>
      </c>
    </row>
    <row r="506" spans="1:9" s="157" customFormat="1" ht="12.5" hidden="1" outlineLevel="3">
      <c r="A506" s="184" t="s">
        <v>87</v>
      </c>
      <c r="B506" s="207">
        <v>42551</v>
      </c>
      <c r="C506" s="207">
        <v>42613</v>
      </c>
      <c r="D506" s="184" t="s">
        <v>2498</v>
      </c>
      <c r="E506" s="184" t="s">
        <v>1447</v>
      </c>
      <c r="F506" s="144">
        <v>4886.8900000000003</v>
      </c>
      <c r="G506" s="184" t="s">
        <v>90</v>
      </c>
      <c r="H506" s="184" t="s">
        <v>1448</v>
      </c>
      <c r="I506" s="157" t="s">
        <v>92</v>
      </c>
    </row>
    <row r="507" spans="1:9" s="157" customFormat="1" ht="12.5" hidden="1" outlineLevel="3">
      <c r="A507" s="184" t="s">
        <v>87</v>
      </c>
      <c r="B507" s="207">
        <v>42551</v>
      </c>
      <c r="C507" s="207">
        <v>42613</v>
      </c>
      <c r="D507" s="184" t="s">
        <v>2499</v>
      </c>
      <c r="E507" s="184" t="s">
        <v>1449</v>
      </c>
      <c r="F507" s="144">
        <v>4280.93</v>
      </c>
      <c r="G507" s="184" t="s">
        <v>90</v>
      </c>
      <c r="H507" s="184" t="s">
        <v>1450</v>
      </c>
      <c r="I507" s="157" t="s">
        <v>92</v>
      </c>
    </row>
    <row r="508" spans="1:9" s="157" customFormat="1" ht="12.5" hidden="1" outlineLevel="3">
      <c r="A508" s="184" t="s">
        <v>87</v>
      </c>
      <c r="B508" s="207">
        <v>42551</v>
      </c>
      <c r="C508" s="207">
        <v>42613</v>
      </c>
      <c r="D508" s="184" t="s">
        <v>2500</v>
      </c>
      <c r="E508" s="184" t="s">
        <v>1451</v>
      </c>
      <c r="F508" s="144">
        <v>5453.29</v>
      </c>
      <c r="G508" s="184" t="s">
        <v>90</v>
      </c>
      <c r="H508" s="184" t="s">
        <v>1452</v>
      </c>
      <c r="I508" s="157" t="s">
        <v>92</v>
      </c>
    </row>
    <row r="509" spans="1:9" s="157" customFormat="1" ht="12.5" hidden="1" outlineLevel="3">
      <c r="A509" s="184" t="s">
        <v>87</v>
      </c>
      <c r="B509" s="207">
        <v>42551</v>
      </c>
      <c r="C509" s="207">
        <v>42613</v>
      </c>
      <c r="D509" s="184" t="s">
        <v>2501</v>
      </c>
      <c r="E509" s="184" t="s">
        <v>1453</v>
      </c>
      <c r="F509" s="144">
        <v>32500.01</v>
      </c>
      <c r="G509" s="184" t="s">
        <v>90</v>
      </c>
      <c r="H509" s="184" t="s">
        <v>1454</v>
      </c>
      <c r="I509" s="157" t="s">
        <v>92</v>
      </c>
    </row>
    <row r="510" spans="1:9" s="157" customFormat="1" ht="12.5" hidden="1" outlineLevel="3">
      <c r="A510" s="184" t="s">
        <v>87</v>
      </c>
      <c r="B510" s="207">
        <v>42551</v>
      </c>
      <c r="C510" s="207">
        <v>42613</v>
      </c>
      <c r="D510" s="184" t="s">
        <v>2502</v>
      </c>
      <c r="E510" s="184" t="s">
        <v>1455</v>
      </c>
      <c r="F510" s="144">
        <v>50093.4</v>
      </c>
      <c r="G510" s="184" t="s">
        <v>90</v>
      </c>
      <c r="H510" s="184" t="s">
        <v>1456</v>
      </c>
      <c r="I510" s="157" t="s">
        <v>92</v>
      </c>
    </row>
    <row r="511" spans="1:9" s="157" customFormat="1" ht="12.5" hidden="1" outlineLevel="3">
      <c r="A511" s="184" t="s">
        <v>87</v>
      </c>
      <c r="B511" s="207">
        <v>42551</v>
      </c>
      <c r="C511" s="207">
        <v>42613</v>
      </c>
      <c r="D511" s="184" t="s">
        <v>2503</v>
      </c>
      <c r="E511" s="184" t="s">
        <v>1457</v>
      </c>
      <c r="F511" s="144">
        <v>9503.5499999999993</v>
      </c>
      <c r="G511" s="184" t="s">
        <v>90</v>
      </c>
      <c r="H511" s="184" t="s">
        <v>1458</v>
      </c>
      <c r="I511" s="157" t="s">
        <v>92</v>
      </c>
    </row>
    <row r="512" spans="1:9" s="157" customFormat="1" ht="12.5" hidden="1" outlineLevel="3">
      <c r="A512" s="184" t="s">
        <v>87</v>
      </c>
      <c r="B512" s="207">
        <v>42551</v>
      </c>
      <c r="C512" s="207">
        <v>42613</v>
      </c>
      <c r="D512" s="184" t="s">
        <v>2504</v>
      </c>
      <c r="E512" s="184" t="s">
        <v>1459</v>
      </c>
      <c r="F512" s="144">
        <v>15583.75</v>
      </c>
      <c r="G512" s="184" t="s">
        <v>90</v>
      </c>
      <c r="H512" s="184" t="s">
        <v>1460</v>
      </c>
      <c r="I512" s="157" t="s">
        <v>92</v>
      </c>
    </row>
    <row r="513" spans="1:9" s="157" customFormat="1" ht="12.5" hidden="1" outlineLevel="3">
      <c r="A513" s="184" t="s">
        <v>87</v>
      </c>
      <c r="B513" s="207">
        <v>42551</v>
      </c>
      <c r="C513" s="207">
        <v>42613</v>
      </c>
      <c r="D513" s="184" t="s">
        <v>2505</v>
      </c>
      <c r="E513" s="184" t="s">
        <v>1461</v>
      </c>
      <c r="F513" s="144">
        <v>6982.13</v>
      </c>
      <c r="G513" s="184" t="s">
        <v>90</v>
      </c>
      <c r="H513" s="184" t="s">
        <v>1462</v>
      </c>
      <c r="I513" s="157" t="s">
        <v>92</v>
      </c>
    </row>
    <row r="514" spans="1:9" s="157" customFormat="1" ht="12.5" hidden="1" outlineLevel="3">
      <c r="A514" s="184" t="s">
        <v>87</v>
      </c>
      <c r="B514" s="207">
        <v>42551</v>
      </c>
      <c r="C514" s="207">
        <v>42613</v>
      </c>
      <c r="D514" s="184" t="s">
        <v>2506</v>
      </c>
      <c r="E514" s="184" t="s">
        <v>1463</v>
      </c>
      <c r="F514" s="144">
        <v>4270.41</v>
      </c>
      <c r="G514" s="184" t="s">
        <v>90</v>
      </c>
      <c r="H514" s="184" t="s">
        <v>1464</v>
      </c>
      <c r="I514" s="157" t="s">
        <v>92</v>
      </c>
    </row>
    <row r="515" spans="1:9" s="157" customFormat="1" ht="12.5" hidden="1" outlineLevel="3">
      <c r="A515" s="184" t="s">
        <v>87</v>
      </c>
      <c r="B515" s="207">
        <v>42551</v>
      </c>
      <c r="C515" s="207">
        <v>42613</v>
      </c>
      <c r="D515" s="184" t="s">
        <v>2507</v>
      </c>
      <c r="E515" s="184" t="s">
        <v>1465</v>
      </c>
      <c r="F515" s="144">
        <v>7261.44</v>
      </c>
      <c r="G515" s="184" t="s">
        <v>90</v>
      </c>
      <c r="H515" s="184" t="s">
        <v>1466</v>
      </c>
      <c r="I515" s="157" t="s">
        <v>92</v>
      </c>
    </row>
    <row r="516" spans="1:9" s="157" customFormat="1" ht="12.5" hidden="1" outlineLevel="3">
      <c r="A516" s="184" t="s">
        <v>87</v>
      </c>
      <c r="B516" s="207">
        <v>42551</v>
      </c>
      <c r="C516" s="207">
        <v>42613</v>
      </c>
      <c r="D516" s="184" t="s">
        <v>2508</v>
      </c>
      <c r="E516" s="184" t="s">
        <v>1467</v>
      </c>
      <c r="F516" s="144">
        <v>18503.21</v>
      </c>
      <c r="G516" s="184" t="s">
        <v>90</v>
      </c>
      <c r="H516" s="184" t="s">
        <v>1468</v>
      </c>
      <c r="I516" s="157" t="s">
        <v>92</v>
      </c>
    </row>
    <row r="517" spans="1:9" s="157" customFormat="1" ht="12.5" hidden="1" outlineLevel="3">
      <c r="A517" s="184" t="s">
        <v>87</v>
      </c>
      <c r="B517" s="207">
        <v>42551</v>
      </c>
      <c r="C517" s="207">
        <v>42613</v>
      </c>
      <c r="D517" s="184" t="s">
        <v>2509</v>
      </c>
      <c r="E517" s="184" t="s">
        <v>1469</v>
      </c>
      <c r="F517" s="144">
        <v>24648.16</v>
      </c>
      <c r="G517" s="184" t="s">
        <v>90</v>
      </c>
      <c r="H517" s="184" t="s">
        <v>1470</v>
      </c>
      <c r="I517" s="157" t="s">
        <v>92</v>
      </c>
    </row>
    <row r="518" spans="1:9" s="157" customFormat="1" ht="12.5" outlineLevel="3">
      <c r="A518" s="184" t="s">
        <v>87</v>
      </c>
      <c r="B518" s="207">
        <v>42551</v>
      </c>
      <c r="C518" s="207">
        <v>42613</v>
      </c>
      <c r="D518" s="184" t="s">
        <v>2510</v>
      </c>
      <c r="E518" s="184" t="s">
        <v>1471</v>
      </c>
      <c r="F518" s="145">
        <v>2647.54</v>
      </c>
      <c r="G518" s="184" t="s">
        <v>90</v>
      </c>
      <c r="H518" s="184" t="s">
        <v>1472</v>
      </c>
      <c r="I518" s="157" t="s">
        <v>91</v>
      </c>
    </row>
    <row r="519" spans="1:9" s="157" customFormat="1" ht="15" outlineLevel="3" thickBot="1">
      <c r="A519" s="184"/>
      <c r="B519" s="207"/>
      <c r="C519" s="207"/>
      <c r="D519" s="184"/>
      <c r="E519" s="184"/>
      <c r="F519" s="208">
        <f>SUM(F2:F518)</f>
        <v>6849874.7300000023</v>
      </c>
      <c r="G519" s="292" t="s">
        <v>2729</v>
      </c>
      <c r="H519" s="292"/>
    </row>
    <row r="520" spans="1:9" s="157" customFormat="1" ht="13" outlineLevel="3" thickTop="1">
      <c r="A520" s="184"/>
      <c r="B520" s="207"/>
      <c r="C520" s="207"/>
      <c r="D520" s="184"/>
      <c r="E520" s="184"/>
      <c r="F520" s="145"/>
      <c r="G520" s="184"/>
      <c r="H520" s="184"/>
    </row>
    <row r="521" spans="1:9" s="157" customFormat="1" ht="12.5" outlineLevel="3">
      <c r="A521" s="184" t="s">
        <v>87</v>
      </c>
      <c r="B521" s="207">
        <v>42552</v>
      </c>
      <c r="C521" s="207">
        <v>42643</v>
      </c>
      <c r="D521" s="184" t="s">
        <v>2511</v>
      </c>
      <c r="E521" s="184" t="s">
        <v>1473</v>
      </c>
      <c r="F521" s="144">
        <v>7058.67</v>
      </c>
      <c r="G521" s="184" t="s">
        <v>90</v>
      </c>
      <c r="H521" s="184" t="s">
        <v>1474</v>
      </c>
      <c r="I521" s="157" t="s">
        <v>92</v>
      </c>
    </row>
    <row r="522" spans="1:9" s="157" customFormat="1" ht="12.5" outlineLevel="3">
      <c r="A522" s="184" t="s">
        <v>87</v>
      </c>
      <c r="B522" s="207">
        <v>42555</v>
      </c>
      <c r="C522" s="207">
        <v>42643</v>
      </c>
      <c r="D522" s="184" t="s">
        <v>2512</v>
      </c>
      <c r="E522" s="184" t="s">
        <v>1475</v>
      </c>
      <c r="F522" s="145">
        <v>50254.1</v>
      </c>
      <c r="G522" s="184" t="s">
        <v>90</v>
      </c>
      <c r="H522" s="184" t="s">
        <v>1476</v>
      </c>
      <c r="I522" s="157" t="s">
        <v>91</v>
      </c>
    </row>
    <row r="523" spans="1:9" s="157" customFormat="1" ht="12.5" outlineLevel="3">
      <c r="A523" s="184" t="s">
        <v>87</v>
      </c>
      <c r="B523" s="207">
        <v>42555</v>
      </c>
      <c r="C523" s="207">
        <v>42643</v>
      </c>
      <c r="D523" s="184" t="s">
        <v>2513</v>
      </c>
      <c r="E523" s="184" t="s">
        <v>1477</v>
      </c>
      <c r="F523" s="145">
        <v>50126.82</v>
      </c>
      <c r="G523" s="184" t="s">
        <v>90</v>
      </c>
      <c r="H523" s="184" t="s">
        <v>1478</v>
      </c>
      <c r="I523" s="157" t="s">
        <v>91</v>
      </c>
    </row>
    <row r="524" spans="1:9" s="157" customFormat="1" ht="12.5" outlineLevel="3">
      <c r="A524" s="184" t="s">
        <v>87</v>
      </c>
      <c r="B524" s="207">
        <v>42555</v>
      </c>
      <c r="C524" s="207">
        <v>42643</v>
      </c>
      <c r="D524" s="184" t="s">
        <v>2514</v>
      </c>
      <c r="E524" s="184" t="s">
        <v>1479</v>
      </c>
      <c r="F524" s="145">
        <v>3764.61</v>
      </c>
      <c r="G524" s="184" t="s">
        <v>90</v>
      </c>
      <c r="H524" s="184" t="s">
        <v>1480</v>
      </c>
      <c r="I524" s="157" t="s">
        <v>91</v>
      </c>
    </row>
    <row r="525" spans="1:9" s="157" customFormat="1" ht="12.5" outlineLevel="3">
      <c r="A525" s="184" t="s">
        <v>87</v>
      </c>
      <c r="B525" s="207">
        <v>42555</v>
      </c>
      <c r="C525" s="207">
        <v>42643</v>
      </c>
      <c r="D525" s="184" t="s">
        <v>2515</v>
      </c>
      <c r="E525" s="184" t="s">
        <v>1481</v>
      </c>
      <c r="F525" s="145">
        <v>5836.78</v>
      </c>
      <c r="G525" s="184" t="s">
        <v>90</v>
      </c>
      <c r="H525" s="184" t="s">
        <v>1482</v>
      </c>
      <c r="I525" s="157" t="s">
        <v>91</v>
      </c>
    </row>
    <row r="526" spans="1:9" s="157" customFormat="1" ht="12.5" outlineLevel="3">
      <c r="A526" s="184" t="s">
        <v>87</v>
      </c>
      <c r="B526" s="207">
        <v>42555</v>
      </c>
      <c r="C526" s="207">
        <v>42643</v>
      </c>
      <c r="D526" s="184" t="s">
        <v>2516</v>
      </c>
      <c r="E526" s="184" t="s">
        <v>1483</v>
      </c>
      <c r="F526" s="145">
        <v>2624.2</v>
      </c>
      <c r="G526" s="184" t="s">
        <v>90</v>
      </c>
      <c r="H526" s="184" t="s">
        <v>1484</v>
      </c>
      <c r="I526" s="157" t="s">
        <v>91</v>
      </c>
    </row>
    <row r="527" spans="1:9" s="157" customFormat="1" ht="12.5" outlineLevel="3">
      <c r="A527" s="184" t="s">
        <v>87</v>
      </c>
      <c r="B527" s="207">
        <v>42555</v>
      </c>
      <c r="C527" s="207">
        <v>42643</v>
      </c>
      <c r="D527" s="184" t="s">
        <v>2517</v>
      </c>
      <c r="E527" s="184" t="s">
        <v>1485</v>
      </c>
      <c r="F527" s="145">
        <v>5926.13</v>
      </c>
      <c r="G527" s="184" t="s">
        <v>90</v>
      </c>
      <c r="H527" s="184" t="s">
        <v>1486</v>
      </c>
      <c r="I527" s="157" t="s">
        <v>91</v>
      </c>
    </row>
    <row r="528" spans="1:9" s="157" customFormat="1" ht="12.5" outlineLevel="3">
      <c r="A528" s="184" t="s">
        <v>87</v>
      </c>
      <c r="B528" s="207">
        <v>42555</v>
      </c>
      <c r="C528" s="207">
        <v>42643</v>
      </c>
      <c r="D528" s="184" t="s">
        <v>2518</v>
      </c>
      <c r="E528" s="184" t="s">
        <v>1487</v>
      </c>
      <c r="F528" s="145">
        <v>16525.64</v>
      </c>
      <c r="G528" s="184" t="s">
        <v>90</v>
      </c>
      <c r="H528" s="184" t="s">
        <v>1488</v>
      </c>
      <c r="I528" s="157" t="s">
        <v>91</v>
      </c>
    </row>
    <row r="529" spans="1:9" s="157" customFormat="1" ht="12.5" outlineLevel="3">
      <c r="A529" s="184" t="s">
        <v>87</v>
      </c>
      <c r="B529" s="207">
        <v>42555</v>
      </c>
      <c r="C529" s="207">
        <v>42643</v>
      </c>
      <c r="D529" s="184" t="s">
        <v>2519</v>
      </c>
      <c r="E529" s="184" t="s">
        <v>1489</v>
      </c>
      <c r="F529" s="145">
        <v>16473.09</v>
      </c>
      <c r="G529" s="184" t="s">
        <v>90</v>
      </c>
      <c r="H529" s="184" t="s">
        <v>1490</v>
      </c>
      <c r="I529" s="157" t="s">
        <v>91</v>
      </c>
    </row>
    <row r="530" spans="1:9" s="157" customFormat="1" ht="12.5" outlineLevel="3">
      <c r="A530" s="184" t="s">
        <v>87</v>
      </c>
      <c r="B530" s="207">
        <v>42555</v>
      </c>
      <c r="C530" s="207">
        <v>42643</v>
      </c>
      <c r="D530" s="184" t="s">
        <v>2520</v>
      </c>
      <c r="E530" s="184" t="s">
        <v>1491</v>
      </c>
      <c r="F530" s="145">
        <v>43571.01</v>
      </c>
      <c r="G530" s="184" t="s">
        <v>90</v>
      </c>
      <c r="H530" s="184" t="s">
        <v>1492</v>
      </c>
      <c r="I530" s="157" t="s">
        <v>91</v>
      </c>
    </row>
    <row r="531" spans="1:9" s="157" customFormat="1" ht="12.5" outlineLevel="3">
      <c r="A531" s="184" t="s">
        <v>87</v>
      </c>
      <c r="B531" s="207">
        <v>42555</v>
      </c>
      <c r="C531" s="207">
        <v>42643</v>
      </c>
      <c r="D531" s="184" t="s">
        <v>2521</v>
      </c>
      <c r="E531" s="184" t="s">
        <v>1493</v>
      </c>
      <c r="F531" s="145">
        <v>3150.77</v>
      </c>
      <c r="G531" s="184" t="s">
        <v>90</v>
      </c>
      <c r="H531" s="184" t="s">
        <v>1494</v>
      </c>
      <c r="I531" s="157" t="s">
        <v>91</v>
      </c>
    </row>
    <row r="532" spans="1:9" s="157" customFormat="1" ht="12.5" outlineLevel="3">
      <c r="A532" s="184" t="s">
        <v>87</v>
      </c>
      <c r="B532" s="207">
        <v>42555</v>
      </c>
      <c r="C532" s="207">
        <v>42643</v>
      </c>
      <c r="D532" s="184" t="s">
        <v>2522</v>
      </c>
      <c r="E532" s="184" t="s">
        <v>1495</v>
      </c>
      <c r="F532" s="145">
        <v>2447.1999999999998</v>
      </c>
      <c r="G532" s="184" t="s">
        <v>90</v>
      </c>
      <c r="H532" s="184" t="s">
        <v>1496</v>
      </c>
      <c r="I532" s="157" t="s">
        <v>91</v>
      </c>
    </row>
    <row r="533" spans="1:9" s="157" customFormat="1" ht="12.5" outlineLevel="3">
      <c r="A533" s="184" t="s">
        <v>87</v>
      </c>
      <c r="B533" s="207">
        <v>42555</v>
      </c>
      <c r="C533" s="207">
        <v>42643</v>
      </c>
      <c r="D533" s="184" t="s">
        <v>2523</v>
      </c>
      <c r="E533" s="184" t="s">
        <v>1497</v>
      </c>
      <c r="F533" s="145">
        <v>2262.8200000000002</v>
      </c>
      <c r="G533" s="184" t="s">
        <v>90</v>
      </c>
      <c r="H533" s="184" t="s">
        <v>1498</v>
      </c>
      <c r="I533" s="157" t="s">
        <v>91</v>
      </c>
    </row>
    <row r="534" spans="1:9" s="157" customFormat="1" ht="12.5" outlineLevel="3">
      <c r="A534" s="184" t="s">
        <v>87</v>
      </c>
      <c r="B534" s="207">
        <v>42555</v>
      </c>
      <c r="C534" s="207">
        <v>42643</v>
      </c>
      <c r="D534" s="184" t="s">
        <v>2524</v>
      </c>
      <c r="E534" s="184" t="s">
        <v>1499</v>
      </c>
      <c r="F534" s="145">
        <v>-4479.0600000000004</v>
      </c>
      <c r="G534" s="184" t="s">
        <v>90</v>
      </c>
      <c r="H534" s="184" t="s">
        <v>1130</v>
      </c>
      <c r="I534" s="157" t="s">
        <v>92</v>
      </c>
    </row>
    <row r="535" spans="1:9" s="157" customFormat="1" ht="12.5" outlineLevel="3">
      <c r="A535" s="184" t="s">
        <v>87</v>
      </c>
      <c r="B535" s="207">
        <v>42555</v>
      </c>
      <c r="C535" s="207">
        <v>42643</v>
      </c>
      <c r="D535" s="184" t="s">
        <v>2525</v>
      </c>
      <c r="E535" s="184" t="s">
        <v>1500</v>
      </c>
      <c r="F535" s="145">
        <v>4479.0600000000004</v>
      </c>
      <c r="G535" s="184" t="s">
        <v>90</v>
      </c>
      <c r="H535" s="184" t="s">
        <v>1501</v>
      </c>
      <c r="I535" s="157" t="s">
        <v>92</v>
      </c>
    </row>
    <row r="536" spans="1:9" s="157" customFormat="1" ht="12.5" outlineLevel="3">
      <c r="A536" s="184" t="s">
        <v>87</v>
      </c>
      <c r="B536" s="207">
        <v>42555</v>
      </c>
      <c r="C536" s="207">
        <v>42643</v>
      </c>
      <c r="D536" s="184" t="s">
        <v>2526</v>
      </c>
      <c r="E536" s="184" t="s">
        <v>1502</v>
      </c>
      <c r="F536" s="145">
        <v>14154.16</v>
      </c>
      <c r="G536" s="184" t="s">
        <v>90</v>
      </c>
      <c r="H536" s="184" t="s">
        <v>1503</v>
      </c>
      <c r="I536" s="157" t="s">
        <v>92</v>
      </c>
    </row>
    <row r="537" spans="1:9" s="157" customFormat="1" ht="12.5" outlineLevel="3">
      <c r="A537" s="184" t="s">
        <v>87</v>
      </c>
      <c r="B537" s="207">
        <v>42555</v>
      </c>
      <c r="C537" s="207">
        <v>42643</v>
      </c>
      <c r="D537" s="184" t="s">
        <v>2527</v>
      </c>
      <c r="E537" s="184" t="s">
        <v>1504</v>
      </c>
      <c r="F537" s="144">
        <v>7673.46</v>
      </c>
      <c r="G537" s="184" t="s">
        <v>90</v>
      </c>
      <c r="H537" s="184" t="s">
        <v>1505</v>
      </c>
      <c r="I537" s="157" t="s">
        <v>92</v>
      </c>
    </row>
    <row r="538" spans="1:9" s="157" customFormat="1" ht="12.5" outlineLevel="3">
      <c r="A538" s="184" t="s">
        <v>87</v>
      </c>
      <c r="B538" s="207">
        <v>42555</v>
      </c>
      <c r="C538" s="207">
        <v>42643</v>
      </c>
      <c r="D538" s="184" t="s">
        <v>2528</v>
      </c>
      <c r="E538" s="184" t="s">
        <v>1506</v>
      </c>
      <c r="F538" s="144">
        <v>5034.8</v>
      </c>
      <c r="G538" s="184" t="s">
        <v>90</v>
      </c>
      <c r="H538" s="184" t="s">
        <v>1507</v>
      </c>
      <c r="I538" s="157" t="s">
        <v>92</v>
      </c>
    </row>
    <row r="539" spans="1:9" s="157" customFormat="1" ht="12.5" outlineLevel="3">
      <c r="A539" s="184" t="s">
        <v>87</v>
      </c>
      <c r="B539" s="207">
        <v>42555</v>
      </c>
      <c r="C539" s="207">
        <v>42643</v>
      </c>
      <c r="D539" s="184" t="s">
        <v>2529</v>
      </c>
      <c r="E539" s="184" t="s">
        <v>1508</v>
      </c>
      <c r="F539" s="144">
        <v>5755.41</v>
      </c>
      <c r="G539" s="184" t="s">
        <v>90</v>
      </c>
      <c r="H539" s="184" t="s">
        <v>1509</v>
      </c>
      <c r="I539" s="157" t="s">
        <v>92</v>
      </c>
    </row>
    <row r="540" spans="1:9" s="157" customFormat="1" ht="12.5" outlineLevel="3">
      <c r="A540" s="184" t="s">
        <v>87</v>
      </c>
      <c r="B540" s="207">
        <v>42555</v>
      </c>
      <c r="C540" s="207">
        <v>42643</v>
      </c>
      <c r="D540" s="184" t="s">
        <v>2530</v>
      </c>
      <c r="E540" s="184" t="s">
        <v>1510</v>
      </c>
      <c r="F540" s="144">
        <v>6456.49</v>
      </c>
      <c r="G540" s="184" t="s">
        <v>90</v>
      </c>
      <c r="H540" s="184" t="s">
        <v>1511</v>
      </c>
      <c r="I540" s="157" t="s">
        <v>92</v>
      </c>
    </row>
    <row r="541" spans="1:9" s="157" customFormat="1" ht="12.5" outlineLevel="3">
      <c r="A541" s="184" t="s">
        <v>87</v>
      </c>
      <c r="B541" s="207">
        <v>42555</v>
      </c>
      <c r="C541" s="207">
        <v>42643</v>
      </c>
      <c r="D541" s="184" t="s">
        <v>2531</v>
      </c>
      <c r="E541" s="184" t="s">
        <v>1512</v>
      </c>
      <c r="F541" s="144">
        <v>9449.16</v>
      </c>
      <c r="G541" s="184" t="s">
        <v>90</v>
      </c>
      <c r="H541" s="184" t="s">
        <v>1513</v>
      </c>
      <c r="I541" s="157" t="s">
        <v>92</v>
      </c>
    </row>
    <row r="542" spans="1:9" s="157" customFormat="1" ht="12.5" outlineLevel="3">
      <c r="A542" s="184" t="s">
        <v>87</v>
      </c>
      <c r="B542" s="207">
        <v>42555</v>
      </c>
      <c r="C542" s="207">
        <v>42643</v>
      </c>
      <c r="D542" s="184" t="s">
        <v>2532</v>
      </c>
      <c r="E542" s="184" t="s">
        <v>1514</v>
      </c>
      <c r="F542" s="144">
        <v>14596.61</v>
      </c>
      <c r="G542" s="184" t="s">
        <v>90</v>
      </c>
      <c r="H542" s="184" t="s">
        <v>1515</v>
      </c>
      <c r="I542" s="157" t="s">
        <v>92</v>
      </c>
    </row>
    <row r="543" spans="1:9" s="157" customFormat="1" ht="12.5" outlineLevel="3">
      <c r="A543" s="184" t="s">
        <v>87</v>
      </c>
      <c r="B543" s="207">
        <v>42555</v>
      </c>
      <c r="C543" s="207">
        <v>42643</v>
      </c>
      <c r="D543" s="184" t="s">
        <v>2533</v>
      </c>
      <c r="E543" s="184" t="s">
        <v>1516</v>
      </c>
      <c r="F543" s="144">
        <v>4764.42</v>
      </c>
      <c r="G543" s="184" t="s">
        <v>90</v>
      </c>
      <c r="H543" s="184" t="s">
        <v>1501</v>
      </c>
      <c r="I543" s="157" t="s">
        <v>92</v>
      </c>
    </row>
    <row r="544" spans="1:9" s="157" customFormat="1" ht="12.5" outlineLevel="3">
      <c r="A544" s="184" t="s">
        <v>87</v>
      </c>
      <c r="B544" s="207">
        <v>42556</v>
      </c>
      <c r="C544" s="207">
        <v>42643</v>
      </c>
      <c r="D544" s="184" t="s">
        <v>2534</v>
      </c>
      <c r="E544" s="184" t="s">
        <v>1517</v>
      </c>
      <c r="F544" s="145">
        <v>2624.2</v>
      </c>
      <c r="G544" s="184" t="s">
        <v>90</v>
      </c>
      <c r="H544" s="184" t="s">
        <v>1518</v>
      </c>
      <c r="I544" s="157" t="s">
        <v>91</v>
      </c>
    </row>
    <row r="545" spans="1:9" s="157" customFormat="1" ht="12.5" outlineLevel="3">
      <c r="A545" s="184" t="s">
        <v>87</v>
      </c>
      <c r="B545" s="207">
        <v>42556</v>
      </c>
      <c r="C545" s="207">
        <v>42643</v>
      </c>
      <c r="D545" s="184" t="s">
        <v>2535</v>
      </c>
      <c r="E545" s="184" t="s">
        <v>1519</v>
      </c>
      <c r="F545" s="145">
        <v>2624.2</v>
      </c>
      <c r="G545" s="184" t="s">
        <v>90</v>
      </c>
      <c r="H545" s="184" t="s">
        <v>1520</v>
      </c>
      <c r="I545" s="157" t="s">
        <v>91</v>
      </c>
    </row>
    <row r="546" spans="1:9" s="157" customFormat="1" ht="12.5" outlineLevel="3">
      <c r="A546" s="184" t="s">
        <v>87</v>
      </c>
      <c r="B546" s="207">
        <v>42556</v>
      </c>
      <c r="C546" s="207">
        <v>42643</v>
      </c>
      <c r="D546" s="184" t="s">
        <v>2536</v>
      </c>
      <c r="E546" s="184" t="s">
        <v>1521</v>
      </c>
      <c r="F546" s="144">
        <v>4320.83</v>
      </c>
      <c r="G546" s="184" t="s">
        <v>90</v>
      </c>
      <c r="H546" s="184" t="s">
        <v>1522</v>
      </c>
      <c r="I546" s="157" t="s">
        <v>92</v>
      </c>
    </row>
    <row r="547" spans="1:9" s="157" customFormat="1" ht="12.5" outlineLevel="3">
      <c r="A547" s="184" t="s">
        <v>87</v>
      </c>
      <c r="B547" s="207">
        <v>42556</v>
      </c>
      <c r="C547" s="207">
        <v>42643</v>
      </c>
      <c r="D547" s="184" t="s">
        <v>2537</v>
      </c>
      <c r="E547" s="184" t="s">
        <v>1523</v>
      </c>
      <c r="F547" s="144">
        <v>14869.64</v>
      </c>
      <c r="G547" s="184" t="s">
        <v>90</v>
      </c>
      <c r="H547" s="184" t="s">
        <v>1524</v>
      </c>
      <c r="I547" s="157" t="s">
        <v>92</v>
      </c>
    </row>
    <row r="548" spans="1:9" s="157" customFormat="1" ht="12.5" outlineLevel="3">
      <c r="A548" s="184" t="s">
        <v>87</v>
      </c>
      <c r="B548" s="207">
        <v>42556</v>
      </c>
      <c r="C548" s="207">
        <v>42643</v>
      </c>
      <c r="D548" s="184" t="s">
        <v>2538</v>
      </c>
      <c r="E548" s="184" t="s">
        <v>1525</v>
      </c>
      <c r="F548" s="144">
        <v>25685.05</v>
      </c>
      <c r="G548" s="184" t="s">
        <v>90</v>
      </c>
      <c r="H548" s="184" t="s">
        <v>1526</v>
      </c>
      <c r="I548" s="157" t="s">
        <v>92</v>
      </c>
    </row>
    <row r="549" spans="1:9" s="157" customFormat="1" ht="12.5" outlineLevel="3">
      <c r="A549" s="184" t="s">
        <v>87</v>
      </c>
      <c r="B549" s="207">
        <v>42556</v>
      </c>
      <c r="C549" s="207">
        <v>42643</v>
      </c>
      <c r="D549" s="184" t="s">
        <v>2539</v>
      </c>
      <c r="E549" s="184" t="s">
        <v>1527</v>
      </c>
      <c r="F549" s="144">
        <v>2196.0100000000002</v>
      </c>
      <c r="G549" s="184" t="s">
        <v>90</v>
      </c>
      <c r="H549" s="184" t="s">
        <v>1528</v>
      </c>
      <c r="I549" s="157" t="s">
        <v>92</v>
      </c>
    </row>
    <row r="550" spans="1:9" s="157" customFormat="1" ht="12.5" outlineLevel="3">
      <c r="A550" s="184" t="s">
        <v>87</v>
      </c>
      <c r="B550" s="207">
        <v>42556</v>
      </c>
      <c r="C550" s="207">
        <v>42643</v>
      </c>
      <c r="D550" s="184" t="s">
        <v>2540</v>
      </c>
      <c r="E550" s="184" t="s">
        <v>1529</v>
      </c>
      <c r="F550" s="144">
        <v>5464.14</v>
      </c>
      <c r="G550" s="184" t="s">
        <v>90</v>
      </c>
      <c r="H550" s="184" t="s">
        <v>1530</v>
      </c>
      <c r="I550" s="157" t="s">
        <v>92</v>
      </c>
    </row>
    <row r="551" spans="1:9" s="157" customFormat="1" ht="12.5" outlineLevel="3">
      <c r="A551" s="184" t="s">
        <v>87</v>
      </c>
      <c r="B551" s="207">
        <v>42557</v>
      </c>
      <c r="C551" s="207">
        <v>42643</v>
      </c>
      <c r="D551" s="184" t="s">
        <v>2541</v>
      </c>
      <c r="E551" s="184" t="s">
        <v>1531</v>
      </c>
      <c r="F551" s="145">
        <v>2262.8200000000002</v>
      </c>
      <c r="G551" s="184" t="s">
        <v>90</v>
      </c>
      <c r="H551" s="184" t="s">
        <v>1532</v>
      </c>
      <c r="I551" s="157" t="s">
        <v>91</v>
      </c>
    </row>
    <row r="552" spans="1:9" s="157" customFormat="1" ht="12.5" outlineLevel="3">
      <c r="A552" s="184" t="s">
        <v>87</v>
      </c>
      <c r="B552" s="207">
        <v>42557</v>
      </c>
      <c r="C552" s="207">
        <v>42643</v>
      </c>
      <c r="D552" s="184" t="s">
        <v>2542</v>
      </c>
      <c r="E552" s="184" t="s">
        <v>1533</v>
      </c>
      <c r="F552" s="145">
        <v>2262.8200000000002</v>
      </c>
      <c r="G552" s="184" t="s">
        <v>90</v>
      </c>
      <c r="H552" s="184" t="s">
        <v>1534</v>
      </c>
      <c r="I552" s="157" t="s">
        <v>91</v>
      </c>
    </row>
    <row r="553" spans="1:9" s="157" customFormat="1" ht="12.5" outlineLevel="3">
      <c r="A553" s="184" t="s">
        <v>87</v>
      </c>
      <c r="B553" s="207">
        <v>42557</v>
      </c>
      <c r="C553" s="207">
        <v>42643</v>
      </c>
      <c r="D553" s="184" t="s">
        <v>2543</v>
      </c>
      <c r="E553" s="184" t="s">
        <v>1535</v>
      </c>
      <c r="F553" s="145">
        <v>2262.8200000000002</v>
      </c>
      <c r="G553" s="184" t="s">
        <v>90</v>
      </c>
      <c r="H553" s="184" t="s">
        <v>1536</v>
      </c>
      <c r="I553" s="157" t="s">
        <v>91</v>
      </c>
    </row>
    <row r="554" spans="1:9" s="157" customFormat="1" ht="12.5" outlineLevel="3">
      <c r="A554" s="184" t="s">
        <v>87</v>
      </c>
      <c r="B554" s="207">
        <v>42557</v>
      </c>
      <c r="C554" s="207">
        <v>42643</v>
      </c>
      <c r="D554" s="184" t="s">
        <v>2544</v>
      </c>
      <c r="E554" s="184" t="s">
        <v>1537</v>
      </c>
      <c r="F554" s="144">
        <v>74386.91</v>
      </c>
      <c r="G554" s="184" t="s">
        <v>90</v>
      </c>
      <c r="H554" s="184" t="s">
        <v>1538</v>
      </c>
      <c r="I554" s="157" t="s">
        <v>92</v>
      </c>
    </row>
    <row r="555" spans="1:9" s="157" customFormat="1" ht="12.5" outlineLevel="3">
      <c r="A555" s="184" t="s">
        <v>87</v>
      </c>
      <c r="B555" s="207">
        <v>42557</v>
      </c>
      <c r="C555" s="207">
        <v>42643</v>
      </c>
      <c r="D555" s="184" t="s">
        <v>2545</v>
      </c>
      <c r="E555" s="184" t="s">
        <v>1539</v>
      </c>
      <c r="F555" s="145">
        <v>6517.4</v>
      </c>
      <c r="G555" s="184" t="s">
        <v>90</v>
      </c>
      <c r="H555" s="184" t="s">
        <v>1540</v>
      </c>
      <c r="I555" s="157" t="s">
        <v>91</v>
      </c>
    </row>
    <row r="556" spans="1:9" s="157" customFormat="1" ht="12.5" outlineLevel="3">
      <c r="A556" s="184" t="s">
        <v>87</v>
      </c>
      <c r="B556" s="207">
        <v>42557</v>
      </c>
      <c r="C556" s="207">
        <v>42643</v>
      </c>
      <c r="D556" s="184" t="s">
        <v>2546</v>
      </c>
      <c r="E556" s="184" t="s">
        <v>1541</v>
      </c>
      <c r="F556" s="145">
        <v>5978.57</v>
      </c>
      <c r="G556" s="184" t="s">
        <v>90</v>
      </c>
      <c r="H556" s="184" t="s">
        <v>1542</v>
      </c>
      <c r="I556" s="157" t="s">
        <v>91</v>
      </c>
    </row>
    <row r="557" spans="1:9" s="157" customFormat="1" ht="12.5" outlineLevel="3">
      <c r="A557" s="184" t="s">
        <v>87</v>
      </c>
      <c r="B557" s="207">
        <v>42557</v>
      </c>
      <c r="C557" s="207">
        <v>42643</v>
      </c>
      <c r="D557" s="184" t="s">
        <v>2547</v>
      </c>
      <c r="E557" s="184" t="s">
        <v>1543</v>
      </c>
      <c r="F557" s="144">
        <v>5635.18</v>
      </c>
      <c r="G557" s="184" t="s">
        <v>90</v>
      </c>
      <c r="H557" s="184" t="s">
        <v>1544</v>
      </c>
      <c r="I557" s="157" t="s">
        <v>92</v>
      </c>
    </row>
    <row r="558" spans="1:9" s="157" customFormat="1" ht="12.5" outlineLevel="3">
      <c r="A558" s="184" t="s">
        <v>87</v>
      </c>
      <c r="B558" s="207">
        <v>42557</v>
      </c>
      <c r="C558" s="207">
        <v>42643</v>
      </c>
      <c r="D558" s="184" t="s">
        <v>2548</v>
      </c>
      <c r="E558" s="184" t="s">
        <v>1545</v>
      </c>
      <c r="F558" s="145">
        <v>3720.12</v>
      </c>
      <c r="G558" s="184" t="s">
        <v>90</v>
      </c>
      <c r="H558" s="184" t="s">
        <v>1546</v>
      </c>
      <c r="I558" s="157" t="s">
        <v>91</v>
      </c>
    </row>
    <row r="559" spans="1:9" s="157" customFormat="1" ht="12.5" outlineLevel="3">
      <c r="A559" s="184" t="s">
        <v>87</v>
      </c>
      <c r="B559" s="207">
        <v>42557</v>
      </c>
      <c r="C559" s="207">
        <v>42643</v>
      </c>
      <c r="D559" s="184" t="s">
        <v>2549</v>
      </c>
      <c r="E559" s="184" t="s">
        <v>1547</v>
      </c>
      <c r="F559" s="144">
        <v>5077.04</v>
      </c>
      <c r="G559" s="184" t="s">
        <v>90</v>
      </c>
      <c r="H559" s="184" t="s">
        <v>1548</v>
      </c>
      <c r="I559" s="157" t="s">
        <v>92</v>
      </c>
    </row>
    <row r="560" spans="1:9" s="157" customFormat="1" ht="12.5" outlineLevel="3">
      <c r="A560" s="184" t="s">
        <v>87</v>
      </c>
      <c r="B560" s="207">
        <v>42557</v>
      </c>
      <c r="C560" s="207">
        <v>42643</v>
      </c>
      <c r="D560" s="184" t="s">
        <v>2550</v>
      </c>
      <c r="E560" s="184" t="s">
        <v>1549</v>
      </c>
      <c r="F560" s="145">
        <v>16952.689999999999</v>
      </c>
      <c r="G560" s="184" t="s">
        <v>90</v>
      </c>
      <c r="H560" s="184" t="s">
        <v>1550</v>
      </c>
      <c r="I560" s="157" t="s">
        <v>91</v>
      </c>
    </row>
    <row r="561" spans="1:9" s="157" customFormat="1" ht="12.5" outlineLevel="3">
      <c r="A561" s="184" t="s">
        <v>87</v>
      </c>
      <c r="B561" s="207">
        <v>42557</v>
      </c>
      <c r="C561" s="207">
        <v>42643</v>
      </c>
      <c r="D561" s="184" t="s">
        <v>2551</v>
      </c>
      <c r="E561" s="184" t="s">
        <v>1551</v>
      </c>
      <c r="F561" s="144">
        <v>4956.46</v>
      </c>
      <c r="G561" s="184" t="s">
        <v>90</v>
      </c>
      <c r="H561" s="184" t="s">
        <v>1552</v>
      </c>
      <c r="I561" s="157" t="s">
        <v>92</v>
      </c>
    </row>
    <row r="562" spans="1:9" s="157" customFormat="1" ht="12.5" outlineLevel="3">
      <c r="A562" s="184" t="s">
        <v>87</v>
      </c>
      <c r="B562" s="207">
        <v>42557</v>
      </c>
      <c r="C562" s="207">
        <v>42643</v>
      </c>
      <c r="D562" s="184" t="s">
        <v>2552</v>
      </c>
      <c r="E562" s="184" t="s">
        <v>1553</v>
      </c>
      <c r="F562" s="144">
        <v>4962.4799999999996</v>
      </c>
      <c r="G562" s="184" t="s">
        <v>90</v>
      </c>
      <c r="H562" s="184" t="s">
        <v>1554</v>
      </c>
      <c r="I562" s="157" t="s">
        <v>92</v>
      </c>
    </row>
    <row r="563" spans="1:9" s="157" customFormat="1" ht="12.5" outlineLevel="3">
      <c r="A563" s="184" t="s">
        <v>87</v>
      </c>
      <c r="B563" s="207">
        <v>42557</v>
      </c>
      <c r="C563" s="207">
        <v>42643</v>
      </c>
      <c r="D563" s="184" t="s">
        <v>2553</v>
      </c>
      <c r="E563" s="184" t="s">
        <v>1555</v>
      </c>
      <c r="F563" s="144">
        <v>19016.830000000002</v>
      </c>
      <c r="G563" s="184" t="s">
        <v>90</v>
      </c>
      <c r="H563" s="184" t="s">
        <v>1556</v>
      </c>
      <c r="I563" s="157" t="s">
        <v>92</v>
      </c>
    </row>
    <row r="564" spans="1:9" s="157" customFormat="1" ht="12.5" outlineLevel="3">
      <c r="A564" s="184" t="s">
        <v>87</v>
      </c>
      <c r="B564" s="207">
        <v>42557</v>
      </c>
      <c r="C564" s="207">
        <v>42643</v>
      </c>
      <c r="D564" s="184" t="s">
        <v>2554</v>
      </c>
      <c r="E564" s="184" t="s">
        <v>1557</v>
      </c>
      <c r="F564" s="144">
        <v>8695.77</v>
      </c>
      <c r="G564" s="184" t="s">
        <v>90</v>
      </c>
      <c r="H564" s="184" t="s">
        <v>1558</v>
      </c>
      <c r="I564" s="157" t="s">
        <v>92</v>
      </c>
    </row>
    <row r="565" spans="1:9" s="157" customFormat="1" ht="12.5" outlineLevel="3">
      <c r="A565" s="184" t="s">
        <v>87</v>
      </c>
      <c r="B565" s="207">
        <v>42557</v>
      </c>
      <c r="C565" s="207">
        <v>42643</v>
      </c>
      <c r="D565" s="184" t="s">
        <v>2555</v>
      </c>
      <c r="E565" s="184" t="s">
        <v>1559</v>
      </c>
      <c r="F565" s="144">
        <v>5851.22</v>
      </c>
      <c r="G565" s="184" t="s">
        <v>90</v>
      </c>
      <c r="H565" s="184" t="s">
        <v>1560</v>
      </c>
      <c r="I565" s="157" t="s">
        <v>92</v>
      </c>
    </row>
    <row r="566" spans="1:9" s="157" customFormat="1" ht="12.5" outlineLevel="3">
      <c r="A566" s="184" t="s">
        <v>87</v>
      </c>
      <c r="B566" s="207">
        <v>42557</v>
      </c>
      <c r="C566" s="207">
        <v>42643</v>
      </c>
      <c r="D566" s="184" t="s">
        <v>2556</v>
      </c>
      <c r="E566" s="184" t="s">
        <v>1561</v>
      </c>
      <c r="F566" s="144">
        <v>16090.52</v>
      </c>
      <c r="G566" s="184" t="s">
        <v>90</v>
      </c>
      <c r="H566" s="184" t="s">
        <v>1562</v>
      </c>
      <c r="I566" s="157" t="s">
        <v>92</v>
      </c>
    </row>
    <row r="567" spans="1:9" s="157" customFormat="1" ht="12.5" outlineLevel="3">
      <c r="A567" s="184" t="s">
        <v>87</v>
      </c>
      <c r="B567" s="207">
        <v>42557</v>
      </c>
      <c r="C567" s="207">
        <v>42643</v>
      </c>
      <c r="D567" s="184" t="s">
        <v>2557</v>
      </c>
      <c r="E567" s="184" t="s">
        <v>1563</v>
      </c>
      <c r="F567" s="144">
        <v>11817.97</v>
      </c>
      <c r="G567" s="184" t="s">
        <v>90</v>
      </c>
      <c r="H567" s="184" t="s">
        <v>1564</v>
      </c>
      <c r="I567" s="157" t="s">
        <v>92</v>
      </c>
    </row>
    <row r="568" spans="1:9" s="157" customFormat="1" ht="12.5" outlineLevel="3">
      <c r="A568" s="184" t="s">
        <v>87</v>
      </c>
      <c r="B568" s="207">
        <v>42557</v>
      </c>
      <c r="C568" s="207">
        <v>42643</v>
      </c>
      <c r="D568" s="184" t="s">
        <v>2558</v>
      </c>
      <c r="E568" s="184" t="s">
        <v>1565</v>
      </c>
      <c r="F568" s="144">
        <v>4956.58</v>
      </c>
      <c r="G568" s="184" t="s">
        <v>90</v>
      </c>
      <c r="H568" s="184" t="s">
        <v>1566</v>
      </c>
      <c r="I568" s="157" t="s">
        <v>92</v>
      </c>
    </row>
    <row r="569" spans="1:9" s="157" customFormat="1" ht="12.5" outlineLevel="3">
      <c r="A569" s="184" t="s">
        <v>87</v>
      </c>
      <c r="B569" s="207">
        <v>42557</v>
      </c>
      <c r="C569" s="207">
        <v>42643</v>
      </c>
      <c r="D569" s="184" t="s">
        <v>2559</v>
      </c>
      <c r="E569" s="184" t="s">
        <v>1567</v>
      </c>
      <c r="F569" s="144">
        <v>10857.95</v>
      </c>
      <c r="G569" s="184" t="s">
        <v>90</v>
      </c>
      <c r="H569" s="184" t="s">
        <v>1568</v>
      </c>
      <c r="I569" s="157" t="s">
        <v>92</v>
      </c>
    </row>
    <row r="570" spans="1:9" s="157" customFormat="1" ht="12.5" outlineLevel="3">
      <c r="A570" s="184" t="s">
        <v>87</v>
      </c>
      <c r="B570" s="207">
        <v>42557</v>
      </c>
      <c r="C570" s="207">
        <v>42643</v>
      </c>
      <c r="D570" s="184" t="s">
        <v>2560</v>
      </c>
      <c r="E570" s="184" t="s">
        <v>1569</v>
      </c>
      <c r="F570" s="144">
        <v>4961.99</v>
      </c>
      <c r="G570" s="184" t="s">
        <v>90</v>
      </c>
      <c r="H570" s="184" t="s">
        <v>1570</v>
      </c>
      <c r="I570" s="157" t="s">
        <v>92</v>
      </c>
    </row>
    <row r="571" spans="1:9" s="157" customFormat="1" ht="12.5" outlineLevel="3">
      <c r="A571" s="184" t="s">
        <v>87</v>
      </c>
      <c r="B571" s="207">
        <v>42557</v>
      </c>
      <c r="C571" s="207">
        <v>42643</v>
      </c>
      <c r="D571" s="184" t="s">
        <v>2561</v>
      </c>
      <c r="E571" s="184" t="s">
        <v>1571</v>
      </c>
      <c r="F571" s="144">
        <v>6265.82</v>
      </c>
      <c r="G571" s="184" t="s">
        <v>90</v>
      </c>
      <c r="H571" s="184" t="s">
        <v>1572</v>
      </c>
      <c r="I571" s="157" t="s">
        <v>92</v>
      </c>
    </row>
    <row r="572" spans="1:9" s="157" customFormat="1" ht="12.5" outlineLevel="3">
      <c r="A572" s="184" t="s">
        <v>87</v>
      </c>
      <c r="B572" s="207">
        <v>42557</v>
      </c>
      <c r="C572" s="207">
        <v>42643</v>
      </c>
      <c r="D572" s="184" t="s">
        <v>2562</v>
      </c>
      <c r="E572" s="184" t="s">
        <v>1573</v>
      </c>
      <c r="F572" s="144">
        <v>20146.55</v>
      </c>
      <c r="G572" s="184" t="s">
        <v>90</v>
      </c>
      <c r="H572" s="184" t="s">
        <v>1574</v>
      </c>
      <c r="I572" s="157" t="s">
        <v>92</v>
      </c>
    </row>
    <row r="573" spans="1:9" s="157" customFormat="1" ht="12.5" outlineLevel="3">
      <c r="A573" s="184" t="s">
        <v>87</v>
      </c>
      <c r="B573" s="207">
        <v>42557</v>
      </c>
      <c r="C573" s="207">
        <v>42643</v>
      </c>
      <c r="D573" s="184" t="s">
        <v>2563</v>
      </c>
      <c r="E573" s="184" t="s">
        <v>1575</v>
      </c>
      <c r="F573" s="144">
        <v>5100.0600000000004</v>
      </c>
      <c r="G573" s="184" t="s">
        <v>90</v>
      </c>
      <c r="H573" s="184" t="s">
        <v>1576</v>
      </c>
      <c r="I573" s="157" t="s">
        <v>92</v>
      </c>
    </row>
    <row r="574" spans="1:9" s="157" customFormat="1" ht="12.5" outlineLevel="3">
      <c r="A574" s="184" t="s">
        <v>87</v>
      </c>
      <c r="B574" s="207">
        <v>42557</v>
      </c>
      <c r="C574" s="207">
        <v>42643</v>
      </c>
      <c r="D574" s="184" t="s">
        <v>2564</v>
      </c>
      <c r="E574" s="184" t="s">
        <v>1577</v>
      </c>
      <c r="F574" s="144">
        <v>8795.89</v>
      </c>
      <c r="G574" s="184" t="s">
        <v>90</v>
      </c>
      <c r="H574" s="184" t="s">
        <v>1578</v>
      </c>
      <c r="I574" s="157" t="s">
        <v>92</v>
      </c>
    </row>
    <row r="575" spans="1:9" s="157" customFormat="1" ht="12.5" outlineLevel="3">
      <c r="A575" s="184" t="s">
        <v>87</v>
      </c>
      <c r="B575" s="207">
        <v>42557</v>
      </c>
      <c r="C575" s="207">
        <v>42643</v>
      </c>
      <c r="D575" s="184" t="s">
        <v>2565</v>
      </c>
      <c r="E575" s="184" t="s">
        <v>1579</v>
      </c>
      <c r="F575" s="144">
        <v>5357.38</v>
      </c>
      <c r="G575" s="184" t="s">
        <v>90</v>
      </c>
      <c r="H575" s="184" t="s">
        <v>1580</v>
      </c>
      <c r="I575" s="157" t="s">
        <v>92</v>
      </c>
    </row>
    <row r="576" spans="1:9" s="157" customFormat="1" ht="12.5" outlineLevel="3">
      <c r="A576" s="184" t="s">
        <v>87</v>
      </c>
      <c r="B576" s="207">
        <v>42557</v>
      </c>
      <c r="C576" s="207">
        <v>42643</v>
      </c>
      <c r="D576" s="184" t="s">
        <v>2566</v>
      </c>
      <c r="E576" s="184" t="s">
        <v>1581</v>
      </c>
      <c r="F576" s="144">
        <v>108862.75</v>
      </c>
      <c r="G576" s="184" t="s">
        <v>90</v>
      </c>
      <c r="H576" s="184" t="s">
        <v>1582</v>
      </c>
      <c r="I576" s="157" t="s">
        <v>92</v>
      </c>
    </row>
    <row r="577" spans="1:9" s="157" customFormat="1" ht="12.5" outlineLevel="3">
      <c r="A577" s="184" t="s">
        <v>87</v>
      </c>
      <c r="B577" s="207">
        <v>42557</v>
      </c>
      <c r="C577" s="207">
        <v>42643</v>
      </c>
      <c r="D577" s="184" t="s">
        <v>2567</v>
      </c>
      <c r="E577" s="184" t="s">
        <v>1583</v>
      </c>
      <c r="F577" s="144">
        <v>21651.95</v>
      </c>
      <c r="G577" s="184" t="s">
        <v>90</v>
      </c>
      <c r="H577" s="184" t="s">
        <v>1584</v>
      </c>
      <c r="I577" s="157" t="s">
        <v>92</v>
      </c>
    </row>
    <row r="578" spans="1:9" s="157" customFormat="1" ht="12.5" outlineLevel="3">
      <c r="A578" s="184" t="s">
        <v>87</v>
      </c>
      <c r="B578" s="207">
        <v>42557</v>
      </c>
      <c r="C578" s="207">
        <v>42643</v>
      </c>
      <c r="D578" s="184" t="s">
        <v>2568</v>
      </c>
      <c r="E578" s="184" t="s">
        <v>1585</v>
      </c>
      <c r="F578" s="144">
        <v>115491.82</v>
      </c>
      <c r="G578" s="184" t="s">
        <v>90</v>
      </c>
      <c r="H578" s="184" t="s">
        <v>1586</v>
      </c>
      <c r="I578" s="157" t="s">
        <v>92</v>
      </c>
    </row>
    <row r="579" spans="1:9" s="157" customFormat="1" ht="12.5" outlineLevel="3">
      <c r="A579" s="184" t="s">
        <v>87</v>
      </c>
      <c r="B579" s="207">
        <v>42557</v>
      </c>
      <c r="C579" s="207">
        <v>42643</v>
      </c>
      <c r="D579" s="184" t="s">
        <v>2569</v>
      </c>
      <c r="E579" s="184" t="s">
        <v>1587</v>
      </c>
      <c r="F579" s="144">
        <v>6389.93</v>
      </c>
      <c r="G579" s="184" t="s">
        <v>90</v>
      </c>
      <c r="H579" s="184" t="s">
        <v>1588</v>
      </c>
      <c r="I579" s="157" t="s">
        <v>92</v>
      </c>
    </row>
    <row r="580" spans="1:9" s="157" customFormat="1" ht="12.5" outlineLevel="3">
      <c r="A580" s="184" t="s">
        <v>87</v>
      </c>
      <c r="B580" s="207">
        <v>42558</v>
      </c>
      <c r="C580" s="207">
        <v>42643</v>
      </c>
      <c r="D580" s="184" t="s">
        <v>2570</v>
      </c>
      <c r="E580" s="184" t="s">
        <v>1589</v>
      </c>
      <c r="F580" s="145">
        <v>3847.45</v>
      </c>
      <c r="G580" s="184" t="s">
        <v>90</v>
      </c>
      <c r="H580" s="184" t="s">
        <v>1590</v>
      </c>
      <c r="I580" s="157" t="s">
        <v>91</v>
      </c>
    </row>
    <row r="581" spans="1:9" s="157" customFormat="1" ht="12.5" outlineLevel="3">
      <c r="A581" s="184" t="s">
        <v>87</v>
      </c>
      <c r="B581" s="207">
        <v>42558</v>
      </c>
      <c r="C581" s="207">
        <v>42643</v>
      </c>
      <c r="D581" s="184" t="s">
        <v>2571</v>
      </c>
      <c r="E581" s="184" t="s">
        <v>1591</v>
      </c>
      <c r="F581" s="145">
        <v>1779.64</v>
      </c>
      <c r="G581" s="184" t="s">
        <v>90</v>
      </c>
      <c r="H581" s="184" t="s">
        <v>1592</v>
      </c>
      <c r="I581" s="157" t="s">
        <v>91</v>
      </c>
    </row>
    <row r="582" spans="1:9" s="157" customFormat="1" ht="12.5" outlineLevel="3">
      <c r="A582" s="184" t="s">
        <v>87</v>
      </c>
      <c r="B582" s="207">
        <v>42558</v>
      </c>
      <c r="C582" s="207">
        <v>42643</v>
      </c>
      <c r="D582" s="184" t="s">
        <v>2572</v>
      </c>
      <c r="E582" s="184" t="s">
        <v>1593</v>
      </c>
      <c r="F582" s="145">
        <v>1730.54</v>
      </c>
      <c r="G582" s="184" t="s">
        <v>90</v>
      </c>
      <c r="H582" s="184" t="s">
        <v>1594</v>
      </c>
      <c r="I582" s="157" t="s">
        <v>91</v>
      </c>
    </row>
    <row r="583" spans="1:9" s="157" customFormat="1" ht="12.5" outlineLevel="3">
      <c r="A583" s="184" t="s">
        <v>87</v>
      </c>
      <c r="B583" s="207">
        <v>42558</v>
      </c>
      <c r="C583" s="207">
        <v>42643</v>
      </c>
      <c r="D583" s="184" t="s">
        <v>2573</v>
      </c>
      <c r="E583" s="184" t="s">
        <v>1595</v>
      </c>
      <c r="F583" s="145">
        <v>9293.64</v>
      </c>
      <c r="G583" s="184" t="s">
        <v>90</v>
      </c>
      <c r="H583" s="184" t="s">
        <v>1478</v>
      </c>
      <c r="I583" s="157" t="s">
        <v>91</v>
      </c>
    </row>
    <row r="584" spans="1:9" s="157" customFormat="1" ht="12.5" outlineLevel="3">
      <c r="A584" s="184" t="s">
        <v>87</v>
      </c>
      <c r="B584" s="207">
        <v>42558</v>
      </c>
      <c r="C584" s="207">
        <v>42643</v>
      </c>
      <c r="D584" s="184" t="s">
        <v>2574</v>
      </c>
      <c r="E584" s="184" t="s">
        <v>1596</v>
      </c>
      <c r="F584" s="145">
        <v>9353.7199999999993</v>
      </c>
      <c r="G584" s="184" t="s">
        <v>90</v>
      </c>
      <c r="H584" s="184" t="s">
        <v>1382</v>
      </c>
      <c r="I584" s="157" t="s">
        <v>91</v>
      </c>
    </row>
    <row r="585" spans="1:9" s="157" customFormat="1" ht="12.5" outlineLevel="3">
      <c r="A585" s="184" t="s">
        <v>87</v>
      </c>
      <c r="B585" s="207">
        <v>42558</v>
      </c>
      <c r="C585" s="207">
        <v>42643</v>
      </c>
      <c r="D585" s="184" t="s">
        <v>2575</v>
      </c>
      <c r="E585" s="184" t="s">
        <v>1597</v>
      </c>
      <c r="F585" s="145">
        <v>5883.11</v>
      </c>
      <c r="G585" s="184" t="s">
        <v>90</v>
      </c>
      <c r="H585" s="184" t="s">
        <v>1387</v>
      </c>
      <c r="I585" s="157" t="s">
        <v>91</v>
      </c>
    </row>
    <row r="586" spans="1:9" s="157" customFormat="1" ht="12.5" outlineLevel="3">
      <c r="A586" s="184" t="s">
        <v>87</v>
      </c>
      <c r="B586" s="207">
        <v>42558</v>
      </c>
      <c r="C586" s="207">
        <v>42643</v>
      </c>
      <c r="D586" s="184" t="s">
        <v>2576</v>
      </c>
      <c r="E586" s="184" t="s">
        <v>1598</v>
      </c>
      <c r="F586" s="144">
        <v>24493.78</v>
      </c>
      <c r="G586" s="184" t="s">
        <v>90</v>
      </c>
      <c r="H586" s="184" t="s">
        <v>1599</v>
      </c>
      <c r="I586" s="157" t="s">
        <v>92</v>
      </c>
    </row>
    <row r="587" spans="1:9" s="157" customFormat="1" ht="12.5" outlineLevel="3">
      <c r="A587" s="184" t="s">
        <v>87</v>
      </c>
      <c r="B587" s="207">
        <v>42558</v>
      </c>
      <c r="C587" s="207">
        <v>42643</v>
      </c>
      <c r="D587" s="184" t="s">
        <v>2577</v>
      </c>
      <c r="E587" s="184" t="s">
        <v>1600</v>
      </c>
      <c r="F587" s="145">
        <v>14093.14</v>
      </c>
      <c r="G587" s="184" t="s">
        <v>90</v>
      </c>
      <c r="H587" s="184" t="s">
        <v>1601</v>
      </c>
      <c r="I587" s="157" t="s">
        <v>91</v>
      </c>
    </row>
    <row r="588" spans="1:9" s="157" customFormat="1" ht="12.5" outlineLevel="3">
      <c r="A588" s="184" t="s">
        <v>87</v>
      </c>
      <c r="B588" s="207">
        <v>42558</v>
      </c>
      <c r="C588" s="207">
        <v>42643</v>
      </c>
      <c r="D588" s="184" t="s">
        <v>2578</v>
      </c>
      <c r="E588" s="184" t="s">
        <v>1602</v>
      </c>
      <c r="F588" s="145">
        <v>2627.78</v>
      </c>
      <c r="G588" s="184" t="s">
        <v>90</v>
      </c>
      <c r="H588" s="184" t="s">
        <v>1603</v>
      </c>
      <c r="I588" s="157" t="s">
        <v>91</v>
      </c>
    </row>
    <row r="589" spans="1:9" s="157" customFormat="1" ht="12.5" outlineLevel="3">
      <c r="A589" s="184" t="s">
        <v>87</v>
      </c>
      <c r="B589" s="207">
        <v>42558</v>
      </c>
      <c r="C589" s="207">
        <v>42643</v>
      </c>
      <c r="D589" s="184" t="s">
        <v>2579</v>
      </c>
      <c r="E589" s="184" t="s">
        <v>1604</v>
      </c>
      <c r="F589" s="145">
        <v>31091.53</v>
      </c>
      <c r="G589" s="184" t="s">
        <v>90</v>
      </c>
      <c r="H589" s="184" t="s">
        <v>1605</v>
      </c>
      <c r="I589" s="157" t="s">
        <v>91</v>
      </c>
    </row>
    <row r="590" spans="1:9" s="157" customFormat="1" ht="12.5" outlineLevel="3">
      <c r="A590" s="184" t="s">
        <v>87</v>
      </c>
      <c r="B590" s="207">
        <v>42558</v>
      </c>
      <c r="C590" s="207">
        <v>42643</v>
      </c>
      <c r="D590" s="184" t="s">
        <v>2580</v>
      </c>
      <c r="E590" s="184" t="s">
        <v>1606</v>
      </c>
      <c r="F590" s="145">
        <v>14659.1</v>
      </c>
      <c r="G590" s="184" t="s">
        <v>90</v>
      </c>
      <c r="H590" s="184" t="s">
        <v>1607</v>
      </c>
      <c r="I590" s="157" t="s">
        <v>91</v>
      </c>
    </row>
    <row r="591" spans="1:9" s="157" customFormat="1" ht="12.5" outlineLevel="3">
      <c r="A591" s="184" t="s">
        <v>87</v>
      </c>
      <c r="B591" s="207">
        <v>42558</v>
      </c>
      <c r="C591" s="207">
        <v>42643</v>
      </c>
      <c r="D591" s="184" t="s">
        <v>2581</v>
      </c>
      <c r="E591" s="184" t="s">
        <v>1608</v>
      </c>
      <c r="F591" s="145">
        <v>33855.78</v>
      </c>
      <c r="G591" s="184" t="s">
        <v>90</v>
      </c>
      <c r="H591" s="184" t="s">
        <v>1609</v>
      </c>
      <c r="I591" s="157" t="s">
        <v>91</v>
      </c>
    </row>
    <row r="592" spans="1:9" s="157" customFormat="1" ht="12.5" outlineLevel="3">
      <c r="A592" s="184" t="s">
        <v>87</v>
      </c>
      <c r="B592" s="207">
        <v>42558</v>
      </c>
      <c r="C592" s="207">
        <v>42643</v>
      </c>
      <c r="D592" s="184" t="s">
        <v>2582</v>
      </c>
      <c r="E592" s="184" t="s">
        <v>1610</v>
      </c>
      <c r="F592" s="145">
        <v>50225.67</v>
      </c>
      <c r="G592" s="184" t="s">
        <v>90</v>
      </c>
      <c r="H592" s="184" t="s">
        <v>1611</v>
      </c>
      <c r="I592" s="157" t="s">
        <v>91</v>
      </c>
    </row>
    <row r="593" spans="1:9" s="157" customFormat="1" ht="12.5" outlineLevel="3">
      <c r="A593" s="184" t="s">
        <v>87</v>
      </c>
      <c r="B593" s="207">
        <v>42558</v>
      </c>
      <c r="C593" s="207">
        <v>42643</v>
      </c>
      <c r="D593" s="184" t="s">
        <v>2583</v>
      </c>
      <c r="E593" s="184" t="s">
        <v>1612</v>
      </c>
      <c r="F593" s="145">
        <v>2613.91</v>
      </c>
      <c r="G593" s="184" t="s">
        <v>90</v>
      </c>
      <c r="H593" s="184" t="s">
        <v>1613</v>
      </c>
      <c r="I593" s="157" t="s">
        <v>91</v>
      </c>
    </row>
    <row r="594" spans="1:9" s="157" customFormat="1" ht="12.5" outlineLevel="3">
      <c r="A594" s="184" t="s">
        <v>87</v>
      </c>
      <c r="B594" s="207">
        <v>42558</v>
      </c>
      <c r="C594" s="207">
        <v>42643</v>
      </c>
      <c r="D594" s="184" t="s">
        <v>2584</v>
      </c>
      <c r="E594" s="184" t="s">
        <v>1614</v>
      </c>
      <c r="F594" s="145">
        <v>9832.4599999999991</v>
      </c>
      <c r="G594" s="184" t="s">
        <v>90</v>
      </c>
      <c r="H594" s="184" t="s">
        <v>1615</v>
      </c>
      <c r="I594" s="157" t="s">
        <v>91</v>
      </c>
    </row>
    <row r="595" spans="1:9" s="157" customFormat="1" ht="12.5" outlineLevel="3">
      <c r="A595" s="184" t="s">
        <v>87</v>
      </c>
      <c r="B595" s="207">
        <v>42558</v>
      </c>
      <c r="C595" s="207">
        <v>42643</v>
      </c>
      <c r="D595" s="184" t="s">
        <v>2585</v>
      </c>
      <c r="E595" s="184" t="s">
        <v>1616</v>
      </c>
      <c r="F595" s="145">
        <v>3647.82</v>
      </c>
      <c r="G595" s="184" t="s">
        <v>90</v>
      </c>
      <c r="H595" s="184" t="s">
        <v>1617</v>
      </c>
      <c r="I595" s="157" t="s">
        <v>91</v>
      </c>
    </row>
    <row r="596" spans="1:9" s="157" customFormat="1" ht="12.5" outlineLevel="3">
      <c r="A596" s="184" t="s">
        <v>87</v>
      </c>
      <c r="B596" s="207">
        <v>42558</v>
      </c>
      <c r="C596" s="207">
        <v>42643</v>
      </c>
      <c r="D596" s="184" t="s">
        <v>2586</v>
      </c>
      <c r="E596" s="184" t="s">
        <v>1618</v>
      </c>
      <c r="F596" s="145">
        <v>30380.71</v>
      </c>
      <c r="G596" s="184" t="s">
        <v>90</v>
      </c>
      <c r="H596" s="184" t="s">
        <v>1619</v>
      </c>
      <c r="I596" s="157" t="s">
        <v>91</v>
      </c>
    </row>
    <row r="597" spans="1:9" s="157" customFormat="1" ht="12.5" outlineLevel="3">
      <c r="A597" s="184" t="s">
        <v>87</v>
      </c>
      <c r="B597" s="207">
        <v>42558</v>
      </c>
      <c r="C597" s="207">
        <v>42643</v>
      </c>
      <c r="D597" s="184" t="s">
        <v>2587</v>
      </c>
      <c r="E597" s="184" t="s">
        <v>1620</v>
      </c>
      <c r="F597" s="145">
        <v>35331.25</v>
      </c>
      <c r="G597" s="184" t="s">
        <v>90</v>
      </c>
      <c r="H597" s="184" t="s">
        <v>1621</v>
      </c>
      <c r="I597" s="157" t="s">
        <v>91</v>
      </c>
    </row>
    <row r="598" spans="1:9" s="157" customFormat="1" ht="12.5" outlineLevel="3">
      <c r="A598" s="184" t="s">
        <v>87</v>
      </c>
      <c r="B598" s="207">
        <v>42558</v>
      </c>
      <c r="C598" s="207">
        <v>42643</v>
      </c>
      <c r="D598" s="184" t="s">
        <v>2588</v>
      </c>
      <c r="E598" s="184" t="s">
        <v>1622</v>
      </c>
      <c r="F598" s="145">
        <v>30139.34</v>
      </c>
      <c r="G598" s="184" t="s">
        <v>90</v>
      </c>
      <c r="H598" s="184" t="s">
        <v>1623</v>
      </c>
      <c r="I598" s="157" t="s">
        <v>91</v>
      </c>
    </row>
    <row r="599" spans="1:9" s="157" customFormat="1" ht="12.5" outlineLevel="3">
      <c r="A599" s="184" t="s">
        <v>87</v>
      </c>
      <c r="B599" s="207">
        <v>42558</v>
      </c>
      <c r="C599" s="207">
        <v>42643</v>
      </c>
      <c r="D599" s="184" t="s">
        <v>2589</v>
      </c>
      <c r="E599" s="184" t="s">
        <v>1624</v>
      </c>
      <c r="F599" s="145">
        <v>20501.52</v>
      </c>
      <c r="G599" s="184" t="s">
        <v>90</v>
      </c>
      <c r="H599" s="184" t="s">
        <v>1625</v>
      </c>
      <c r="I599" s="157" t="s">
        <v>91</v>
      </c>
    </row>
    <row r="600" spans="1:9" s="157" customFormat="1" ht="12.5" outlineLevel="3">
      <c r="A600" s="184" t="s">
        <v>87</v>
      </c>
      <c r="B600" s="207">
        <v>42558</v>
      </c>
      <c r="C600" s="207">
        <v>42643</v>
      </c>
      <c r="D600" s="184" t="s">
        <v>2590</v>
      </c>
      <c r="E600" s="184" t="s">
        <v>1626</v>
      </c>
      <c r="F600" s="145">
        <v>33839.26</v>
      </c>
      <c r="G600" s="184" t="s">
        <v>90</v>
      </c>
      <c r="H600" s="184" t="s">
        <v>1627</v>
      </c>
      <c r="I600" s="157" t="s">
        <v>91</v>
      </c>
    </row>
    <row r="601" spans="1:9" s="157" customFormat="1" ht="12.5" outlineLevel="3">
      <c r="A601" s="184" t="s">
        <v>87</v>
      </c>
      <c r="B601" s="207">
        <v>42558</v>
      </c>
      <c r="C601" s="207">
        <v>42643</v>
      </c>
      <c r="D601" s="184" t="s">
        <v>2591</v>
      </c>
      <c r="E601" s="184" t="s">
        <v>1628</v>
      </c>
      <c r="F601" s="144">
        <v>3708.58</v>
      </c>
      <c r="G601" s="184" t="s">
        <v>90</v>
      </c>
      <c r="H601" s="184" t="s">
        <v>1629</v>
      </c>
      <c r="I601" s="157" t="s">
        <v>92</v>
      </c>
    </row>
    <row r="602" spans="1:9" s="157" customFormat="1" ht="12.5" outlineLevel="3">
      <c r="A602" s="184" t="s">
        <v>87</v>
      </c>
      <c r="B602" s="207">
        <v>42558</v>
      </c>
      <c r="C602" s="207">
        <v>42643</v>
      </c>
      <c r="D602" s="184" t="s">
        <v>2592</v>
      </c>
      <c r="E602" s="184" t="s">
        <v>1630</v>
      </c>
      <c r="F602" s="144">
        <v>4457.24</v>
      </c>
      <c r="G602" s="184" t="s">
        <v>90</v>
      </c>
      <c r="H602" s="184" t="s">
        <v>1631</v>
      </c>
      <c r="I602" s="157" t="s">
        <v>92</v>
      </c>
    </row>
    <row r="603" spans="1:9" s="157" customFormat="1" ht="12.5" outlineLevel="3">
      <c r="A603" s="184" t="s">
        <v>87</v>
      </c>
      <c r="B603" s="207">
        <v>42558</v>
      </c>
      <c r="C603" s="207">
        <v>42643</v>
      </c>
      <c r="D603" s="184" t="s">
        <v>2593</v>
      </c>
      <c r="E603" s="184" t="s">
        <v>1632</v>
      </c>
      <c r="F603" s="144">
        <v>37327.93</v>
      </c>
      <c r="G603" s="184" t="s">
        <v>90</v>
      </c>
      <c r="H603" s="184" t="s">
        <v>1633</v>
      </c>
      <c r="I603" s="157" t="s">
        <v>92</v>
      </c>
    </row>
    <row r="604" spans="1:9" s="157" customFormat="1" ht="12.5" outlineLevel="3">
      <c r="A604" s="184" t="s">
        <v>87</v>
      </c>
      <c r="B604" s="207">
        <v>42558</v>
      </c>
      <c r="C604" s="207">
        <v>42643</v>
      </c>
      <c r="D604" s="184" t="s">
        <v>2594</v>
      </c>
      <c r="E604" s="184" t="s">
        <v>1634</v>
      </c>
      <c r="F604" s="144">
        <v>14135.61</v>
      </c>
      <c r="G604" s="184" t="s">
        <v>90</v>
      </c>
      <c r="H604" s="184" t="s">
        <v>1635</v>
      </c>
      <c r="I604" s="157" t="s">
        <v>92</v>
      </c>
    </row>
    <row r="605" spans="1:9" s="157" customFormat="1" ht="12.5" outlineLevel="3">
      <c r="A605" s="184" t="s">
        <v>87</v>
      </c>
      <c r="B605" s="207">
        <v>42558</v>
      </c>
      <c r="C605" s="207">
        <v>42643</v>
      </c>
      <c r="D605" s="184" t="s">
        <v>2595</v>
      </c>
      <c r="E605" s="184" t="s">
        <v>1636</v>
      </c>
      <c r="F605" s="144">
        <v>18125.52</v>
      </c>
      <c r="G605" s="184" t="s">
        <v>90</v>
      </c>
      <c r="H605" s="184" t="s">
        <v>1637</v>
      </c>
      <c r="I605" s="157" t="s">
        <v>92</v>
      </c>
    </row>
    <row r="606" spans="1:9" s="157" customFormat="1" ht="12.5" outlineLevel="3">
      <c r="A606" s="184" t="s">
        <v>87</v>
      </c>
      <c r="B606" s="207">
        <v>42558</v>
      </c>
      <c r="C606" s="207">
        <v>42643</v>
      </c>
      <c r="D606" s="184" t="s">
        <v>2596</v>
      </c>
      <c r="E606" s="184" t="s">
        <v>1638</v>
      </c>
      <c r="F606" s="144">
        <v>8693.2000000000007</v>
      </c>
      <c r="G606" s="184" t="s">
        <v>90</v>
      </c>
      <c r="H606" s="184" t="s">
        <v>1639</v>
      </c>
      <c r="I606" s="157" t="s">
        <v>92</v>
      </c>
    </row>
    <row r="607" spans="1:9" s="157" customFormat="1" ht="12.5" outlineLevel="3">
      <c r="A607" s="184" t="s">
        <v>87</v>
      </c>
      <c r="B607" s="207">
        <v>42558</v>
      </c>
      <c r="C607" s="207">
        <v>42643</v>
      </c>
      <c r="D607" s="184" t="s">
        <v>2597</v>
      </c>
      <c r="E607" s="184" t="s">
        <v>1640</v>
      </c>
      <c r="F607" s="144">
        <v>5035.91</v>
      </c>
      <c r="G607" s="184" t="s">
        <v>90</v>
      </c>
      <c r="H607" s="184" t="s">
        <v>1641</v>
      </c>
      <c r="I607" s="157" t="s">
        <v>92</v>
      </c>
    </row>
    <row r="608" spans="1:9" s="157" customFormat="1" ht="12.5" outlineLevel="3">
      <c r="A608" s="184" t="s">
        <v>87</v>
      </c>
      <c r="B608" s="207">
        <v>42558</v>
      </c>
      <c r="C608" s="207">
        <v>42643</v>
      </c>
      <c r="D608" s="184" t="s">
        <v>2598</v>
      </c>
      <c r="E608" s="184" t="s">
        <v>1642</v>
      </c>
      <c r="F608" s="144">
        <v>5263.02</v>
      </c>
      <c r="G608" s="184" t="s">
        <v>90</v>
      </c>
      <c r="H608" s="184" t="s">
        <v>1643</v>
      </c>
      <c r="I608" s="157" t="s">
        <v>92</v>
      </c>
    </row>
    <row r="609" spans="1:9" s="157" customFormat="1" ht="12.5" outlineLevel="3">
      <c r="A609" s="184" t="s">
        <v>87</v>
      </c>
      <c r="B609" s="207">
        <v>42558</v>
      </c>
      <c r="C609" s="207">
        <v>42643</v>
      </c>
      <c r="D609" s="184" t="s">
        <v>2599</v>
      </c>
      <c r="E609" s="184" t="s">
        <v>1644</v>
      </c>
      <c r="F609" s="144">
        <v>5500.15</v>
      </c>
      <c r="G609" s="184" t="s">
        <v>90</v>
      </c>
      <c r="H609" s="184" t="s">
        <v>1645</v>
      </c>
      <c r="I609" s="157" t="s">
        <v>92</v>
      </c>
    </row>
    <row r="610" spans="1:9" s="157" customFormat="1" ht="12.5" outlineLevel="3">
      <c r="A610" s="184" t="s">
        <v>87</v>
      </c>
      <c r="B610" s="207">
        <v>42558</v>
      </c>
      <c r="C610" s="207">
        <v>42643</v>
      </c>
      <c r="D610" s="184" t="s">
        <v>2600</v>
      </c>
      <c r="E610" s="184" t="s">
        <v>1646</v>
      </c>
      <c r="F610" s="144">
        <v>3913.6</v>
      </c>
      <c r="G610" s="184" t="s">
        <v>90</v>
      </c>
      <c r="H610" s="184" t="s">
        <v>1647</v>
      </c>
      <c r="I610" s="157" t="s">
        <v>92</v>
      </c>
    </row>
    <row r="611" spans="1:9" s="157" customFormat="1" ht="12.5" outlineLevel="3">
      <c r="A611" s="184" t="s">
        <v>87</v>
      </c>
      <c r="B611" s="207">
        <v>42558</v>
      </c>
      <c r="C611" s="207">
        <v>42643</v>
      </c>
      <c r="D611" s="184" t="s">
        <v>2601</v>
      </c>
      <c r="E611" s="184" t="s">
        <v>1648</v>
      </c>
      <c r="F611" s="144">
        <v>4299.16</v>
      </c>
      <c r="G611" s="184" t="s">
        <v>90</v>
      </c>
      <c r="H611" s="184" t="s">
        <v>1649</v>
      </c>
      <c r="I611" s="157" t="s">
        <v>92</v>
      </c>
    </row>
    <row r="612" spans="1:9" s="157" customFormat="1" ht="12.5" outlineLevel="3">
      <c r="A612" s="184" t="s">
        <v>87</v>
      </c>
      <c r="B612" s="207">
        <v>42558</v>
      </c>
      <c r="C612" s="207">
        <v>42643</v>
      </c>
      <c r="D612" s="184" t="s">
        <v>2602</v>
      </c>
      <c r="E612" s="184" t="s">
        <v>1650</v>
      </c>
      <c r="F612" s="144">
        <v>4957.6000000000004</v>
      </c>
      <c r="G612" s="184" t="s">
        <v>90</v>
      </c>
      <c r="H612" s="184" t="s">
        <v>1651</v>
      </c>
      <c r="I612" s="157" t="s">
        <v>92</v>
      </c>
    </row>
    <row r="613" spans="1:9" s="157" customFormat="1" ht="12.5" outlineLevel="3">
      <c r="A613" s="184" t="s">
        <v>87</v>
      </c>
      <c r="B613" s="207">
        <v>42558</v>
      </c>
      <c r="C613" s="207">
        <v>42643</v>
      </c>
      <c r="D613" s="184" t="s">
        <v>2603</v>
      </c>
      <c r="E613" s="184" t="s">
        <v>1652</v>
      </c>
      <c r="F613" s="144">
        <v>37149.129999999997</v>
      </c>
      <c r="G613" s="184" t="s">
        <v>90</v>
      </c>
      <c r="H613" s="184" t="s">
        <v>1653</v>
      </c>
      <c r="I613" s="157" t="s">
        <v>92</v>
      </c>
    </row>
    <row r="614" spans="1:9" s="157" customFormat="1" ht="12.5" outlineLevel="3">
      <c r="A614" s="184" t="s">
        <v>87</v>
      </c>
      <c r="B614" s="207">
        <v>42558</v>
      </c>
      <c r="C614" s="207">
        <v>42643</v>
      </c>
      <c r="D614" s="184" t="s">
        <v>2604</v>
      </c>
      <c r="E614" s="184" t="s">
        <v>1654</v>
      </c>
      <c r="F614" s="144">
        <v>1984.81</v>
      </c>
      <c r="G614" s="184" t="s">
        <v>90</v>
      </c>
      <c r="H614" s="184" t="s">
        <v>1655</v>
      </c>
      <c r="I614" s="157" t="s">
        <v>92</v>
      </c>
    </row>
    <row r="615" spans="1:9" s="157" customFormat="1" ht="12.5" outlineLevel="3">
      <c r="A615" s="184" t="s">
        <v>87</v>
      </c>
      <c r="B615" s="207">
        <v>42559</v>
      </c>
      <c r="C615" s="207">
        <v>42643</v>
      </c>
      <c r="D615" s="184" t="s">
        <v>2605</v>
      </c>
      <c r="E615" s="184" t="s">
        <v>1656</v>
      </c>
      <c r="F615" s="144">
        <v>4010.98</v>
      </c>
      <c r="G615" s="184" t="s">
        <v>90</v>
      </c>
      <c r="H615" s="184" t="s">
        <v>1657</v>
      </c>
      <c r="I615" s="157" t="s">
        <v>92</v>
      </c>
    </row>
    <row r="616" spans="1:9" s="157" customFormat="1" ht="12.5" outlineLevel="3">
      <c r="A616" s="184" t="s">
        <v>87</v>
      </c>
      <c r="B616" s="207">
        <v>42559</v>
      </c>
      <c r="C616" s="207">
        <v>42643</v>
      </c>
      <c r="D616" s="184" t="s">
        <v>2606</v>
      </c>
      <c r="E616" s="184" t="s">
        <v>1658</v>
      </c>
      <c r="F616" s="145">
        <v>2266.4</v>
      </c>
      <c r="G616" s="184" t="s">
        <v>90</v>
      </c>
      <c r="H616" s="184" t="s">
        <v>1659</v>
      </c>
      <c r="I616" s="157" t="s">
        <v>91</v>
      </c>
    </row>
    <row r="617" spans="1:9" s="157" customFormat="1" ht="12.5" outlineLevel="3">
      <c r="A617" s="184" t="s">
        <v>87</v>
      </c>
      <c r="B617" s="207">
        <v>42559</v>
      </c>
      <c r="C617" s="207">
        <v>42643</v>
      </c>
      <c r="D617" s="184" t="s">
        <v>2607</v>
      </c>
      <c r="E617" s="184" t="s">
        <v>1660</v>
      </c>
      <c r="F617" s="145">
        <v>25944.83</v>
      </c>
      <c r="G617" s="184" t="s">
        <v>90</v>
      </c>
      <c r="H617" s="184" t="s">
        <v>1661</v>
      </c>
      <c r="I617" s="157" t="s">
        <v>91</v>
      </c>
    </row>
    <row r="618" spans="1:9" s="157" customFormat="1" ht="12.5" outlineLevel="3">
      <c r="A618" s="184" t="s">
        <v>87</v>
      </c>
      <c r="B618" s="207">
        <v>42559</v>
      </c>
      <c r="C618" s="207">
        <v>42643</v>
      </c>
      <c r="D618" s="184" t="s">
        <v>2608</v>
      </c>
      <c r="E618" s="184" t="s">
        <v>1662</v>
      </c>
      <c r="F618" s="145">
        <v>4601.21</v>
      </c>
      <c r="G618" s="184" t="s">
        <v>90</v>
      </c>
      <c r="H618" s="184" t="s">
        <v>1663</v>
      </c>
      <c r="I618" s="157" t="s">
        <v>91</v>
      </c>
    </row>
    <row r="619" spans="1:9" s="157" customFormat="1" ht="12.5" outlineLevel="3">
      <c r="A619" s="184" t="s">
        <v>87</v>
      </c>
      <c r="B619" s="207">
        <v>42559</v>
      </c>
      <c r="C619" s="207">
        <v>42643</v>
      </c>
      <c r="D619" s="184" t="s">
        <v>2609</v>
      </c>
      <c r="E619" s="184" t="s">
        <v>1664</v>
      </c>
      <c r="F619" s="144">
        <v>58928.13</v>
      </c>
      <c r="G619" s="184" t="s">
        <v>90</v>
      </c>
      <c r="H619" s="184" t="s">
        <v>1665</v>
      </c>
      <c r="I619" s="157" t="s">
        <v>92</v>
      </c>
    </row>
    <row r="620" spans="1:9" s="157" customFormat="1" ht="12.5" outlineLevel="3">
      <c r="A620" s="184" t="s">
        <v>87</v>
      </c>
      <c r="B620" s="207">
        <v>42559</v>
      </c>
      <c r="C620" s="207">
        <v>42643</v>
      </c>
      <c r="D620" s="184" t="s">
        <v>2610</v>
      </c>
      <c r="E620" s="184" t="s">
        <v>1666</v>
      </c>
      <c r="F620" s="144">
        <v>4579.57</v>
      </c>
      <c r="G620" s="184" t="s">
        <v>90</v>
      </c>
      <c r="H620" s="184" t="s">
        <v>1667</v>
      </c>
      <c r="I620" s="157" t="s">
        <v>92</v>
      </c>
    </row>
    <row r="621" spans="1:9" s="157" customFormat="1" ht="12.5" outlineLevel="3">
      <c r="A621" s="184" t="s">
        <v>87</v>
      </c>
      <c r="B621" s="207">
        <v>42559</v>
      </c>
      <c r="C621" s="207">
        <v>42643</v>
      </c>
      <c r="D621" s="184" t="s">
        <v>2611</v>
      </c>
      <c r="E621" s="184" t="s">
        <v>1668</v>
      </c>
      <c r="F621" s="144">
        <v>4053.42</v>
      </c>
      <c r="G621" s="184" t="s">
        <v>90</v>
      </c>
      <c r="H621" s="184" t="s">
        <v>1669</v>
      </c>
      <c r="I621" s="157" t="s">
        <v>92</v>
      </c>
    </row>
    <row r="622" spans="1:9" s="157" customFormat="1" ht="12.5" outlineLevel="3">
      <c r="A622" s="184" t="s">
        <v>87</v>
      </c>
      <c r="B622" s="207">
        <v>42559</v>
      </c>
      <c r="C622" s="207">
        <v>42643</v>
      </c>
      <c r="D622" s="184" t="s">
        <v>2612</v>
      </c>
      <c r="E622" s="184" t="s">
        <v>1670</v>
      </c>
      <c r="F622" s="144">
        <v>7159.38</v>
      </c>
      <c r="G622" s="184" t="s">
        <v>90</v>
      </c>
      <c r="H622" s="184" t="s">
        <v>1671</v>
      </c>
      <c r="I622" s="157" t="s">
        <v>92</v>
      </c>
    </row>
    <row r="623" spans="1:9" s="157" customFormat="1" ht="12.5" outlineLevel="3">
      <c r="A623" s="184" t="s">
        <v>87</v>
      </c>
      <c r="B623" s="207">
        <v>42559</v>
      </c>
      <c r="C623" s="207">
        <v>42643</v>
      </c>
      <c r="D623" s="184" t="s">
        <v>2613</v>
      </c>
      <c r="E623" s="184" t="s">
        <v>1672</v>
      </c>
      <c r="F623" s="144">
        <v>202941.21</v>
      </c>
      <c r="G623" s="184" t="s">
        <v>90</v>
      </c>
      <c r="H623" s="184" t="s">
        <v>1673</v>
      </c>
      <c r="I623" s="157" t="s">
        <v>92</v>
      </c>
    </row>
    <row r="624" spans="1:9" s="157" customFormat="1" ht="12.5" outlineLevel="3">
      <c r="A624" s="184" t="s">
        <v>87</v>
      </c>
      <c r="B624" s="207">
        <v>42559</v>
      </c>
      <c r="C624" s="207">
        <v>42643</v>
      </c>
      <c r="D624" s="184" t="s">
        <v>2614</v>
      </c>
      <c r="E624" s="184" t="s">
        <v>1674</v>
      </c>
      <c r="F624" s="144">
        <v>5200.92</v>
      </c>
      <c r="G624" s="184" t="s">
        <v>90</v>
      </c>
      <c r="H624" s="184" t="s">
        <v>1675</v>
      </c>
      <c r="I624" s="157" t="s">
        <v>92</v>
      </c>
    </row>
    <row r="625" spans="1:9" s="157" customFormat="1" ht="12.5" outlineLevel="3">
      <c r="A625" s="184" t="s">
        <v>87</v>
      </c>
      <c r="B625" s="207">
        <v>42561</v>
      </c>
      <c r="C625" s="207">
        <v>42643</v>
      </c>
      <c r="D625" s="184" t="s">
        <v>2615</v>
      </c>
      <c r="E625" s="184" t="s">
        <v>1676</v>
      </c>
      <c r="F625" s="145">
        <v>514.58000000000004</v>
      </c>
      <c r="G625" s="184" t="s">
        <v>90</v>
      </c>
      <c r="H625" s="184" t="s">
        <v>1037</v>
      </c>
      <c r="I625" s="157" t="s">
        <v>91</v>
      </c>
    </row>
    <row r="626" spans="1:9" s="157" customFormat="1" ht="12.5" outlineLevel="3">
      <c r="A626" s="184" t="s">
        <v>87</v>
      </c>
      <c r="B626" s="207">
        <v>42561</v>
      </c>
      <c r="C626" s="207">
        <v>42643</v>
      </c>
      <c r="D626" s="184" t="s">
        <v>2616</v>
      </c>
      <c r="E626" s="184" t="s">
        <v>1677</v>
      </c>
      <c r="F626" s="145">
        <v>4638.2700000000004</v>
      </c>
      <c r="G626" s="184" t="s">
        <v>90</v>
      </c>
      <c r="H626" s="184" t="s">
        <v>975</v>
      </c>
      <c r="I626" s="157" t="s">
        <v>91</v>
      </c>
    </row>
    <row r="627" spans="1:9" s="157" customFormat="1" ht="12.5" outlineLevel="3">
      <c r="A627" s="184" t="s">
        <v>87</v>
      </c>
      <c r="B627" s="207">
        <v>42561</v>
      </c>
      <c r="C627" s="207">
        <v>42643</v>
      </c>
      <c r="D627" s="184" t="s">
        <v>2617</v>
      </c>
      <c r="E627" s="184" t="s">
        <v>1678</v>
      </c>
      <c r="F627" s="145">
        <v>528.1</v>
      </c>
      <c r="G627" s="184" t="s">
        <v>90</v>
      </c>
      <c r="H627" s="184" t="s">
        <v>1015</v>
      </c>
      <c r="I627" s="157" t="s">
        <v>91</v>
      </c>
    </row>
    <row r="628" spans="1:9" s="157" customFormat="1" ht="12.5" outlineLevel="3">
      <c r="A628" s="184" t="s">
        <v>87</v>
      </c>
      <c r="B628" s="207">
        <v>42561</v>
      </c>
      <c r="C628" s="207">
        <v>42643</v>
      </c>
      <c r="D628" s="184" t="s">
        <v>2618</v>
      </c>
      <c r="E628" s="184" t="s">
        <v>1679</v>
      </c>
      <c r="F628" s="145">
        <v>1152.9100000000001</v>
      </c>
      <c r="G628" s="184" t="s">
        <v>90</v>
      </c>
      <c r="H628" s="184" t="s">
        <v>1014</v>
      </c>
      <c r="I628" s="157" t="s">
        <v>91</v>
      </c>
    </row>
    <row r="629" spans="1:9" s="157" customFormat="1" ht="12.5" outlineLevel="3">
      <c r="A629" s="184" t="s">
        <v>87</v>
      </c>
      <c r="B629" s="207">
        <v>42561</v>
      </c>
      <c r="C629" s="207">
        <v>42643</v>
      </c>
      <c r="D629" s="184" t="s">
        <v>2619</v>
      </c>
      <c r="E629" s="184" t="s">
        <v>1680</v>
      </c>
      <c r="F629" s="145">
        <v>630.13</v>
      </c>
      <c r="G629" s="184" t="s">
        <v>90</v>
      </c>
      <c r="H629" s="184" t="s">
        <v>1043</v>
      </c>
      <c r="I629" s="157" t="s">
        <v>91</v>
      </c>
    </row>
    <row r="630" spans="1:9" s="157" customFormat="1" ht="12.5" outlineLevel="3">
      <c r="A630" s="184" t="s">
        <v>87</v>
      </c>
      <c r="B630" s="207">
        <v>42561</v>
      </c>
      <c r="C630" s="207">
        <v>42643</v>
      </c>
      <c r="D630" s="184" t="s">
        <v>2620</v>
      </c>
      <c r="E630" s="184" t="s">
        <v>1681</v>
      </c>
      <c r="F630" s="145">
        <v>9601.92</v>
      </c>
      <c r="G630" s="184" t="s">
        <v>90</v>
      </c>
      <c r="H630" s="184" t="s">
        <v>1057</v>
      </c>
      <c r="I630" s="157" t="s">
        <v>91</v>
      </c>
    </row>
    <row r="631" spans="1:9" s="157" customFormat="1" ht="12.5" outlineLevel="3">
      <c r="A631" s="184" t="s">
        <v>87</v>
      </c>
      <c r="B631" s="207">
        <v>42561</v>
      </c>
      <c r="C631" s="207">
        <v>42643</v>
      </c>
      <c r="D631" s="184" t="s">
        <v>2621</v>
      </c>
      <c r="E631" s="184" t="s">
        <v>1682</v>
      </c>
      <c r="F631" s="145">
        <v>3786.65</v>
      </c>
      <c r="G631" s="184" t="s">
        <v>90</v>
      </c>
      <c r="H631" s="184" t="s">
        <v>1048</v>
      </c>
      <c r="I631" s="157" t="s">
        <v>91</v>
      </c>
    </row>
    <row r="632" spans="1:9" s="157" customFormat="1" ht="12.5" outlineLevel="3">
      <c r="A632" s="184" t="s">
        <v>87</v>
      </c>
      <c r="B632" s="207">
        <v>42561</v>
      </c>
      <c r="C632" s="207">
        <v>42643</v>
      </c>
      <c r="D632" s="184" t="s">
        <v>2622</v>
      </c>
      <c r="E632" s="184" t="s">
        <v>1683</v>
      </c>
      <c r="F632" s="145">
        <v>1705.94</v>
      </c>
      <c r="G632" s="184" t="s">
        <v>90</v>
      </c>
      <c r="H632" s="184" t="s">
        <v>1684</v>
      </c>
      <c r="I632" s="157" t="s">
        <v>91</v>
      </c>
    </row>
    <row r="633" spans="1:9" s="157" customFormat="1" ht="12.5" outlineLevel="3">
      <c r="A633" s="184" t="s">
        <v>87</v>
      </c>
      <c r="B633" s="207">
        <v>42561</v>
      </c>
      <c r="C633" s="207">
        <v>42643</v>
      </c>
      <c r="D633" s="184" t="s">
        <v>2623</v>
      </c>
      <c r="E633" s="184" t="s">
        <v>1685</v>
      </c>
      <c r="F633" s="145">
        <v>1716.56</v>
      </c>
      <c r="G633" s="184" t="s">
        <v>90</v>
      </c>
      <c r="H633" s="184" t="s">
        <v>1540</v>
      </c>
      <c r="I633" s="157" t="s">
        <v>91</v>
      </c>
    </row>
    <row r="634" spans="1:9" s="157" customFormat="1" ht="12.5" outlineLevel="3">
      <c r="A634" s="184" t="s">
        <v>87</v>
      </c>
      <c r="B634" s="207">
        <v>42561</v>
      </c>
      <c r="C634" s="207">
        <v>42643</v>
      </c>
      <c r="D634" s="184" t="s">
        <v>2624</v>
      </c>
      <c r="E634" s="184" t="s">
        <v>1686</v>
      </c>
      <c r="F634" s="144">
        <v>15650.31</v>
      </c>
      <c r="G634" s="184" t="s">
        <v>90</v>
      </c>
      <c r="H634" s="184" t="s">
        <v>1687</v>
      </c>
      <c r="I634" s="157" t="s">
        <v>92</v>
      </c>
    </row>
    <row r="635" spans="1:9" s="157" customFormat="1" ht="12.5" outlineLevel="3">
      <c r="A635" s="184" t="s">
        <v>87</v>
      </c>
      <c r="B635" s="207">
        <v>42561</v>
      </c>
      <c r="C635" s="207">
        <v>42643</v>
      </c>
      <c r="D635" s="184" t="s">
        <v>2625</v>
      </c>
      <c r="E635" s="184" t="s">
        <v>1688</v>
      </c>
      <c r="F635" s="144">
        <v>10446.31</v>
      </c>
      <c r="G635" s="184" t="s">
        <v>90</v>
      </c>
      <c r="H635" s="184" t="s">
        <v>1689</v>
      </c>
      <c r="I635" s="157" t="s">
        <v>92</v>
      </c>
    </row>
    <row r="636" spans="1:9" s="157" customFormat="1" ht="12.5" outlineLevel="3">
      <c r="A636" s="184" t="s">
        <v>87</v>
      </c>
      <c r="B636" s="207">
        <v>42562</v>
      </c>
      <c r="C636" s="207">
        <v>42643</v>
      </c>
      <c r="D636" s="184" t="s">
        <v>2626</v>
      </c>
      <c r="E636" s="184" t="s">
        <v>1690</v>
      </c>
      <c r="F636" s="145">
        <v>5198.7</v>
      </c>
      <c r="G636" s="184" t="s">
        <v>90</v>
      </c>
      <c r="H636" s="184" t="s">
        <v>1691</v>
      </c>
      <c r="I636" s="157" t="s">
        <v>91</v>
      </c>
    </row>
    <row r="637" spans="1:9" s="157" customFormat="1" ht="12.5" outlineLevel="3">
      <c r="A637" s="184" t="s">
        <v>87</v>
      </c>
      <c r="B637" s="207">
        <v>42562</v>
      </c>
      <c r="C637" s="207">
        <v>42643</v>
      </c>
      <c r="D637" s="184" t="s">
        <v>2627</v>
      </c>
      <c r="E637" s="184" t="s">
        <v>1692</v>
      </c>
      <c r="F637" s="145">
        <v>16436.71</v>
      </c>
      <c r="G637" s="184" t="s">
        <v>90</v>
      </c>
      <c r="H637" s="184" t="s">
        <v>1693</v>
      </c>
      <c r="I637" s="157" t="s">
        <v>91</v>
      </c>
    </row>
    <row r="638" spans="1:9" s="157" customFormat="1" ht="12.5" outlineLevel="3">
      <c r="A638" s="184" t="s">
        <v>87</v>
      </c>
      <c r="B638" s="207">
        <v>42562</v>
      </c>
      <c r="C638" s="207">
        <v>42643</v>
      </c>
      <c r="D638" s="184" t="s">
        <v>2628</v>
      </c>
      <c r="E638" s="184" t="s">
        <v>1694</v>
      </c>
      <c r="F638" s="145">
        <v>25039.49</v>
      </c>
      <c r="G638" s="184" t="s">
        <v>90</v>
      </c>
      <c r="H638" s="184" t="s">
        <v>1695</v>
      </c>
      <c r="I638" s="157" t="s">
        <v>91</v>
      </c>
    </row>
    <row r="639" spans="1:9" s="157" customFormat="1" ht="12.5" outlineLevel="3">
      <c r="A639" s="184" t="s">
        <v>87</v>
      </c>
      <c r="B639" s="207">
        <v>42562</v>
      </c>
      <c r="C639" s="207">
        <v>42643</v>
      </c>
      <c r="D639" s="184" t="s">
        <v>2629</v>
      </c>
      <c r="E639" s="184" t="s">
        <v>1696</v>
      </c>
      <c r="F639" s="145">
        <v>2266.4</v>
      </c>
      <c r="G639" s="184" t="s">
        <v>90</v>
      </c>
      <c r="H639" s="184" t="s">
        <v>1697</v>
      </c>
      <c r="I639" s="157" t="s">
        <v>91</v>
      </c>
    </row>
    <row r="640" spans="1:9" s="157" customFormat="1" ht="12.5" outlineLevel="3">
      <c r="A640" s="184" t="s">
        <v>87</v>
      </c>
      <c r="B640" s="207">
        <v>42562</v>
      </c>
      <c r="C640" s="207">
        <v>42643</v>
      </c>
      <c r="D640" s="184" t="s">
        <v>2630</v>
      </c>
      <c r="E640" s="184" t="s">
        <v>1698</v>
      </c>
      <c r="F640" s="145">
        <v>2266.4</v>
      </c>
      <c r="G640" s="184" t="s">
        <v>90</v>
      </c>
      <c r="H640" s="184" t="s">
        <v>1699</v>
      </c>
      <c r="I640" s="157" t="s">
        <v>91</v>
      </c>
    </row>
    <row r="641" spans="1:9" s="157" customFormat="1" ht="12.5" outlineLevel="3">
      <c r="A641" s="184" t="s">
        <v>87</v>
      </c>
      <c r="B641" s="207">
        <v>42562</v>
      </c>
      <c r="C641" s="207">
        <v>42643</v>
      </c>
      <c r="D641" s="184" t="s">
        <v>2631</v>
      </c>
      <c r="E641" s="184" t="s">
        <v>1700</v>
      </c>
      <c r="F641" s="145">
        <v>50114.05</v>
      </c>
      <c r="G641" s="184" t="s">
        <v>90</v>
      </c>
      <c r="H641" s="184" t="s">
        <v>1701</v>
      </c>
      <c r="I641" s="157" t="s">
        <v>91</v>
      </c>
    </row>
    <row r="642" spans="1:9" s="157" customFormat="1" ht="12.5" outlineLevel="3">
      <c r="A642" s="184" t="s">
        <v>87</v>
      </c>
      <c r="B642" s="207">
        <v>42562</v>
      </c>
      <c r="C642" s="207">
        <v>42643</v>
      </c>
      <c r="D642" s="184" t="s">
        <v>2632</v>
      </c>
      <c r="E642" s="184" t="s">
        <v>1702</v>
      </c>
      <c r="F642" s="145">
        <v>50114.05</v>
      </c>
      <c r="G642" s="184" t="s">
        <v>90</v>
      </c>
      <c r="H642" s="184" t="s">
        <v>1703</v>
      </c>
      <c r="I642" s="157" t="s">
        <v>91</v>
      </c>
    </row>
    <row r="643" spans="1:9" s="157" customFormat="1" ht="12.5" outlineLevel="3">
      <c r="A643" s="184" t="s">
        <v>87</v>
      </c>
      <c r="B643" s="207">
        <v>42562</v>
      </c>
      <c r="C643" s="207">
        <v>42643</v>
      </c>
      <c r="D643" s="184" t="s">
        <v>2633</v>
      </c>
      <c r="E643" s="184" t="s">
        <v>1704</v>
      </c>
      <c r="F643" s="145">
        <v>50111.14</v>
      </c>
      <c r="G643" s="184" t="s">
        <v>90</v>
      </c>
      <c r="H643" s="184" t="s">
        <v>1705</v>
      </c>
      <c r="I643" s="157" t="s">
        <v>91</v>
      </c>
    </row>
    <row r="644" spans="1:9" s="157" customFormat="1" ht="12.5" outlineLevel="3">
      <c r="A644" s="184" t="s">
        <v>87</v>
      </c>
      <c r="B644" s="207">
        <v>42562</v>
      </c>
      <c r="C644" s="207">
        <v>42643</v>
      </c>
      <c r="D644" s="184" t="s">
        <v>2634</v>
      </c>
      <c r="E644" s="184" t="s">
        <v>1706</v>
      </c>
      <c r="F644" s="145">
        <v>6466.73</v>
      </c>
      <c r="G644" s="184" t="s">
        <v>90</v>
      </c>
      <c r="H644" s="184" t="s">
        <v>1707</v>
      </c>
      <c r="I644" s="157" t="s">
        <v>91</v>
      </c>
    </row>
    <row r="645" spans="1:9" s="157" customFormat="1" ht="12.5" outlineLevel="3">
      <c r="A645" s="184" t="s">
        <v>87</v>
      </c>
      <c r="B645" s="207">
        <v>42562</v>
      </c>
      <c r="C645" s="207">
        <v>42643</v>
      </c>
      <c r="D645" s="184" t="s">
        <v>2635</v>
      </c>
      <c r="E645" s="184" t="s">
        <v>1708</v>
      </c>
      <c r="F645" s="145">
        <v>5919.93</v>
      </c>
      <c r="G645" s="184" t="s">
        <v>90</v>
      </c>
      <c r="H645" s="184" t="s">
        <v>1709</v>
      </c>
      <c r="I645" s="157" t="s">
        <v>91</v>
      </c>
    </row>
    <row r="646" spans="1:9" s="157" customFormat="1" ht="12.5" outlineLevel="3">
      <c r="A646" s="184" t="s">
        <v>87</v>
      </c>
      <c r="B646" s="207">
        <v>42562</v>
      </c>
      <c r="C646" s="207">
        <v>42643</v>
      </c>
      <c r="D646" s="184" t="s">
        <v>2636</v>
      </c>
      <c r="E646" s="184" t="s">
        <v>1710</v>
      </c>
      <c r="F646" s="145">
        <v>3107.89</v>
      </c>
      <c r="G646" s="184" t="s">
        <v>90</v>
      </c>
      <c r="H646" s="184" t="s">
        <v>1711</v>
      </c>
      <c r="I646" s="157" t="s">
        <v>91</v>
      </c>
    </row>
    <row r="647" spans="1:9" s="157" customFormat="1" ht="12.5" outlineLevel="3">
      <c r="A647" s="184" t="s">
        <v>87</v>
      </c>
      <c r="B647" s="207">
        <v>42562</v>
      </c>
      <c r="C647" s="207">
        <v>42643</v>
      </c>
      <c r="D647" s="184" t="s">
        <v>2637</v>
      </c>
      <c r="E647" s="184" t="s">
        <v>1712</v>
      </c>
      <c r="F647" s="145">
        <v>2739.26</v>
      </c>
      <c r="G647" s="184" t="s">
        <v>90</v>
      </c>
      <c r="H647" s="184" t="s">
        <v>1713</v>
      </c>
      <c r="I647" s="157" t="s">
        <v>91</v>
      </c>
    </row>
    <row r="648" spans="1:9" s="157" customFormat="1" ht="12.5" outlineLevel="3">
      <c r="A648" s="184" t="s">
        <v>87</v>
      </c>
      <c r="B648" s="207">
        <v>42562</v>
      </c>
      <c r="C648" s="207">
        <v>42643</v>
      </c>
      <c r="D648" s="184" t="s">
        <v>2638</v>
      </c>
      <c r="E648" s="184" t="s">
        <v>1714</v>
      </c>
      <c r="F648" s="145">
        <v>5750.05</v>
      </c>
      <c r="G648" s="184" t="s">
        <v>90</v>
      </c>
      <c r="H648" s="184" t="s">
        <v>1520</v>
      </c>
      <c r="I648" s="157" t="s">
        <v>91</v>
      </c>
    </row>
    <row r="649" spans="1:9" s="157" customFormat="1" ht="12.5" outlineLevel="3">
      <c r="A649" s="184" t="s">
        <v>87</v>
      </c>
      <c r="B649" s="207">
        <v>42562</v>
      </c>
      <c r="C649" s="207">
        <v>42643</v>
      </c>
      <c r="D649" s="184" t="s">
        <v>2639</v>
      </c>
      <c r="E649" s="184" t="s">
        <v>1715</v>
      </c>
      <c r="F649" s="145">
        <v>5750.05</v>
      </c>
      <c r="G649" s="184" t="s">
        <v>90</v>
      </c>
      <c r="H649" s="184" t="s">
        <v>1518</v>
      </c>
      <c r="I649" s="157" t="s">
        <v>91</v>
      </c>
    </row>
    <row r="650" spans="1:9" s="157" customFormat="1" ht="12.5" outlineLevel="3">
      <c r="A650" s="184" t="s">
        <v>87</v>
      </c>
      <c r="B650" s="207">
        <v>42562</v>
      </c>
      <c r="C650" s="207">
        <v>42643</v>
      </c>
      <c r="D650" s="184" t="s">
        <v>2640</v>
      </c>
      <c r="E650" s="184" t="s">
        <v>1716</v>
      </c>
      <c r="F650" s="145">
        <v>9142.17</v>
      </c>
      <c r="G650" s="184" t="s">
        <v>90</v>
      </c>
      <c r="H650" s="184" t="s">
        <v>1476</v>
      </c>
      <c r="I650" s="157" t="s">
        <v>91</v>
      </c>
    </row>
    <row r="651" spans="1:9" s="157" customFormat="1" ht="12.5" outlineLevel="3">
      <c r="A651" s="184" t="s">
        <v>87</v>
      </c>
      <c r="B651" s="207">
        <v>42562</v>
      </c>
      <c r="C651" s="207">
        <v>42643</v>
      </c>
      <c r="D651" s="184" t="s">
        <v>2641</v>
      </c>
      <c r="E651" s="184" t="s">
        <v>1717</v>
      </c>
      <c r="F651" s="144">
        <v>59552.19</v>
      </c>
      <c r="G651" s="184" t="s">
        <v>90</v>
      </c>
      <c r="H651" s="184" t="s">
        <v>1718</v>
      </c>
      <c r="I651" s="157" t="s">
        <v>92</v>
      </c>
    </row>
    <row r="652" spans="1:9" s="157" customFormat="1" ht="12.5" outlineLevel="3">
      <c r="A652" s="184" t="s">
        <v>87</v>
      </c>
      <c r="B652" s="207">
        <v>42562</v>
      </c>
      <c r="C652" s="207">
        <v>42643</v>
      </c>
      <c r="D652" s="184" t="s">
        <v>2642</v>
      </c>
      <c r="E652" s="184" t="s">
        <v>1719</v>
      </c>
      <c r="F652" s="144">
        <v>10564.34</v>
      </c>
      <c r="G652" s="184" t="s">
        <v>90</v>
      </c>
      <c r="H652" s="184" t="s">
        <v>1720</v>
      </c>
      <c r="I652" s="157" t="s">
        <v>92</v>
      </c>
    </row>
    <row r="653" spans="1:9" s="157" customFormat="1" ht="12.5" outlineLevel="3">
      <c r="A653" s="184" t="s">
        <v>87</v>
      </c>
      <c r="B653" s="207">
        <v>42562</v>
      </c>
      <c r="C653" s="207">
        <v>42643</v>
      </c>
      <c r="D653" s="184" t="s">
        <v>2643</v>
      </c>
      <c r="E653" s="184" t="s">
        <v>1721</v>
      </c>
      <c r="F653" s="144">
        <v>4951.33</v>
      </c>
      <c r="G653" s="184" t="s">
        <v>90</v>
      </c>
      <c r="H653" s="184" t="s">
        <v>1722</v>
      </c>
      <c r="I653" s="157" t="s">
        <v>92</v>
      </c>
    </row>
    <row r="654" spans="1:9" s="157" customFormat="1" ht="12.5" outlineLevel="3">
      <c r="A654" s="184" t="s">
        <v>87</v>
      </c>
      <c r="B654" s="207">
        <v>42562</v>
      </c>
      <c r="C654" s="207">
        <v>42643</v>
      </c>
      <c r="D654" s="184" t="s">
        <v>2644</v>
      </c>
      <c r="E654" s="184" t="s">
        <v>1723</v>
      </c>
      <c r="F654" s="144">
        <v>4290.09</v>
      </c>
      <c r="G654" s="184" t="s">
        <v>90</v>
      </c>
      <c r="H654" s="184" t="s">
        <v>1724</v>
      </c>
      <c r="I654" s="157" t="s">
        <v>92</v>
      </c>
    </row>
    <row r="655" spans="1:9" s="157" customFormat="1" ht="12.5" outlineLevel="3">
      <c r="A655" s="184" t="s">
        <v>87</v>
      </c>
      <c r="B655" s="207">
        <v>42562</v>
      </c>
      <c r="C655" s="207">
        <v>42643</v>
      </c>
      <c r="D655" s="184" t="s">
        <v>2645</v>
      </c>
      <c r="E655" s="184" t="s">
        <v>1725</v>
      </c>
      <c r="F655" s="144">
        <v>45441.54</v>
      </c>
      <c r="G655" s="184" t="s">
        <v>90</v>
      </c>
      <c r="H655" s="184" t="s">
        <v>1726</v>
      </c>
      <c r="I655" s="157" t="s">
        <v>92</v>
      </c>
    </row>
    <row r="656" spans="1:9" s="157" customFormat="1" ht="12.5" outlineLevel="3">
      <c r="A656" s="184" t="s">
        <v>87</v>
      </c>
      <c r="B656" s="207">
        <v>42562</v>
      </c>
      <c r="C656" s="207">
        <v>42643</v>
      </c>
      <c r="D656" s="184" t="s">
        <v>2646</v>
      </c>
      <c r="E656" s="184" t="s">
        <v>1727</v>
      </c>
      <c r="F656" s="144">
        <v>5293</v>
      </c>
      <c r="G656" s="184" t="s">
        <v>90</v>
      </c>
      <c r="H656" s="184" t="s">
        <v>1728</v>
      </c>
      <c r="I656" s="157" t="s">
        <v>92</v>
      </c>
    </row>
    <row r="657" spans="1:9" s="157" customFormat="1" ht="12.5" outlineLevel="3">
      <c r="A657" s="184" t="s">
        <v>87</v>
      </c>
      <c r="B657" s="207">
        <v>42562</v>
      </c>
      <c r="C657" s="207">
        <v>42643</v>
      </c>
      <c r="D657" s="184" t="s">
        <v>2647</v>
      </c>
      <c r="E657" s="184" t="s">
        <v>1729</v>
      </c>
      <c r="F657" s="144">
        <v>9193.84</v>
      </c>
      <c r="G657" s="184" t="s">
        <v>90</v>
      </c>
      <c r="H657" s="184" t="s">
        <v>1730</v>
      </c>
      <c r="I657" s="157" t="s">
        <v>92</v>
      </c>
    </row>
    <row r="658" spans="1:9" s="157" customFormat="1" ht="12.5" outlineLevel="3">
      <c r="A658" s="184" t="s">
        <v>87</v>
      </c>
      <c r="B658" s="207">
        <v>42562</v>
      </c>
      <c r="C658" s="207">
        <v>42643</v>
      </c>
      <c r="D658" s="184" t="s">
        <v>2648</v>
      </c>
      <c r="E658" s="184" t="s">
        <v>1731</v>
      </c>
      <c r="F658" s="144">
        <v>6537.97</v>
      </c>
      <c r="G658" s="184" t="s">
        <v>90</v>
      </c>
      <c r="H658" s="184" t="s">
        <v>1732</v>
      </c>
      <c r="I658" s="157" t="s">
        <v>92</v>
      </c>
    </row>
    <row r="659" spans="1:9" s="157" customFormat="1" ht="12.5" outlineLevel="3">
      <c r="A659" s="184" t="s">
        <v>87</v>
      </c>
      <c r="B659" s="207">
        <v>42562</v>
      </c>
      <c r="C659" s="207">
        <v>42643</v>
      </c>
      <c r="D659" s="184" t="s">
        <v>2649</v>
      </c>
      <c r="E659" s="184" t="s">
        <v>1733</v>
      </c>
      <c r="F659" s="144">
        <v>31665.7</v>
      </c>
      <c r="G659" s="184" t="s">
        <v>90</v>
      </c>
      <c r="H659" s="184" t="s">
        <v>1734</v>
      </c>
      <c r="I659" s="157" t="s">
        <v>92</v>
      </c>
    </row>
    <row r="660" spans="1:9" s="157" customFormat="1" ht="12.5" outlineLevel="3">
      <c r="A660" s="184" t="s">
        <v>87</v>
      </c>
      <c r="B660" s="207">
        <v>42562</v>
      </c>
      <c r="C660" s="207">
        <v>42643</v>
      </c>
      <c r="D660" s="184" t="s">
        <v>2650</v>
      </c>
      <c r="E660" s="184" t="s">
        <v>1735</v>
      </c>
      <c r="F660" s="144">
        <v>5695.5</v>
      </c>
      <c r="G660" s="184" t="s">
        <v>90</v>
      </c>
      <c r="H660" s="184" t="s">
        <v>1736</v>
      </c>
      <c r="I660" s="157" t="s">
        <v>92</v>
      </c>
    </row>
    <row r="661" spans="1:9" s="157" customFormat="1" ht="12.5" outlineLevel="3">
      <c r="A661" s="184" t="s">
        <v>87</v>
      </c>
      <c r="B661" s="207">
        <v>42562</v>
      </c>
      <c r="C661" s="207">
        <v>42643</v>
      </c>
      <c r="D661" s="184" t="s">
        <v>2651</v>
      </c>
      <c r="E661" s="184" t="s">
        <v>1737</v>
      </c>
      <c r="F661" s="144">
        <v>4988.8500000000004</v>
      </c>
      <c r="G661" s="184" t="s">
        <v>90</v>
      </c>
      <c r="H661" s="184" t="s">
        <v>1738</v>
      </c>
      <c r="I661" s="157" t="s">
        <v>92</v>
      </c>
    </row>
    <row r="662" spans="1:9" s="157" customFormat="1" ht="12.5" outlineLevel="3">
      <c r="A662" s="184" t="s">
        <v>87</v>
      </c>
      <c r="B662" s="207">
        <v>42562</v>
      </c>
      <c r="C662" s="207">
        <v>42643</v>
      </c>
      <c r="D662" s="184" t="s">
        <v>2652</v>
      </c>
      <c r="E662" s="184" t="s">
        <v>1739</v>
      </c>
      <c r="F662" s="144">
        <v>4575.4399999999996</v>
      </c>
      <c r="G662" s="184" t="s">
        <v>90</v>
      </c>
      <c r="H662" s="184" t="s">
        <v>1740</v>
      </c>
      <c r="I662" s="157" t="s">
        <v>92</v>
      </c>
    </row>
    <row r="663" spans="1:9" s="157" customFormat="1" ht="12.5" outlineLevel="3">
      <c r="A663" s="184" t="s">
        <v>87</v>
      </c>
      <c r="B663" s="207">
        <v>42562</v>
      </c>
      <c r="C663" s="207">
        <v>42643</v>
      </c>
      <c r="D663" s="184" t="s">
        <v>2653</v>
      </c>
      <c r="E663" s="184" t="s">
        <v>1741</v>
      </c>
      <c r="F663" s="144">
        <v>36771.480000000003</v>
      </c>
      <c r="G663" s="184" t="s">
        <v>90</v>
      </c>
      <c r="H663" s="184" t="s">
        <v>1742</v>
      </c>
      <c r="I663" s="157" t="s">
        <v>92</v>
      </c>
    </row>
    <row r="664" spans="1:9" s="157" customFormat="1" ht="12.5" outlineLevel="3">
      <c r="A664" s="184" t="s">
        <v>87</v>
      </c>
      <c r="B664" s="207">
        <v>42562</v>
      </c>
      <c r="C664" s="207">
        <v>42643</v>
      </c>
      <c r="D664" s="184" t="s">
        <v>2654</v>
      </c>
      <c r="E664" s="184" t="s">
        <v>1743</v>
      </c>
      <c r="F664" s="144">
        <v>7548.38</v>
      </c>
      <c r="G664" s="184" t="s">
        <v>90</v>
      </c>
      <c r="H664" s="184" t="s">
        <v>1744</v>
      </c>
      <c r="I664" s="157" t="s">
        <v>92</v>
      </c>
    </row>
    <row r="665" spans="1:9" s="157" customFormat="1" ht="12.5" outlineLevel="3">
      <c r="A665" s="184" t="s">
        <v>87</v>
      </c>
      <c r="B665" s="207">
        <v>42563</v>
      </c>
      <c r="C665" s="207">
        <v>42643</v>
      </c>
      <c r="D665" s="184" t="s">
        <v>2655</v>
      </c>
      <c r="E665" s="184" t="s">
        <v>1745</v>
      </c>
      <c r="F665" s="145">
        <v>94002.61</v>
      </c>
      <c r="G665" s="184" t="s">
        <v>90</v>
      </c>
      <c r="H665" s="184" t="s">
        <v>1746</v>
      </c>
      <c r="I665" s="157" t="s">
        <v>91</v>
      </c>
    </row>
    <row r="666" spans="1:9" s="157" customFormat="1" ht="12.5" outlineLevel="3">
      <c r="A666" s="184" t="s">
        <v>87</v>
      </c>
      <c r="B666" s="207">
        <v>42563</v>
      </c>
      <c r="C666" s="207">
        <v>42643</v>
      </c>
      <c r="D666" s="184" t="s">
        <v>2656</v>
      </c>
      <c r="E666" s="184" t="s">
        <v>1747</v>
      </c>
      <c r="F666" s="145">
        <v>3309.38</v>
      </c>
      <c r="G666" s="184" t="s">
        <v>90</v>
      </c>
      <c r="H666" s="184" t="s">
        <v>1494</v>
      </c>
      <c r="I666" s="157" t="s">
        <v>91</v>
      </c>
    </row>
    <row r="667" spans="1:9" s="157" customFormat="1" ht="12.5" outlineLevel="3">
      <c r="A667" s="184" t="s">
        <v>87</v>
      </c>
      <c r="B667" s="207">
        <v>42563</v>
      </c>
      <c r="C667" s="207">
        <v>42643</v>
      </c>
      <c r="D667" s="184" t="s">
        <v>2657</v>
      </c>
      <c r="E667" s="184" t="s">
        <v>1748</v>
      </c>
      <c r="F667" s="145">
        <v>3724.56</v>
      </c>
      <c r="G667" s="184" t="s">
        <v>90</v>
      </c>
      <c r="H667" s="184" t="s">
        <v>1343</v>
      </c>
      <c r="I667" s="157" t="s">
        <v>91</v>
      </c>
    </row>
    <row r="668" spans="1:9" s="157" customFormat="1" ht="12.5" outlineLevel="3">
      <c r="A668" s="184" t="s">
        <v>87</v>
      </c>
      <c r="B668" s="207">
        <v>42563</v>
      </c>
      <c r="C668" s="207">
        <v>42643</v>
      </c>
      <c r="D668" s="184" t="s">
        <v>2658</v>
      </c>
      <c r="E668" s="184" t="s">
        <v>1749</v>
      </c>
      <c r="F668" s="145">
        <v>1705.94</v>
      </c>
      <c r="G668" s="184" t="s">
        <v>90</v>
      </c>
      <c r="H668" s="184" t="s">
        <v>1750</v>
      </c>
      <c r="I668" s="157" t="s">
        <v>91</v>
      </c>
    </row>
    <row r="669" spans="1:9" s="157" customFormat="1" ht="12.5" outlineLevel="3">
      <c r="A669" s="184" t="s">
        <v>87</v>
      </c>
      <c r="B669" s="207">
        <v>42563</v>
      </c>
      <c r="C669" s="207">
        <v>42643</v>
      </c>
      <c r="D669" s="184" t="s">
        <v>2659</v>
      </c>
      <c r="E669" s="184" t="s">
        <v>1751</v>
      </c>
      <c r="F669" s="145">
        <v>3773.53</v>
      </c>
      <c r="G669" s="184" t="s">
        <v>90</v>
      </c>
      <c r="H669" s="184" t="s">
        <v>1752</v>
      </c>
      <c r="I669" s="157" t="s">
        <v>91</v>
      </c>
    </row>
    <row r="670" spans="1:9" s="157" customFormat="1" ht="12.5" outlineLevel="3">
      <c r="A670" s="184" t="s">
        <v>87</v>
      </c>
      <c r="B670" s="207">
        <v>42563</v>
      </c>
      <c r="C670" s="207">
        <v>42643</v>
      </c>
      <c r="D670" s="184" t="s">
        <v>2660</v>
      </c>
      <c r="E670" s="184" t="s">
        <v>1753</v>
      </c>
      <c r="F670" s="145">
        <v>3815.58</v>
      </c>
      <c r="G670" s="184" t="s">
        <v>90</v>
      </c>
      <c r="H670" s="184" t="s">
        <v>1754</v>
      </c>
      <c r="I670" s="157" t="s">
        <v>91</v>
      </c>
    </row>
    <row r="671" spans="1:9" s="157" customFormat="1" ht="12.5" outlineLevel="3">
      <c r="A671" s="184" t="s">
        <v>87</v>
      </c>
      <c r="B671" s="207">
        <v>42563</v>
      </c>
      <c r="C671" s="207">
        <v>42643</v>
      </c>
      <c r="D671" s="184" t="s">
        <v>2661</v>
      </c>
      <c r="E671" s="184" t="s">
        <v>1755</v>
      </c>
      <c r="F671" s="145">
        <v>1702.89</v>
      </c>
      <c r="G671" s="184" t="s">
        <v>90</v>
      </c>
      <c r="H671" s="184" t="s">
        <v>1756</v>
      </c>
      <c r="I671" s="157" t="s">
        <v>91</v>
      </c>
    </row>
    <row r="672" spans="1:9" s="157" customFormat="1" ht="12.5" outlineLevel="3">
      <c r="A672" s="184" t="s">
        <v>87</v>
      </c>
      <c r="B672" s="207">
        <v>42563</v>
      </c>
      <c r="C672" s="207">
        <v>42643</v>
      </c>
      <c r="D672" s="184" t="s">
        <v>2662</v>
      </c>
      <c r="E672" s="184" t="s">
        <v>1757</v>
      </c>
      <c r="F672" s="145">
        <v>1702.89</v>
      </c>
      <c r="G672" s="184" t="s">
        <v>90</v>
      </c>
      <c r="H672" s="184" t="s">
        <v>1709</v>
      </c>
      <c r="I672" s="157" t="s">
        <v>91</v>
      </c>
    </row>
    <row r="673" spans="1:9" s="157" customFormat="1" ht="12.5" outlineLevel="3">
      <c r="A673" s="184" t="s">
        <v>87</v>
      </c>
      <c r="B673" s="207">
        <v>42563</v>
      </c>
      <c r="C673" s="207">
        <v>42643</v>
      </c>
      <c r="D673" s="184" t="s">
        <v>2663</v>
      </c>
      <c r="E673" s="184" t="s">
        <v>1758</v>
      </c>
      <c r="F673" s="144">
        <v>4166.99</v>
      </c>
      <c r="G673" s="184" t="s">
        <v>90</v>
      </c>
      <c r="H673" s="184" t="s">
        <v>1759</v>
      </c>
      <c r="I673" s="157" t="s">
        <v>92</v>
      </c>
    </row>
    <row r="674" spans="1:9" s="157" customFormat="1" ht="12.5" outlineLevel="3">
      <c r="A674" s="184" t="s">
        <v>87</v>
      </c>
      <c r="B674" s="207">
        <v>42563</v>
      </c>
      <c r="C674" s="207">
        <v>42643</v>
      </c>
      <c r="D674" s="184" t="s">
        <v>2664</v>
      </c>
      <c r="E674" s="184" t="s">
        <v>1760</v>
      </c>
      <c r="F674" s="144">
        <v>88966.720000000001</v>
      </c>
      <c r="G674" s="184" t="s">
        <v>90</v>
      </c>
      <c r="H674" s="184" t="s">
        <v>1761</v>
      </c>
      <c r="I674" s="157" t="s">
        <v>92</v>
      </c>
    </row>
    <row r="675" spans="1:9" s="157" customFormat="1" ht="12.5" outlineLevel="3">
      <c r="A675" s="184" t="s">
        <v>87</v>
      </c>
      <c r="B675" s="207">
        <v>42563</v>
      </c>
      <c r="C675" s="207">
        <v>42643</v>
      </c>
      <c r="D675" s="184" t="s">
        <v>2665</v>
      </c>
      <c r="E675" s="184" t="s">
        <v>1762</v>
      </c>
      <c r="F675" s="144">
        <v>5008.7</v>
      </c>
      <c r="G675" s="184" t="s">
        <v>90</v>
      </c>
      <c r="H675" s="184" t="s">
        <v>1763</v>
      </c>
      <c r="I675" s="157" t="s">
        <v>92</v>
      </c>
    </row>
    <row r="676" spans="1:9" s="157" customFormat="1" ht="12.5" outlineLevel="3">
      <c r="A676" s="184" t="s">
        <v>87</v>
      </c>
      <c r="B676" s="207">
        <v>42563</v>
      </c>
      <c r="C676" s="207">
        <v>42643</v>
      </c>
      <c r="D676" s="184" t="s">
        <v>2666</v>
      </c>
      <c r="E676" s="184" t="s">
        <v>1764</v>
      </c>
      <c r="F676" s="144">
        <v>4946.3500000000004</v>
      </c>
      <c r="G676" s="184" t="s">
        <v>90</v>
      </c>
      <c r="H676" s="184" t="s">
        <v>1765</v>
      </c>
      <c r="I676" s="157" t="s">
        <v>92</v>
      </c>
    </row>
    <row r="677" spans="1:9" s="157" customFormat="1" ht="12.5" outlineLevel="3">
      <c r="A677" s="184" t="s">
        <v>87</v>
      </c>
      <c r="B677" s="207">
        <v>42563</v>
      </c>
      <c r="C677" s="207">
        <v>42643</v>
      </c>
      <c r="D677" s="184" t="s">
        <v>2667</v>
      </c>
      <c r="E677" s="184" t="s">
        <v>1766</v>
      </c>
      <c r="F677" s="144">
        <v>3890.72</v>
      </c>
      <c r="G677" s="184" t="s">
        <v>90</v>
      </c>
      <c r="H677" s="184" t="s">
        <v>1767</v>
      </c>
      <c r="I677" s="157" t="s">
        <v>92</v>
      </c>
    </row>
    <row r="678" spans="1:9" s="157" customFormat="1" ht="12.5" outlineLevel="3">
      <c r="A678" s="184" t="s">
        <v>87</v>
      </c>
      <c r="B678" s="207">
        <v>42563</v>
      </c>
      <c r="C678" s="207">
        <v>42643</v>
      </c>
      <c r="D678" s="184" t="s">
        <v>2668</v>
      </c>
      <c r="E678" s="184" t="s">
        <v>1768</v>
      </c>
      <c r="F678" s="144">
        <v>5927.36</v>
      </c>
      <c r="G678" s="184" t="s">
        <v>90</v>
      </c>
      <c r="H678" s="184" t="s">
        <v>1769</v>
      </c>
      <c r="I678" s="157" t="s">
        <v>92</v>
      </c>
    </row>
    <row r="679" spans="1:9" s="157" customFormat="1" ht="12.5" outlineLevel="3">
      <c r="A679" s="184" t="s">
        <v>87</v>
      </c>
      <c r="B679" s="207">
        <v>42564</v>
      </c>
      <c r="C679" s="207">
        <v>42643</v>
      </c>
      <c r="D679" s="184" t="s">
        <v>1977</v>
      </c>
      <c r="E679" s="184" t="s">
        <v>1978</v>
      </c>
      <c r="F679" s="145">
        <v>6486.51</v>
      </c>
      <c r="G679" s="184" t="s">
        <v>90</v>
      </c>
      <c r="H679" s="184" t="s">
        <v>1979</v>
      </c>
      <c r="I679" s="157" t="s">
        <v>91</v>
      </c>
    </row>
    <row r="680" spans="1:9" s="157" customFormat="1" ht="12.5" outlineLevel="3">
      <c r="A680" s="184" t="s">
        <v>87</v>
      </c>
      <c r="B680" s="207">
        <v>42564</v>
      </c>
      <c r="C680" s="207">
        <v>42643</v>
      </c>
      <c r="D680" s="184" t="s">
        <v>1980</v>
      </c>
      <c r="E680" s="184" t="s">
        <v>1981</v>
      </c>
      <c r="F680" s="145">
        <v>2266.4</v>
      </c>
      <c r="G680" s="184" t="s">
        <v>90</v>
      </c>
      <c r="H680" s="184" t="s">
        <v>1982</v>
      </c>
      <c r="I680" s="157" t="s">
        <v>91</v>
      </c>
    </row>
    <row r="681" spans="1:9" s="157" customFormat="1" ht="12.5" outlineLevel="3">
      <c r="A681" s="184" t="s">
        <v>87</v>
      </c>
      <c r="B681" s="207">
        <v>42564</v>
      </c>
      <c r="C681" s="207">
        <v>42643</v>
      </c>
      <c r="D681" s="184" t="s">
        <v>1983</v>
      </c>
      <c r="E681" s="184" t="s">
        <v>1984</v>
      </c>
      <c r="F681" s="144">
        <v>14491.52</v>
      </c>
      <c r="G681" s="184" t="s">
        <v>90</v>
      </c>
      <c r="H681" s="184" t="s">
        <v>1985</v>
      </c>
      <c r="I681" s="157" t="s">
        <v>92</v>
      </c>
    </row>
    <row r="682" spans="1:9" s="157" customFormat="1" ht="12.5" outlineLevel="3">
      <c r="A682" s="184" t="s">
        <v>87</v>
      </c>
      <c r="B682" s="207">
        <v>42564</v>
      </c>
      <c r="C682" s="207">
        <v>42643</v>
      </c>
      <c r="D682" s="184" t="s">
        <v>1986</v>
      </c>
      <c r="E682" s="184" t="s">
        <v>1987</v>
      </c>
      <c r="F682" s="144">
        <v>13083.85</v>
      </c>
      <c r="G682" s="184" t="s">
        <v>90</v>
      </c>
      <c r="H682" s="184" t="s">
        <v>1988</v>
      </c>
      <c r="I682" s="157" t="s">
        <v>92</v>
      </c>
    </row>
    <row r="683" spans="1:9" s="157" customFormat="1" ht="12.5" outlineLevel="3">
      <c r="A683" s="184" t="s">
        <v>87</v>
      </c>
      <c r="B683" s="207">
        <v>42564</v>
      </c>
      <c r="C683" s="207">
        <v>42643</v>
      </c>
      <c r="D683" s="184" t="s">
        <v>1989</v>
      </c>
      <c r="E683" s="184" t="s">
        <v>1990</v>
      </c>
      <c r="F683" s="145">
        <v>2627.78</v>
      </c>
      <c r="G683" s="184" t="s">
        <v>90</v>
      </c>
      <c r="H683" s="184" t="s">
        <v>1991</v>
      </c>
      <c r="I683" s="157" t="s">
        <v>91</v>
      </c>
    </row>
    <row r="684" spans="1:9" s="157" customFormat="1" ht="12.5" outlineLevel="3">
      <c r="A684" s="184" t="s">
        <v>87</v>
      </c>
      <c r="B684" s="207">
        <v>42564</v>
      </c>
      <c r="C684" s="207">
        <v>42643</v>
      </c>
      <c r="D684" s="184" t="s">
        <v>1992</v>
      </c>
      <c r="E684" s="184" t="s">
        <v>1993</v>
      </c>
      <c r="F684" s="144">
        <v>13822.67</v>
      </c>
      <c r="G684" s="184" t="s">
        <v>90</v>
      </c>
      <c r="H684" s="184" t="s">
        <v>1994</v>
      </c>
      <c r="I684" s="157" t="s">
        <v>92</v>
      </c>
    </row>
    <row r="685" spans="1:9" s="157" customFormat="1" ht="12.5" outlineLevel="3">
      <c r="A685" s="184" t="s">
        <v>87</v>
      </c>
      <c r="B685" s="207">
        <v>42564</v>
      </c>
      <c r="C685" s="207">
        <v>42643</v>
      </c>
      <c r="D685" s="184" t="s">
        <v>1995</v>
      </c>
      <c r="E685" s="184" t="s">
        <v>1996</v>
      </c>
      <c r="F685" s="145">
        <v>3870.01</v>
      </c>
      <c r="G685" s="184" t="s">
        <v>90</v>
      </c>
      <c r="H685" s="184" t="s">
        <v>1997</v>
      </c>
      <c r="I685" s="157" t="s">
        <v>91</v>
      </c>
    </row>
    <row r="686" spans="1:9" s="157" customFormat="1" ht="12.5" outlineLevel="3">
      <c r="A686" s="184" t="s">
        <v>87</v>
      </c>
      <c r="B686" s="207">
        <v>42564</v>
      </c>
      <c r="C686" s="207">
        <v>42643</v>
      </c>
      <c r="D686" s="184" t="s">
        <v>1998</v>
      </c>
      <c r="E686" s="184" t="s">
        <v>1999</v>
      </c>
      <c r="F686" s="144">
        <v>7649.62</v>
      </c>
      <c r="G686" s="184" t="s">
        <v>90</v>
      </c>
      <c r="H686" s="184" t="s">
        <v>2000</v>
      </c>
      <c r="I686" s="157" t="s">
        <v>92</v>
      </c>
    </row>
    <row r="687" spans="1:9" s="157" customFormat="1" ht="12.5" outlineLevel="3">
      <c r="A687" s="184" t="s">
        <v>87</v>
      </c>
      <c r="B687" s="207">
        <v>42564</v>
      </c>
      <c r="C687" s="207">
        <v>42643</v>
      </c>
      <c r="D687" s="184" t="s">
        <v>2001</v>
      </c>
      <c r="E687" s="184" t="s">
        <v>2002</v>
      </c>
      <c r="F687" s="145">
        <v>43929.69</v>
      </c>
      <c r="G687" s="184" t="s">
        <v>90</v>
      </c>
      <c r="H687" s="184" t="s">
        <v>2003</v>
      </c>
      <c r="I687" s="157" t="s">
        <v>91</v>
      </c>
    </row>
    <row r="688" spans="1:9" s="157" customFormat="1" ht="12.5" outlineLevel="3">
      <c r="A688" s="184" t="s">
        <v>87</v>
      </c>
      <c r="B688" s="207">
        <v>42564</v>
      </c>
      <c r="C688" s="207">
        <v>42643</v>
      </c>
      <c r="D688" s="184" t="s">
        <v>2004</v>
      </c>
      <c r="E688" s="184" t="s">
        <v>2005</v>
      </c>
      <c r="F688" s="144">
        <v>6034.6</v>
      </c>
      <c r="G688" s="184" t="s">
        <v>90</v>
      </c>
      <c r="H688" s="184" t="s">
        <v>2006</v>
      </c>
      <c r="I688" s="157" t="s">
        <v>92</v>
      </c>
    </row>
    <row r="689" spans="1:9" s="157" customFormat="1" ht="12.5" outlineLevel="3">
      <c r="A689" s="184" t="s">
        <v>87</v>
      </c>
      <c r="B689" s="207">
        <v>42564</v>
      </c>
      <c r="C689" s="207">
        <v>42643</v>
      </c>
      <c r="D689" s="184" t="s">
        <v>2007</v>
      </c>
      <c r="E689" s="184" t="s">
        <v>2008</v>
      </c>
      <c r="F689" s="145">
        <v>3615.62</v>
      </c>
      <c r="G689" s="184" t="s">
        <v>90</v>
      </c>
      <c r="H689" s="184" t="s">
        <v>2009</v>
      </c>
      <c r="I689" s="157" t="s">
        <v>91</v>
      </c>
    </row>
    <row r="690" spans="1:9" s="157" customFormat="1" ht="12.5" outlineLevel="3">
      <c r="A690" s="184" t="s">
        <v>87</v>
      </c>
      <c r="B690" s="207">
        <v>42564</v>
      </c>
      <c r="C690" s="207">
        <v>42643</v>
      </c>
      <c r="D690" s="184" t="s">
        <v>2010</v>
      </c>
      <c r="E690" s="184" t="s">
        <v>2011</v>
      </c>
      <c r="F690" s="144">
        <v>9832.24</v>
      </c>
      <c r="G690" s="184" t="s">
        <v>90</v>
      </c>
      <c r="H690" s="184" t="s">
        <v>2012</v>
      </c>
      <c r="I690" s="157" t="s">
        <v>91</v>
      </c>
    </row>
    <row r="691" spans="1:9" s="157" customFormat="1" ht="12.5" outlineLevel="3">
      <c r="A691" s="184" t="s">
        <v>87</v>
      </c>
      <c r="B691" s="207">
        <v>42564</v>
      </c>
      <c r="C691" s="207">
        <v>42643</v>
      </c>
      <c r="D691" s="184" t="s">
        <v>2013</v>
      </c>
      <c r="E691" s="184" t="s">
        <v>2014</v>
      </c>
      <c r="F691" s="144">
        <v>9834</v>
      </c>
      <c r="G691" s="184" t="s">
        <v>90</v>
      </c>
      <c r="H691" s="184" t="s">
        <v>2015</v>
      </c>
      <c r="I691" s="157" t="s">
        <v>92</v>
      </c>
    </row>
    <row r="692" spans="1:9" s="157" customFormat="1" ht="12.5" outlineLevel="3">
      <c r="A692" s="184" t="s">
        <v>87</v>
      </c>
      <c r="B692" s="207">
        <v>42564</v>
      </c>
      <c r="C692" s="207">
        <v>42643</v>
      </c>
      <c r="D692" s="184" t="s">
        <v>2016</v>
      </c>
      <c r="E692" s="184" t="s">
        <v>2017</v>
      </c>
      <c r="F692" s="144">
        <v>19692.099999999999</v>
      </c>
      <c r="G692" s="184" t="s">
        <v>90</v>
      </c>
      <c r="H692" s="184" t="s">
        <v>2018</v>
      </c>
      <c r="I692" s="157" t="s">
        <v>92</v>
      </c>
    </row>
    <row r="693" spans="1:9" s="157" customFormat="1" ht="12.5" outlineLevel="3">
      <c r="A693" s="184" t="s">
        <v>87</v>
      </c>
      <c r="B693" s="207">
        <v>42564</v>
      </c>
      <c r="C693" s="207">
        <v>42643</v>
      </c>
      <c r="D693" s="184" t="s">
        <v>2019</v>
      </c>
      <c r="E693" s="184" t="s">
        <v>2020</v>
      </c>
      <c r="F693" s="144">
        <v>19659.29</v>
      </c>
      <c r="G693" s="184" t="s">
        <v>90</v>
      </c>
      <c r="H693" s="184" t="s">
        <v>2021</v>
      </c>
      <c r="I693" s="157" t="s">
        <v>92</v>
      </c>
    </row>
    <row r="694" spans="1:9" s="157" customFormat="1" ht="12.5" outlineLevel="3">
      <c r="A694" s="184" t="s">
        <v>87</v>
      </c>
      <c r="B694" s="207">
        <v>42564</v>
      </c>
      <c r="C694" s="207">
        <v>42643</v>
      </c>
      <c r="D694" s="184" t="s">
        <v>2022</v>
      </c>
      <c r="E694" s="184" t="s">
        <v>2023</v>
      </c>
      <c r="F694" s="144">
        <v>24263.59</v>
      </c>
      <c r="G694" s="184" t="s">
        <v>90</v>
      </c>
      <c r="H694" s="184" t="s">
        <v>2024</v>
      </c>
      <c r="I694" s="157" t="s">
        <v>92</v>
      </c>
    </row>
    <row r="695" spans="1:9" s="157" customFormat="1" ht="12.5" outlineLevel="3">
      <c r="A695" s="184" t="s">
        <v>87</v>
      </c>
      <c r="B695" s="207">
        <v>42564</v>
      </c>
      <c r="C695" s="207">
        <v>42643</v>
      </c>
      <c r="D695" s="184" t="s">
        <v>2025</v>
      </c>
      <c r="E695" s="184" t="s">
        <v>2026</v>
      </c>
      <c r="F695" s="144">
        <v>14588.49</v>
      </c>
      <c r="G695" s="184" t="s">
        <v>90</v>
      </c>
      <c r="H695" s="184" t="s">
        <v>2027</v>
      </c>
      <c r="I695" s="157" t="s">
        <v>92</v>
      </c>
    </row>
    <row r="696" spans="1:9" s="157" customFormat="1" ht="12.5" outlineLevel="3">
      <c r="A696" s="184" t="s">
        <v>87</v>
      </c>
      <c r="B696" s="207">
        <v>42564</v>
      </c>
      <c r="C696" s="207">
        <v>42643</v>
      </c>
      <c r="D696" s="184" t="s">
        <v>2028</v>
      </c>
      <c r="E696" s="184" t="s">
        <v>2029</v>
      </c>
      <c r="F696" s="144">
        <v>19615.169999999998</v>
      </c>
      <c r="G696" s="184" t="s">
        <v>90</v>
      </c>
      <c r="H696" s="184" t="s">
        <v>2030</v>
      </c>
      <c r="I696" s="157" t="s">
        <v>92</v>
      </c>
    </row>
    <row r="697" spans="1:9" s="157" customFormat="1" ht="12.5" outlineLevel="3">
      <c r="A697" s="184" t="s">
        <v>87</v>
      </c>
      <c r="B697" s="207">
        <v>42564</v>
      </c>
      <c r="C697" s="207">
        <v>42643</v>
      </c>
      <c r="D697" s="184" t="s">
        <v>2031</v>
      </c>
      <c r="E697" s="184" t="s">
        <v>2032</v>
      </c>
      <c r="F697" s="145">
        <v>9165.9699999999993</v>
      </c>
      <c r="G697" s="184" t="s">
        <v>90</v>
      </c>
      <c r="H697" s="184" t="s">
        <v>1703</v>
      </c>
      <c r="I697" s="157" t="s">
        <v>91</v>
      </c>
    </row>
    <row r="698" spans="1:9" s="157" customFormat="1" ht="12.5" outlineLevel="3">
      <c r="A698" s="184" t="s">
        <v>87</v>
      </c>
      <c r="B698" s="207">
        <v>42564</v>
      </c>
      <c r="C698" s="207">
        <v>42643</v>
      </c>
      <c r="D698" s="184" t="s">
        <v>2033</v>
      </c>
      <c r="E698" s="184" t="s">
        <v>2034</v>
      </c>
      <c r="F698" s="145">
        <v>9167.24</v>
      </c>
      <c r="G698" s="184" t="s">
        <v>90</v>
      </c>
      <c r="H698" s="184" t="s">
        <v>1705</v>
      </c>
      <c r="I698" s="157" t="s">
        <v>91</v>
      </c>
    </row>
    <row r="699" spans="1:9" s="157" customFormat="1" ht="12.5" outlineLevel="3">
      <c r="A699" s="184" t="s">
        <v>87</v>
      </c>
      <c r="B699" s="207">
        <v>42564</v>
      </c>
      <c r="C699" s="207">
        <v>42643</v>
      </c>
      <c r="D699" s="184" t="s">
        <v>2035</v>
      </c>
      <c r="E699" s="184" t="s">
        <v>2036</v>
      </c>
      <c r="F699" s="145">
        <v>9281.36</v>
      </c>
      <c r="G699" s="184" t="s">
        <v>90</v>
      </c>
      <c r="H699" s="184" t="s">
        <v>1611</v>
      </c>
      <c r="I699" s="157" t="s">
        <v>91</v>
      </c>
    </row>
    <row r="700" spans="1:9" s="157" customFormat="1" ht="12.5" outlineLevel="3">
      <c r="A700" s="184" t="s">
        <v>87</v>
      </c>
      <c r="B700" s="207">
        <v>42564</v>
      </c>
      <c r="C700" s="207">
        <v>42643</v>
      </c>
      <c r="D700" s="184" t="s">
        <v>2037</v>
      </c>
      <c r="E700" s="184" t="s">
        <v>2038</v>
      </c>
      <c r="F700" s="144">
        <v>4637.18</v>
      </c>
      <c r="G700" s="184" t="s">
        <v>90</v>
      </c>
      <c r="H700" s="184" t="s">
        <v>2039</v>
      </c>
      <c r="I700" s="157" t="s">
        <v>92</v>
      </c>
    </row>
    <row r="701" spans="1:9" s="157" customFormat="1" ht="12.5" outlineLevel="3">
      <c r="A701" s="184" t="s">
        <v>87</v>
      </c>
      <c r="B701" s="207">
        <v>42564</v>
      </c>
      <c r="C701" s="207">
        <v>42643</v>
      </c>
      <c r="D701" s="184" t="s">
        <v>2040</v>
      </c>
      <c r="E701" s="184" t="s">
        <v>2041</v>
      </c>
      <c r="F701" s="144">
        <v>13186.26</v>
      </c>
      <c r="G701" s="184" t="s">
        <v>90</v>
      </c>
      <c r="H701" s="184" t="s">
        <v>2042</v>
      </c>
      <c r="I701" s="157" t="s">
        <v>92</v>
      </c>
    </row>
    <row r="702" spans="1:9" s="157" customFormat="1" ht="12.5" outlineLevel="3">
      <c r="A702" s="184" t="s">
        <v>87</v>
      </c>
      <c r="B702" s="207">
        <v>42564</v>
      </c>
      <c r="C702" s="207">
        <v>42643</v>
      </c>
      <c r="D702" s="184" t="s">
        <v>2043</v>
      </c>
      <c r="E702" s="184" t="s">
        <v>2044</v>
      </c>
      <c r="F702" s="144">
        <v>5059.68</v>
      </c>
      <c r="G702" s="184" t="s">
        <v>90</v>
      </c>
      <c r="H702" s="184" t="s">
        <v>2045</v>
      </c>
      <c r="I702" s="157" t="s">
        <v>92</v>
      </c>
    </row>
    <row r="703" spans="1:9" s="157" customFormat="1" ht="12.5" outlineLevel="3">
      <c r="A703" s="184" t="s">
        <v>87</v>
      </c>
      <c r="B703" s="207">
        <v>42564</v>
      </c>
      <c r="C703" s="207">
        <v>42643</v>
      </c>
      <c r="D703" s="184" t="s">
        <v>2046</v>
      </c>
      <c r="E703" s="184" t="s">
        <v>2047</v>
      </c>
      <c r="F703" s="144">
        <v>5927.82</v>
      </c>
      <c r="G703" s="184" t="s">
        <v>90</v>
      </c>
      <c r="H703" s="184" t="s">
        <v>2048</v>
      </c>
      <c r="I703" s="157" t="s">
        <v>92</v>
      </c>
    </row>
    <row r="704" spans="1:9" s="157" customFormat="1" ht="12.5" outlineLevel="3">
      <c r="A704" s="184" t="s">
        <v>87</v>
      </c>
      <c r="B704" s="207">
        <v>42564</v>
      </c>
      <c r="C704" s="207">
        <v>42643</v>
      </c>
      <c r="D704" s="184" t="s">
        <v>2049</v>
      </c>
      <c r="E704" s="184" t="s">
        <v>2050</v>
      </c>
      <c r="F704" s="144">
        <v>5950.57</v>
      </c>
      <c r="G704" s="184" t="s">
        <v>90</v>
      </c>
      <c r="H704" s="184" t="s">
        <v>2051</v>
      </c>
      <c r="I704" s="157" t="s">
        <v>92</v>
      </c>
    </row>
    <row r="705" spans="1:9" s="157" customFormat="1" ht="12.5" outlineLevel="3">
      <c r="A705" s="184" t="s">
        <v>87</v>
      </c>
      <c r="B705" s="207">
        <v>42564</v>
      </c>
      <c r="C705" s="207">
        <v>42643</v>
      </c>
      <c r="D705" s="184" t="s">
        <v>2052</v>
      </c>
      <c r="E705" s="184" t="s">
        <v>2053</v>
      </c>
      <c r="F705" s="144">
        <v>5811.07</v>
      </c>
      <c r="G705" s="184" t="s">
        <v>90</v>
      </c>
      <c r="H705" s="184" t="s">
        <v>2054</v>
      </c>
      <c r="I705" s="157" t="s">
        <v>92</v>
      </c>
    </row>
    <row r="706" spans="1:9" s="157" customFormat="1" ht="12.5" outlineLevel="3">
      <c r="A706" s="184" t="s">
        <v>87</v>
      </c>
      <c r="B706" s="207">
        <v>42564</v>
      </c>
      <c r="C706" s="207">
        <v>42643</v>
      </c>
      <c r="D706" s="184" t="s">
        <v>2055</v>
      </c>
      <c r="E706" s="184" t="s">
        <v>2056</v>
      </c>
      <c r="F706" s="144">
        <v>4873.46</v>
      </c>
      <c r="G706" s="184" t="s">
        <v>90</v>
      </c>
      <c r="H706" s="184" t="s">
        <v>2057</v>
      </c>
      <c r="I706" s="157" t="s">
        <v>92</v>
      </c>
    </row>
    <row r="707" spans="1:9" s="157" customFormat="1" ht="12.5" outlineLevel="3">
      <c r="A707" s="184" t="s">
        <v>87</v>
      </c>
      <c r="B707" s="207">
        <v>42564</v>
      </c>
      <c r="C707" s="207">
        <v>42643</v>
      </c>
      <c r="D707" s="184" t="s">
        <v>2058</v>
      </c>
      <c r="E707" s="184" t="s">
        <v>2059</v>
      </c>
      <c r="F707" s="144">
        <v>5116.2</v>
      </c>
      <c r="G707" s="184" t="s">
        <v>90</v>
      </c>
      <c r="H707" s="184" t="s">
        <v>2060</v>
      </c>
      <c r="I707" s="157" t="s">
        <v>92</v>
      </c>
    </row>
    <row r="708" spans="1:9" s="157" customFormat="1" ht="12.5" outlineLevel="3">
      <c r="A708" s="184" t="s">
        <v>87</v>
      </c>
      <c r="B708" s="207">
        <v>42564</v>
      </c>
      <c r="C708" s="207">
        <v>42643</v>
      </c>
      <c r="D708" s="184" t="s">
        <v>2061</v>
      </c>
      <c r="E708" s="184" t="s">
        <v>2062</v>
      </c>
      <c r="F708" s="144">
        <v>5754.55</v>
      </c>
      <c r="G708" s="184" t="s">
        <v>90</v>
      </c>
      <c r="H708" s="184" t="s">
        <v>2063</v>
      </c>
      <c r="I708" s="157" t="s">
        <v>92</v>
      </c>
    </row>
    <row r="709" spans="1:9" s="157" customFormat="1" ht="12.5" outlineLevel="3">
      <c r="A709" s="184" t="s">
        <v>87</v>
      </c>
      <c r="B709" s="207">
        <v>42564</v>
      </c>
      <c r="C709" s="207">
        <v>42643</v>
      </c>
      <c r="D709" s="184" t="s">
        <v>2064</v>
      </c>
      <c r="E709" s="184" t="s">
        <v>2065</v>
      </c>
      <c r="F709" s="144">
        <v>6836.4</v>
      </c>
      <c r="G709" s="184" t="s">
        <v>90</v>
      </c>
      <c r="H709" s="184" t="s">
        <v>2066</v>
      </c>
      <c r="I709" s="157" t="s">
        <v>92</v>
      </c>
    </row>
    <row r="710" spans="1:9" s="157" customFormat="1" ht="12.5" outlineLevel="3">
      <c r="A710" s="184" t="s">
        <v>87</v>
      </c>
      <c r="B710" s="207">
        <v>42564</v>
      </c>
      <c r="C710" s="207">
        <v>42643</v>
      </c>
      <c r="D710" s="184" t="s">
        <v>2067</v>
      </c>
      <c r="E710" s="184" t="s">
        <v>2068</v>
      </c>
      <c r="F710" s="144">
        <v>4933.3599999999997</v>
      </c>
      <c r="G710" s="184" t="s">
        <v>90</v>
      </c>
      <c r="H710" s="184" t="s">
        <v>2069</v>
      </c>
      <c r="I710" s="157" t="s">
        <v>92</v>
      </c>
    </row>
    <row r="711" spans="1:9" s="157" customFormat="1" ht="12.5" outlineLevel="3">
      <c r="A711" s="184" t="s">
        <v>87</v>
      </c>
      <c r="B711" s="207">
        <v>42564</v>
      </c>
      <c r="C711" s="207">
        <v>42643</v>
      </c>
      <c r="D711" s="184" t="s">
        <v>2070</v>
      </c>
      <c r="E711" s="184" t="s">
        <v>2071</v>
      </c>
      <c r="F711" s="144">
        <v>17822.46</v>
      </c>
      <c r="G711" s="184" t="s">
        <v>90</v>
      </c>
      <c r="H711" s="184" t="s">
        <v>2072</v>
      </c>
      <c r="I711" s="157" t="s">
        <v>92</v>
      </c>
    </row>
    <row r="712" spans="1:9" s="157" customFormat="1" ht="12.5" outlineLevel="3">
      <c r="A712" s="184" t="s">
        <v>87</v>
      </c>
      <c r="B712" s="207">
        <v>42564</v>
      </c>
      <c r="C712" s="207">
        <v>42643</v>
      </c>
      <c r="D712" s="184" t="s">
        <v>2073</v>
      </c>
      <c r="E712" s="184" t="s">
        <v>2074</v>
      </c>
      <c r="F712" s="144">
        <v>4999.22</v>
      </c>
      <c r="G712" s="184" t="s">
        <v>90</v>
      </c>
      <c r="H712" s="184" t="s">
        <v>2075</v>
      </c>
      <c r="I712" s="157" t="s">
        <v>92</v>
      </c>
    </row>
    <row r="713" spans="1:9" s="157" customFormat="1" ht="12.5" outlineLevel="3">
      <c r="A713" s="184" t="s">
        <v>87</v>
      </c>
      <c r="B713" s="207">
        <v>42564</v>
      </c>
      <c r="C713" s="207">
        <v>42643</v>
      </c>
      <c r="D713" s="184" t="s">
        <v>2076</v>
      </c>
      <c r="E713" s="184" t="s">
        <v>2077</v>
      </c>
      <c r="F713" s="144">
        <v>8188.18</v>
      </c>
      <c r="G713" s="184" t="s">
        <v>90</v>
      </c>
      <c r="H713" s="184" t="s">
        <v>2078</v>
      </c>
      <c r="I713" s="157" t="s">
        <v>92</v>
      </c>
    </row>
    <row r="714" spans="1:9" s="157" customFormat="1" ht="12.5" outlineLevel="3">
      <c r="A714" s="184" t="s">
        <v>87</v>
      </c>
      <c r="B714" s="207">
        <v>42564</v>
      </c>
      <c r="C714" s="207">
        <v>42643</v>
      </c>
      <c r="D714" s="184" t="s">
        <v>2079</v>
      </c>
      <c r="E714" s="184" t="s">
        <v>2080</v>
      </c>
      <c r="F714" s="144">
        <v>4939.4799999999996</v>
      </c>
      <c r="G714" s="184" t="s">
        <v>90</v>
      </c>
      <c r="H714" s="184" t="s">
        <v>2081</v>
      </c>
      <c r="I714" s="157" t="s">
        <v>92</v>
      </c>
    </row>
    <row r="715" spans="1:9" s="157" customFormat="1" ht="12.5" outlineLevel="3">
      <c r="A715" s="184" t="s">
        <v>87</v>
      </c>
      <c r="B715" s="207">
        <v>42564</v>
      </c>
      <c r="C715" s="207">
        <v>42643</v>
      </c>
      <c r="D715" s="184" t="s">
        <v>2082</v>
      </c>
      <c r="E715" s="184" t="s">
        <v>2083</v>
      </c>
      <c r="F715" s="144">
        <v>78890.080000000002</v>
      </c>
      <c r="G715" s="184" t="s">
        <v>90</v>
      </c>
      <c r="H715" s="184" t="s">
        <v>2084</v>
      </c>
      <c r="I715" s="157" t="s">
        <v>92</v>
      </c>
    </row>
    <row r="716" spans="1:9" s="157" customFormat="1" ht="12.5" outlineLevel="3">
      <c r="A716" s="184" t="s">
        <v>87</v>
      </c>
      <c r="B716" s="207">
        <v>42564</v>
      </c>
      <c r="C716" s="207">
        <v>42643</v>
      </c>
      <c r="D716" s="184" t="s">
        <v>2085</v>
      </c>
      <c r="E716" s="184" t="s">
        <v>2086</v>
      </c>
      <c r="F716" s="144">
        <v>41082.18</v>
      </c>
      <c r="G716" s="184" t="s">
        <v>90</v>
      </c>
      <c r="H716" s="184" t="s">
        <v>2087</v>
      </c>
      <c r="I716" s="157" t="s">
        <v>92</v>
      </c>
    </row>
    <row r="717" spans="1:9" s="157" customFormat="1" ht="12.5" outlineLevel="3">
      <c r="A717" s="184" t="s">
        <v>87</v>
      </c>
      <c r="B717" s="207">
        <v>42565</v>
      </c>
      <c r="C717" s="207">
        <v>42643</v>
      </c>
      <c r="D717" s="184" t="s">
        <v>2088</v>
      </c>
      <c r="E717" s="184" t="s">
        <v>2089</v>
      </c>
      <c r="F717" s="145">
        <v>3957.05</v>
      </c>
      <c r="G717" s="184" t="s">
        <v>90</v>
      </c>
      <c r="H717" s="184" t="s">
        <v>2090</v>
      </c>
      <c r="I717" s="157" t="s">
        <v>91</v>
      </c>
    </row>
    <row r="718" spans="1:9" s="157" customFormat="1" ht="12.5" outlineLevel="3">
      <c r="A718" s="184" t="s">
        <v>87</v>
      </c>
      <c r="B718" s="207">
        <v>42565</v>
      </c>
      <c r="C718" s="207">
        <v>42643</v>
      </c>
      <c r="D718" s="184" t="s">
        <v>2091</v>
      </c>
      <c r="E718" s="184" t="s">
        <v>2092</v>
      </c>
      <c r="F718" s="145">
        <v>23638.22</v>
      </c>
      <c r="G718" s="184" t="s">
        <v>90</v>
      </c>
      <c r="H718" s="184" t="s">
        <v>2093</v>
      </c>
      <c r="I718" s="157" t="s">
        <v>91</v>
      </c>
    </row>
    <row r="719" spans="1:9" s="157" customFormat="1" ht="12.5" outlineLevel="3">
      <c r="A719" s="184" t="s">
        <v>87</v>
      </c>
      <c r="B719" s="207">
        <v>42565</v>
      </c>
      <c r="C719" s="207">
        <v>42643</v>
      </c>
      <c r="D719" s="184" t="s">
        <v>2094</v>
      </c>
      <c r="E719" s="184" t="s">
        <v>2095</v>
      </c>
      <c r="F719" s="145">
        <v>19737.95</v>
      </c>
      <c r="G719" s="184" t="s">
        <v>90</v>
      </c>
      <c r="H719" s="184" t="s">
        <v>2096</v>
      </c>
      <c r="I719" s="157" t="s">
        <v>91</v>
      </c>
    </row>
    <row r="720" spans="1:9" s="157" customFormat="1" ht="12.5" outlineLevel="3">
      <c r="A720" s="184" t="s">
        <v>87</v>
      </c>
      <c r="B720" s="207">
        <v>42565</v>
      </c>
      <c r="C720" s="207">
        <v>42643</v>
      </c>
      <c r="D720" s="184" t="s">
        <v>2097</v>
      </c>
      <c r="E720" s="184" t="s">
        <v>2098</v>
      </c>
      <c r="F720" s="145">
        <v>30242.13</v>
      </c>
      <c r="G720" s="184" t="s">
        <v>90</v>
      </c>
      <c r="H720" s="184" t="s">
        <v>2099</v>
      </c>
      <c r="I720" s="157" t="s">
        <v>91</v>
      </c>
    </row>
    <row r="721" spans="1:9" s="157" customFormat="1" ht="12.5" outlineLevel="3">
      <c r="A721" s="184" t="s">
        <v>87</v>
      </c>
      <c r="B721" s="207">
        <v>42565</v>
      </c>
      <c r="C721" s="207">
        <v>42643</v>
      </c>
      <c r="D721" s="184" t="s">
        <v>2100</v>
      </c>
      <c r="E721" s="184" t="s">
        <v>2101</v>
      </c>
      <c r="F721" s="145">
        <v>4311.07</v>
      </c>
      <c r="G721" s="184" t="s">
        <v>90</v>
      </c>
      <c r="H721" s="184" t="s">
        <v>2102</v>
      </c>
      <c r="I721" s="157" t="s">
        <v>91</v>
      </c>
    </row>
    <row r="722" spans="1:9" s="157" customFormat="1" ht="12.5" outlineLevel="3">
      <c r="A722" s="184" t="s">
        <v>87</v>
      </c>
      <c r="B722" s="207">
        <v>42565</v>
      </c>
      <c r="C722" s="207">
        <v>42643</v>
      </c>
      <c r="D722" s="184" t="s">
        <v>2103</v>
      </c>
      <c r="E722" s="184" t="s">
        <v>2104</v>
      </c>
      <c r="F722" s="144">
        <v>41857.43</v>
      </c>
      <c r="G722" s="184" t="s">
        <v>90</v>
      </c>
      <c r="H722" s="184" t="s">
        <v>2105</v>
      </c>
      <c r="I722" s="157" t="s">
        <v>92</v>
      </c>
    </row>
    <row r="723" spans="1:9" s="157" customFormat="1" ht="12.5" outlineLevel="3">
      <c r="A723" s="184" t="s">
        <v>87</v>
      </c>
      <c r="B723" s="207">
        <v>42565</v>
      </c>
      <c r="C723" s="207">
        <v>42643</v>
      </c>
      <c r="D723" s="184" t="s">
        <v>2106</v>
      </c>
      <c r="E723" s="184" t="s">
        <v>2107</v>
      </c>
      <c r="F723" s="144">
        <v>64043.72</v>
      </c>
      <c r="G723" s="184" t="s">
        <v>90</v>
      </c>
      <c r="H723" s="184" t="s">
        <v>1065</v>
      </c>
      <c r="I723" s="157" t="s">
        <v>92</v>
      </c>
    </row>
    <row r="724" spans="1:9" s="157" customFormat="1" ht="12.5" outlineLevel="3">
      <c r="A724" s="184" t="s">
        <v>87</v>
      </c>
      <c r="B724" s="207">
        <v>42565</v>
      </c>
      <c r="C724" s="207">
        <v>42643</v>
      </c>
      <c r="D724" s="184" t="s">
        <v>2108</v>
      </c>
      <c r="E724" s="184" t="s">
        <v>2109</v>
      </c>
      <c r="F724" s="144">
        <v>31361.45</v>
      </c>
      <c r="G724" s="184" t="s">
        <v>90</v>
      </c>
      <c r="H724" s="184" t="s">
        <v>2110</v>
      </c>
      <c r="I724" s="157" t="s">
        <v>92</v>
      </c>
    </row>
    <row r="725" spans="1:9" s="157" customFormat="1" ht="12.5" outlineLevel="3">
      <c r="A725" s="184" t="s">
        <v>87</v>
      </c>
      <c r="B725" s="207">
        <v>42565</v>
      </c>
      <c r="C725" s="207">
        <v>42643</v>
      </c>
      <c r="D725" s="184" t="s">
        <v>2111</v>
      </c>
      <c r="E725" s="184" t="s">
        <v>2112</v>
      </c>
      <c r="F725" s="144">
        <v>14197.7</v>
      </c>
      <c r="G725" s="184" t="s">
        <v>90</v>
      </c>
      <c r="H725" s="184" t="s">
        <v>2113</v>
      </c>
      <c r="I725" s="157" t="s">
        <v>92</v>
      </c>
    </row>
    <row r="726" spans="1:9" s="157" customFormat="1" ht="12.5" outlineLevel="3">
      <c r="A726" s="184" t="s">
        <v>87</v>
      </c>
      <c r="B726" s="207">
        <v>42565</v>
      </c>
      <c r="C726" s="207">
        <v>42643</v>
      </c>
      <c r="D726" s="184" t="s">
        <v>2114</v>
      </c>
      <c r="E726" s="184" t="s">
        <v>2115</v>
      </c>
      <c r="F726" s="144">
        <v>6401.79</v>
      </c>
      <c r="G726" s="184" t="s">
        <v>90</v>
      </c>
      <c r="H726" s="184" t="s">
        <v>2116</v>
      </c>
      <c r="I726" s="157" t="s">
        <v>92</v>
      </c>
    </row>
    <row r="727" spans="1:9" s="157" customFormat="1" ht="12.5" outlineLevel="3">
      <c r="A727" s="184" t="s">
        <v>87</v>
      </c>
      <c r="B727" s="207">
        <v>42565</v>
      </c>
      <c r="C727" s="207">
        <v>42643</v>
      </c>
      <c r="D727" s="184" t="s">
        <v>2117</v>
      </c>
      <c r="E727" s="184" t="s">
        <v>2118</v>
      </c>
      <c r="F727" s="144">
        <v>4325.87</v>
      </c>
      <c r="G727" s="184" t="s">
        <v>90</v>
      </c>
      <c r="H727" s="184" t="s">
        <v>2119</v>
      </c>
      <c r="I727" s="157" t="s">
        <v>92</v>
      </c>
    </row>
    <row r="728" spans="1:9" s="157" customFormat="1" ht="12.5" outlineLevel="3">
      <c r="A728" s="184" t="s">
        <v>87</v>
      </c>
      <c r="B728" s="207">
        <v>42565</v>
      </c>
      <c r="C728" s="207">
        <v>42643</v>
      </c>
      <c r="D728" s="184" t="s">
        <v>2120</v>
      </c>
      <c r="E728" s="184" t="s">
        <v>2121</v>
      </c>
      <c r="F728" s="144">
        <v>1490.79</v>
      </c>
      <c r="G728" s="184" t="s">
        <v>90</v>
      </c>
      <c r="H728" s="184" t="s">
        <v>2122</v>
      </c>
      <c r="I728" s="157" t="s">
        <v>92</v>
      </c>
    </row>
    <row r="729" spans="1:9" s="157" customFormat="1" ht="12.5" outlineLevel="3">
      <c r="A729" s="184" t="s">
        <v>87</v>
      </c>
      <c r="B729" s="207">
        <v>42565</v>
      </c>
      <c r="C729" s="207">
        <v>42643</v>
      </c>
      <c r="D729" s="184" t="s">
        <v>2123</v>
      </c>
      <c r="E729" s="184" t="s">
        <v>2124</v>
      </c>
      <c r="F729" s="144">
        <v>10170.549999999999</v>
      </c>
      <c r="G729" s="184" t="s">
        <v>90</v>
      </c>
      <c r="H729" s="184" t="s">
        <v>2125</v>
      </c>
      <c r="I729" s="157" t="s">
        <v>92</v>
      </c>
    </row>
    <row r="730" spans="1:9" s="157" customFormat="1" ht="12.5" outlineLevel="3">
      <c r="A730" s="184" t="s">
        <v>87</v>
      </c>
      <c r="B730" s="207">
        <v>42566</v>
      </c>
      <c r="C730" s="207">
        <v>42643</v>
      </c>
      <c r="D730" s="184" t="s">
        <v>2126</v>
      </c>
      <c r="E730" s="184" t="s">
        <v>2127</v>
      </c>
      <c r="F730" s="145">
        <v>3583.24</v>
      </c>
      <c r="G730" s="184" t="s">
        <v>90</v>
      </c>
      <c r="H730" s="184" t="s">
        <v>2128</v>
      </c>
      <c r="I730" s="157" t="s">
        <v>91</v>
      </c>
    </row>
    <row r="731" spans="1:9" s="157" customFormat="1" ht="12.5" outlineLevel="3">
      <c r="A731" s="184" t="s">
        <v>87</v>
      </c>
      <c r="B731" s="207">
        <v>42566</v>
      </c>
      <c r="C731" s="207">
        <v>42643</v>
      </c>
      <c r="D731" s="184" t="s">
        <v>2129</v>
      </c>
      <c r="E731" s="184" t="s">
        <v>2130</v>
      </c>
      <c r="F731" s="145">
        <v>36520.230000000003</v>
      </c>
      <c r="G731" s="184" t="s">
        <v>90</v>
      </c>
      <c r="H731" s="184" t="s">
        <v>2131</v>
      </c>
      <c r="I731" s="157" t="s">
        <v>91</v>
      </c>
    </row>
    <row r="732" spans="1:9" s="157" customFormat="1" ht="12.5" outlineLevel="3">
      <c r="A732" s="184" t="s">
        <v>87</v>
      </c>
      <c r="B732" s="207">
        <v>42566</v>
      </c>
      <c r="C732" s="207">
        <v>42643</v>
      </c>
      <c r="D732" s="184" t="s">
        <v>2132</v>
      </c>
      <c r="E732" s="184" t="s">
        <v>2133</v>
      </c>
      <c r="F732" s="145">
        <v>20196.64</v>
      </c>
      <c r="G732" s="184" t="s">
        <v>90</v>
      </c>
      <c r="H732" s="184" t="s">
        <v>2134</v>
      </c>
      <c r="I732" s="157" t="s">
        <v>91</v>
      </c>
    </row>
    <row r="733" spans="1:9" s="157" customFormat="1" ht="12.5" outlineLevel="3">
      <c r="A733" s="184" t="s">
        <v>87</v>
      </c>
      <c r="B733" s="207">
        <v>42566</v>
      </c>
      <c r="C733" s="207">
        <v>42643</v>
      </c>
      <c r="D733" s="184" t="s">
        <v>2135</v>
      </c>
      <c r="E733" s="184" t="s">
        <v>2136</v>
      </c>
      <c r="F733" s="145">
        <v>31660.16</v>
      </c>
      <c r="G733" s="184" t="s">
        <v>90</v>
      </c>
      <c r="H733" s="184" t="s">
        <v>2137</v>
      </c>
      <c r="I733" s="157" t="s">
        <v>91</v>
      </c>
    </row>
    <row r="734" spans="1:9" s="157" customFormat="1" ht="12.5" outlineLevel="3">
      <c r="A734" s="184" t="s">
        <v>87</v>
      </c>
      <c r="B734" s="207">
        <v>42566</v>
      </c>
      <c r="C734" s="207">
        <v>42643</v>
      </c>
      <c r="D734" s="184" t="s">
        <v>2138</v>
      </c>
      <c r="E734" s="184" t="s">
        <v>2139</v>
      </c>
      <c r="F734" s="145">
        <v>32636.47</v>
      </c>
      <c r="G734" s="184" t="s">
        <v>90</v>
      </c>
      <c r="H734" s="184" t="s">
        <v>2140</v>
      </c>
      <c r="I734" s="157" t="s">
        <v>91</v>
      </c>
    </row>
    <row r="735" spans="1:9" s="157" customFormat="1" ht="12.5" outlineLevel="3">
      <c r="A735" s="184" t="s">
        <v>87</v>
      </c>
      <c r="B735" s="207">
        <v>42566</v>
      </c>
      <c r="C735" s="207">
        <v>42643</v>
      </c>
      <c r="D735" s="184" t="s">
        <v>2141</v>
      </c>
      <c r="E735" s="184" t="s">
        <v>2142</v>
      </c>
      <c r="F735" s="145">
        <v>31801.360000000001</v>
      </c>
      <c r="G735" s="184" t="s">
        <v>90</v>
      </c>
      <c r="H735" s="184" t="s">
        <v>2143</v>
      </c>
      <c r="I735" s="157" t="s">
        <v>91</v>
      </c>
    </row>
    <row r="736" spans="1:9" s="157" customFormat="1" ht="12.5" outlineLevel="3">
      <c r="A736" s="184" t="s">
        <v>87</v>
      </c>
      <c r="B736" s="207">
        <v>42566</v>
      </c>
      <c r="C736" s="207">
        <v>42643</v>
      </c>
      <c r="D736" s="184" t="s">
        <v>2144</v>
      </c>
      <c r="E736" s="184" t="s">
        <v>2145</v>
      </c>
      <c r="F736" s="145">
        <v>6271.91</v>
      </c>
      <c r="G736" s="184" t="s">
        <v>90</v>
      </c>
      <c r="H736" s="184" t="s">
        <v>2146</v>
      </c>
      <c r="I736" s="157" t="s">
        <v>91</v>
      </c>
    </row>
    <row r="737" spans="1:9" s="157" customFormat="1" ht="12.5" outlineLevel="3">
      <c r="A737" s="184" t="s">
        <v>87</v>
      </c>
      <c r="B737" s="207">
        <v>42567</v>
      </c>
      <c r="C737" s="207">
        <v>42643</v>
      </c>
      <c r="D737" s="184" t="s">
        <v>2147</v>
      </c>
      <c r="E737" s="184" t="s">
        <v>2148</v>
      </c>
      <c r="F737" s="144">
        <v>13782.5</v>
      </c>
      <c r="G737" s="184" t="s">
        <v>90</v>
      </c>
      <c r="H737" s="184" t="s">
        <v>2149</v>
      </c>
      <c r="I737" s="157" t="s">
        <v>92</v>
      </c>
    </row>
    <row r="738" spans="1:9" s="157" customFormat="1" ht="12.5" outlineLevel="3">
      <c r="A738" s="184" t="s">
        <v>87</v>
      </c>
      <c r="B738" s="207">
        <v>42567</v>
      </c>
      <c r="C738" s="207">
        <v>42643</v>
      </c>
      <c r="D738" s="184" t="s">
        <v>2150</v>
      </c>
      <c r="E738" s="184" t="s">
        <v>2151</v>
      </c>
      <c r="F738" s="144">
        <v>54473.11</v>
      </c>
      <c r="G738" s="184" t="s">
        <v>90</v>
      </c>
      <c r="H738" s="184" t="s">
        <v>2152</v>
      </c>
      <c r="I738" s="157" t="s">
        <v>92</v>
      </c>
    </row>
    <row r="739" spans="1:9" s="157" customFormat="1" ht="12.5" outlineLevel="3">
      <c r="A739" s="184" t="s">
        <v>87</v>
      </c>
      <c r="B739" s="207">
        <v>42567</v>
      </c>
      <c r="C739" s="207">
        <v>42643</v>
      </c>
      <c r="D739" s="184" t="s">
        <v>2153</v>
      </c>
      <c r="E739" s="184" t="s">
        <v>2154</v>
      </c>
      <c r="F739" s="144">
        <v>2200.39</v>
      </c>
      <c r="G739" s="184" t="s">
        <v>90</v>
      </c>
      <c r="H739" s="184" t="s">
        <v>2155</v>
      </c>
      <c r="I739" s="157" t="s">
        <v>92</v>
      </c>
    </row>
    <row r="740" spans="1:9" s="157" customFormat="1" ht="12.5" outlineLevel="3">
      <c r="A740" s="184" t="s">
        <v>87</v>
      </c>
      <c r="B740" s="207">
        <v>42567</v>
      </c>
      <c r="C740" s="207">
        <v>42643</v>
      </c>
      <c r="D740" s="184" t="s">
        <v>2156</v>
      </c>
      <c r="E740" s="184" t="s">
        <v>2157</v>
      </c>
      <c r="F740" s="144">
        <v>5716.07</v>
      </c>
      <c r="G740" s="184" t="s">
        <v>90</v>
      </c>
      <c r="H740" s="184" t="s">
        <v>2158</v>
      </c>
      <c r="I740" s="157" t="s">
        <v>92</v>
      </c>
    </row>
    <row r="741" spans="1:9" s="157" customFormat="1" ht="12.5" outlineLevel="3">
      <c r="A741" s="184" t="s">
        <v>87</v>
      </c>
      <c r="B741" s="207">
        <v>42567</v>
      </c>
      <c r="C741" s="207">
        <v>42643</v>
      </c>
      <c r="D741" s="184" t="s">
        <v>2159</v>
      </c>
      <c r="E741" s="184" t="s">
        <v>2160</v>
      </c>
      <c r="F741" s="144">
        <v>6423.83</v>
      </c>
      <c r="G741" s="184" t="s">
        <v>90</v>
      </c>
      <c r="H741" s="184" t="s">
        <v>2161</v>
      </c>
      <c r="I741" s="157" t="s">
        <v>92</v>
      </c>
    </row>
    <row r="742" spans="1:9" s="157" customFormat="1" ht="12.5" outlineLevel="3">
      <c r="A742" s="184" t="s">
        <v>87</v>
      </c>
      <c r="B742" s="207">
        <v>42567</v>
      </c>
      <c r="C742" s="207">
        <v>42643</v>
      </c>
      <c r="D742" s="184" t="s">
        <v>2162</v>
      </c>
      <c r="E742" s="184" t="s">
        <v>2163</v>
      </c>
      <c r="F742" s="144">
        <v>97792</v>
      </c>
      <c r="G742" s="184" t="s">
        <v>90</v>
      </c>
      <c r="H742" s="184" t="s">
        <v>2164</v>
      </c>
      <c r="I742" s="157" t="s">
        <v>92</v>
      </c>
    </row>
    <row r="743" spans="1:9" s="157" customFormat="1" ht="12.5" outlineLevel="3">
      <c r="A743" s="184" t="s">
        <v>87</v>
      </c>
      <c r="B743" s="207">
        <v>42567</v>
      </c>
      <c r="C743" s="207">
        <v>42643</v>
      </c>
      <c r="D743" s="184" t="s">
        <v>2165</v>
      </c>
      <c r="E743" s="184" t="s">
        <v>2166</v>
      </c>
      <c r="F743" s="144">
        <v>6414.63</v>
      </c>
      <c r="G743" s="184" t="s">
        <v>90</v>
      </c>
      <c r="H743" s="184" t="s">
        <v>2167</v>
      </c>
      <c r="I743" s="157" t="s">
        <v>92</v>
      </c>
    </row>
    <row r="744" spans="1:9" s="157" customFormat="1" ht="12.5" outlineLevel="3">
      <c r="A744" s="184" t="s">
        <v>87</v>
      </c>
      <c r="B744" s="207">
        <v>42567</v>
      </c>
      <c r="C744" s="207">
        <v>42643</v>
      </c>
      <c r="D744" s="184" t="s">
        <v>2168</v>
      </c>
      <c r="E744" s="184" t="s">
        <v>2169</v>
      </c>
      <c r="F744" s="144">
        <v>4974.54</v>
      </c>
      <c r="G744" s="184" t="s">
        <v>90</v>
      </c>
      <c r="H744" s="184" t="s">
        <v>2170</v>
      </c>
      <c r="I744" s="157" t="s">
        <v>92</v>
      </c>
    </row>
    <row r="745" spans="1:9" s="157" customFormat="1" ht="12.5" outlineLevel="3">
      <c r="A745" s="184" t="s">
        <v>87</v>
      </c>
      <c r="B745" s="207">
        <v>42567</v>
      </c>
      <c r="C745" s="207">
        <v>42643</v>
      </c>
      <c r="D745" s="184" t="s">
        <v>2171</v>
      </c>
      <c r="E745" s="184" t="s">
        <v>2172</v>
      </c>
      <c r="F745" s="144">
        <v>5727.44</v>
      </c>
      <c r="G745" s="184" t="s">
        <v>90</v>
      </c>
      <c r="H745" s="184" t="s">
        <v>2173</v>
      </c>
      <c r="I745" s="157" t="s">
        <v>92</v>
      </c>
    </row>
    <row r="746" spans="1:9" s="157" customFormat="1" ht="12.5" outlineLevel="3">
      <c r="A746" s="184" t="s">
        <v>87</v>
      </c>
      <c r="B746" s="207">
        <v>42567</v>
      </c>
      <c r="C746" s="207">
        <v>42643</v>
      </c>
      <c r="D746" s="184" t="s">
        <v>2174</v>
      </c>
      <c r="E746" s="184" t="s">
        <v>2175</v>
      </c>
      <c r="F746" s="144">
        <v>6444.01</v>
      </c>
      <c r="G746" s="184" t="s">
        <v>90</v>
      </c>
      <c r="H746" s="184" t="s">
        <v>2176</v>
      </c>
      <c r="I746" s="157" t="s">
        <v>92</v>
      </c>
    </row>
    <row r="747" spans="1:9" s="157" customFormat="1" ht="12.5" outlineLevel="3">
      <c r="A747" s="184" t="s">
        <v>87</v>
      </c>
      <c r="B747" s="207">
        <v>42567</v>
      </c>
      <c r="C747" s="207">
        <v>42643</v>
      </c>
      <c r="D747" s="184" t="s">
        <v>2177</v>
      </c>
      <c r="E747" s="184" t="s">
        <v>2178</v>
      </c>
      <c r="F747" s="144">
        <v>5100.5200000000004</v>
      </c>
      <c r="G747" s="184" t="s">
        <v>90</v>
      </c>
      <c r="H747" s="184" t="s">
        <v>2179</v>
      </c>
      <c r="I747" s="157" t="s">
        <v>92</v>
      </c>
    </row>
    <row r="748" spans="1:9" s="157" customFormat="1" ht="12.5" outlineLevel="3">
      <c r="A748" s="184" t="s">
        <v>87</v>
      </c>
      <c r="B748" s="207">
        <v>42567</v>
      </c>
      <c r="C748" s="207">
        <v>42643</v>
      </c>
      <c r="D748" s="184" t="s">
        <v>2180</v>
      </c>
      <c r="E748" s="184" t="s">
        <v>2181</v>
      </c>
      <c r="F748" s="144">
        <v>5016.42</v>
      </c>
      <c r="G748" s="184" t="s">
        <v>90</v>
      </c>
      <c r="H748" s="184" t="s">
        <v>2182</v>
      </c>
      <c r="I748" s="157" t="s">
        <v>92</v>
      </c>
    </row>
    <row r="749" spans="1:9" s="157" customFormat="1" ht="12.5" outlineLevel="3">
      <c r="A749" s="184" t="s">
        <v>87</v>
      </c>
      <c r="B749" s="207">
        <v>42567</v>
      </c>
      <c r="C749" s="207">
        <v>42643</v>
      </c>
      <c r="D749" s="184" t="s">
        <v>2183</v>
      </c>
      <c r="E749" s="184" t="s">
        <v>2184</v>
      </c>
      <c r="F749" s="144">
        <v>36166.370000000003</v>
      </c>
      <c r="G749" s="184" t="s">
        <v>90</v>
      </c>
      <c r="H749" s="184" t="s">
        <v>2185</v>
      </c>
      <c r="I749" s="157" t="s">
        <v>92</v>
      </c>
    </row>
    <row r="750" spans="1:9" s="157" customFormat="1" ht="12.5" outlineLevel="3">
      <c r="A750" s="184" t="s">
        <v>87</v>
      </c>
      <c r="B750" s="207">
        <v>42568</v>
      </c>
      <c r="C750" s="207">
        <v>42643</v>
      </c>
      <c r="D750" s="184" t="s">
        <v>2186</v>
      </c>
      <c r="E750" s="184" t="s">
        <v>2187</v>
      </c>
      <c r="F750" s="145">
        <v>2685.04</v>
      </c>
      <c r="G750" s="184" t="s">
        <v>90</v>
      </c>
      <c r="H750" s="184" t="s">
        <v>1546</v>
      </c>
      <c r="I750" s="157" t="s">
        <v>91</v>
      </c>
    </row>
    <row r="751" spans="1:9" s="157" customFormat="1" ht="12.5" outlineLevel="3">
      <c r="A751" s="184" t="s">
        <v>87</v>
      </c>
      <c r="B751" s="207">
        <v>42568</v>
      </c>
      <c r="C751" s="207">
        <v>42643</v>
      </c>
      <c r="D751" s="184" t="s">
        <v>2188</v>
      </c>
      <c r="E751" s="184" t="s">
        <v>2189</v>
      </c>
      <c r="F751" s="145">
        <v>3611.75</v>
      </c>
      <c r="G751" s="184" t="s">
        <v>90</v>
      </c>
      <c r="H751" s="184" t="s">
        <v>1625</v>
      </c>
      <c r="I751" s="157" t="s">
        <v>91</v>
      </c>
    </row>
    <row r="752" spans="1:9" s="157" customFormat="1" ht="12.5" outlineLevel="3">
      <c r="A752" s="184" t="s">
        <v>87</v>
      </c>
      <c r="B752" s="207">
        <v>42568</v>
      </c>
      <c r="C752" s="207">
        <v>42643</v>
      </c>
      <c r="D752" s="184" t="s">
        <v>2190</v>
      </c>
      <c r="E752" s="184" t="s">
        <v>2191</v>
      </c>
      <c r="F752" s="145">
        <v>4283.71</v>
      </c>
      <c r="G752" s="184" t="s">
        <v>90</v>
      </c>
      <c r="H752" s="184" t="s">
        <v>1627</v>
      </c>
      <c r="I752" s="157" t="s">
        <v>91</v>
      </c>
    </row>
    <row r="753" spans="1:9" s="157" customFormat="1" ht="12.5" outlineLevel="3">
      <c r="A753" s="184" t="s">
        <v>87</v>
      </c>
      <c r="B753" s="207">
        <v>42568</v>
      </c>
      <c r="C753" s="207">
        <v>42643</v>
      </c>
      <c r="D753" s="184" t="s">
        <v>2192</v>
      </c>
      <c r="E753" s="184" t="s">
        <v>2193</v>
      </c>
      <c r="F753" s="145">
        <v>4115.72</v>
      </c>
      <c r="G753" s="184" t="s">
        <v>90</v>
      </c>
      <c r="H753" s="184" t="s">
        <v>1623</v>
      </c>
      <c r="I753" s="157" t="s">
        <v>91</v>
      </c>
    </row>
    <row r="754" spans="1:9" s="157" customFormat="1" ht="12.5" outlineLevel="3">
      <c r="A754" s="184" t="s">
        <v>87</v>
      </c>
      <c r="B754" s="207">
        <v>42568</v>
      </c>
      <c r="C754" s="207">
        <v>42643</v>
      </c>
      <c r="D754" s="184" t="s">
        <v>2194</v>
      </c>
      <c r="E754" s="184" t="s">
        <v>2195</v>
      </c>
      <c r="F754" s="145">
        <v>4115.72</v>
      </c>
      <c r="G754" s="184" t="s">
        <v>90</v>
      </c>
      <c r="H754" s="184" t="s">
        <v>1619</v>
      </c>
      <c r="I754" s="157" t="s">
        <v>91</v>
      </c>
    </row>
    <row r="755" spans="1:9" s="157" customFormat="1" ht="12.5" outlineLevel="3">
      <c r="A755" s="184" t="s">
        <v>87</v>
      </c>
      <c r="B755" s="207">
        <v>42568</v>
      </c>
      <c r="C755" s="207">
        <v>42643</v>
      </c>
      <c r="D755" s="184" t="s">
        <v>2196</v>
      </c>
      <c r="E755" s="184" t="s">
        <v>2197</v>
      </c>
      <c r="F755" s="145">
        <v>4451.6899999999996</v>
      </c>
      <c r="G755" s="184" t="s">
        <v>90</v>
      </c>
      <c r="H755" s="184" t="s">
        <v>1621</v>
      </c>
      <c r="I755" s="157" t="s">
        <v>91</v>
      </c>
    </row>
    <row r="756" spans="1:9" s="157" customFormat="1" ht="12.5" outlineLevel="3">
      <c r="A756" s="184" t="s">
        <v>87</v>
      </c>
      <c r="B756" s="207">
        <v>42568</v>
      </c>
      <c r="C756" s="207">
        <v>42643</v>
      </c>
      <c r="D756" s="184" t="s">
        <v>2198</v>
      </c>
      <c r="E756" s="184" t="s">
        <v>2199</v>
      </c>
      <c r="F756" s="145">
        <v>3275.77</v>
      </c>
      <c r="G756" s="184" t="s">
        <v>90</v>
      </c>
      <c r="H756" s="184" t="s">
        <v>1607</v>
      </c>
      <c r="I756" s="157" t="s">
        <v>91</v>
      </c>
    </row>
    <row r="757" spans="1:9" s="157" customFormat="1" ht="12.5" outlineLevel="3">
      <c r="A757" s="184" t="s">
        <v>87</v>
      </c>
      <c r="B757" s="207">
        <v>42568</v>
      </c>
      <c r="C757" s="207">
        <v>42643</v>
      </c>
      <c r="D757" s="184" t="s">
        <v>2200</v>
      </c>
      <c r="E757" s="184" t="s">
        <v>2201</v>
      </c>
      <c r="F757" s="145">
        <v>4115.72</v>
      </c>
      <c r="G757" s="184" t="s">
        <v>90</v>
      </c>
      <c r="H757" s="184" t="s">
        <v>1605</v>
      </c>
      <c r="I757" s="157" t="s">
        <v>91</v>
      </c>
    </row>
    <row r="758" spans="1:9" s="157" customFormat="1" ht="12.5" outlineLevel="3">
      <c r="A758" s="184" t="s">
        <v>87</v>
      </c>
      <c r="B758" s="207">
        <v>42568</v>
      </c>
      <c r="C758" s="207">
        <v>42643</v>
      </c>
      <c r="D758" s="184" t="s">
        <v>2202</v>
      </c>
      <c r="E758" s="184" t="s">
        <v>2203</v>
      </c>
      <c r="F758" s="145">
        <v>4283.71</v>
      </c>
      <c r="G758" s="184" t="s">
        <v>90</v>
      </c>
      <c r="H758" s="184" t="s">
        <v>1609</v>
      </c>
      <c r="I758" s="157" t="s">
        <v>91</v>
      </c>
    </row>
    <row r="759" spans="1:9" s="157" customFormat="1" ht="12.5" outlineLevel="3">
      <c r="A759" s="184" t="s">
        <v>87</v>
      </c>
      <c r="B759" s="207">
        <v>42568</v>
      </c>
      <c r="C759" s="207">
        <v>42643</v>
      </c>
      <c r="D759" s="184" t="s">
        <v>2204</v>
      </c>
      <c r="E759" s="184" t="s">
        <v>1975</v>
      </c>
      <c r="F759" s="145">
        <v>5845.32</v>
      </c>
      <c r="G759" s="184" t="s">
        <v>90</v>
      </c>
      <c r="H759" s="184" t="s">
        <v>1484</v>
      </c>
      <c r="I759" s="157" t="s">
        <v>91</v>
      </c>
    </row>
    <row r="760" spans="1:9" s="157" customFormat="1" ht="12.5" outlineLevel="3">
      <c r="A760" s="184" t="s">
        <v>87</v>
      </c>
      <c r="B760" s="207">
        <v>42568</v>
      </c>
      <c r="C760" s="207">
        <v>42643</v>
      </c>
      <c r="D760" s="184" t="s">
        <v>2205</v>
      </c>
      <c r="E760" s="184" t="s">
        <v>2206</v>
      </c>
      <c r="F760" s="144">
        <v>4994.47</v>
      </c>
      <c r="G760" s="184" t="s">
        <v>90</v>
      </c>
      <c r="H760" s="184" t="s">
        <v>2207</v>
      </c>
      <c r="I760" s="157" t="s">
        <v>92</v>
      </c>
    </row>
    <row r="761" spans="1:9" s="157" customFormat="1" ht="12.5" outlineLevel="3">
      <c r="A761" s="184" t="s">
        <v>87</v>
      </c>
      <c r="B761" s="207">
        <v>42568</v>
      </c>
      <c r="C761" s="207">
        <v>42643</v>
      </c>
      <c r="D761" s="184" t="s">
        <v>2208</v>
      </c>
      <c r="E761" s="184" t="s">
        <v>2209</v>
      </c>
      <c r="F761" s="144">
        <v>5635.69</v>
      </c>
      <c r="G761" s="184" t="s">
        <v>90</v>
      </c>
      <c r="H761" s="184" t="s">
        <v>2210</v>
      </c>
      <c r="I761" s="157" t="s">
        <v>92</v>
      </c>
    </row>
    <row r="762" spans="1:9" s="157" customFormat="1" ht="12.5" outlineLevel="3">
      <c r="A762" s="184" t="s">
        <v>87</v>
      </c>
      <c r="B762" s="207">
        <v>42568</v>
      </c>
      <c r="C762" s="207">
        <v>42643</v>
      </c>
      <c r="D762" s="184" t="s">
        <v>2211</v>
      </c>
      <c r="E762" s="184" t="s">
        <v>2212</v>
      </c>
      <c r="F762" s="144">
        <v>2877.39</v>
      </c>
      <c r="G762" s="184" t="s">
        <v>90</v>
      </c>
      <c r="H762" s="184" t="s">
        <v>2213</v>
      </c>
      <c r="I762" s="157" t="s">
        <v>92</v>
      </c>
    </row>
    <row r="763" spans="1:9" s="157" customFormat="1" ht="12.5" outlineLevel="3">
      <c r="A763" s="184" t="s">
        <v>87</v>
      </c>
      <c r="B763" s="207">
        <v>42568</v>
      </c>
      <c r="C763" s="207">
        <v>42643</v>
      </c>
      <c r="D763" s="184" t="s">
        <v>2214</v>
      </c>
      <c r="E763" s="184" t="s">
        <v>2215</v>
      </c>
      <c r="F763" s="144">
        <v>5969.17</v>
      </c>
      <c r="G763" s="184" t="s">
        <v>90</v>
      </c>
      <c r="H763" s="184" t="s">
        <v>2216</v>
      </c>
      <c r="I763" s="157" t="s">
        <v>92</v>
      </c>
    </row>
    <row r="764" spans="1:9" s="157" customFormat="1" ht="12.5" outlineLevel="3">
      <c r="A764" s="184" t="s">
        <v>87</v>
      </c>
      <c r="B764" s="207">
        <v>42568</v>
      </c>
      <c r="C764" s="207">
        <v>42643</v>
      </c>
      <c r="D764" s="184" t="s">
        <v>2217</v>
      </c>
      <c r="E764" s="184" t="s">
        <v>2218</v>
      </c>
      <c r="F764" s="144">
        <v>5126.8999999999996</v>
      </c>
      <c r="G764" s="184" t="s">
        <v>90</v>
      </c>
      <c r="H764" s="184" t="s">
        <v>2219</v>
      </c>
      <c r="I764" s="157" t="s">
        <v>92</v>
      </c>
    </row>
    <row r="765" spans="1:9" s="157" customFormat="1" ht="12.5" outlineLevel="3">
      <c r="A765" s="184" t="s">
        <v>87</v>
      </c>
      <c r="B765" s="207">
        <v>42568</v>
      </c>
      <c r="C765" s="207">
        <v>42643</v>
      </c>
      <c r="D765" s="184" t="s">
        <v>2220</v>
      </c>
      <c r="E765" s="184" t="s">
        <v>2221</v>
      </c>
      <c r="F765" s="144">
        <v>6232.92</v>
      </c>
      <c r="G765" s="184" t="s">
        <v>90</v>
      </c>
      <c r="H765" s="184" t="s">
        <v>2222</v>
      </c>
      <c r="I765" s="157" t="s">
        <v>92</v>
      </c>
    </row>
    <row r="766" spans="1:9" s="157" customFormat="1" ht="12.5" outlineLevel="3">
      <c r="A766" s="184" t="s">
        <v>87</v>
      </c>
      <c r="B766" s="207">
        <v>42568</v>
      </c>
      <c r="C766" s="207">
        <v>42643</v>
      </c>
      <c r="D766" s="184" t="s">
        <v>2223</v>
      </c>
      <c r="E766" s="184" t="s">
        <v>2224</v>
      </c>
      <c r="F766" s="144">
        <v>4844.12</v>
      </c>
      <c r="G766" s="184" t="s">
        <v>90</v>
      </c>
      <c r="H766" s="184" t="s">
        <v>2225</v>
      </c>
      <c r="I766" s="157" t="s">
        <v>92</v>
      </c>
    </row>
    <row r="767" spans="1:9" s="157" customFormat="1" ht="12.5" outlineLevel="3">
      <c r="A767" s="184" t="s">
        <v>87</v>
      </c>
      <c r="B767" s="207">
        <v>42568</v>
      </c>
      <c r="C767" s="207">
        <v>42643</v>
      </c>
      <c r="D767" s="184" t="s">
        <v>2226</v>
      </c>
      <c r="E767" s="184" t="s">
        <v>2227</v>
      </c>
      <c r="F767" s="144">
        <v>5877.4</v>
      </c>
      <c r="G767" s="184" t="s">
        <v>90</v>
      </c>
      <c r="H767" s="184" t="s">
        <v>2228</v>
      </c>
      <c r="I767" s="157" t="s">
        <v>92</v>
      </c>
    </row>
    <row r="768" spans="1:9" s="157" customFormat="1" ht="12.5" outlineLevel="3">
      <c r="A768" s="184" t="s">
        <v>87</v>
      </c>
      <c r="B768" s="207">
        <v>42568</v>
      </c>
      <c r="C768" s="207">
        <v>42643</v>
      </c>
      <c r="D768" s="184" t="s">
        <v>2229</v>
      </c>
      <c r="E768" s="184" t="s">
        <v>2230</v>
      </c>
      <c r="F768" s="144">
        <v>4999.6099999999997</v>
      </c>
      <c r="G768" s="184" t="s">
        <v>90</v>
      </c>
      <c r="H768" s="184" t="s">
        <v>2231</v>
      </c>
      <c r="I768" s="157" t="s">
        <v>92</v>
      </c>
    </row>
    <row r="769" spans="1:9" s="157" customFormat="1" ht="12.5" outlineLevel="3">
      <c r="A769" s="184" t="s">
        <v>87</v>
      </c>
      <c r="B769" s="207">
        <v>42568</v>
      </c>
      <c r="C769" s="207">
        <v>42643</v>
      </c>
      <c r="D769" s="184" t="s">
        <v>2232</v>
      </c>
      <c r="E769" s="184" t="s">
        <v>2233</v>
      </c>
      <c r="F769" s="144">
        <v>6236.32</v>
      </c>
      <c r="G769" s="184" t="s">
        <v>90</v>
      </c>
      <c r="H769" s="184" t="s">
        <v>2234</v>
      </c>
      <c r="I769" s="157" t="s">
        <v>92</v>
      </c>
    </row>
    <row r="770" spans="1:9" s="157" customFormat="1" ht="12.5" outlineLevel="3">
      <c r="A770" s="184" t="s">
        <v>87</v>
      </c>
      <c r="B770" s="207">
        <v>42568</v>
      </c>
      <c r="C770" s="207">
        <v>42643</v>
      </c>
      <c r="D770" s="184" t="s">
        <v>2235</v>
      </c>
      <c r="E770" s="184" t="s">
        <v>2236</v>
      </c>
      <c r="F770" s="144">
        <v>10356.68</v>
      </c>
      <c r="G770" s="184" t="s">
        <v>90</v>
      </c>
      <c r="H770" s="184" t="s">
        <v>2237</v>
      </c>
      <c r="I770" s="157" t="s">
        <v>92</v>
      </c>
    </row>
    <row r="771" spans="1:9" s="157" customFormat="1" ht="12.5" outlineLevel="3">
      <c r="A771" s="184" t="s">
        <v>87</v>
      </c>
      <c r="B771" s="207">
        <v>42568</v>
      </c>
      <c r="C771" s="207">
        <v>42643</v>
      </c>
      <c r="D771" s="184" t="s">
        <v>2238</v>
      </c>
      <c r="E771" s="184" t="s">
        <v>2239</v>
      </c>
      <c r="F771" s="144">
        <v>141898.91</v>
      </c>
      <c r="G771" s="184" t="s">
        <v>90</v>
      </c>
      <c r="H771" s="184" t="s">
        <v>2240</v>
      </c>
      <c r="I771" s="157" t="s">
        <v>92</v>
      </c>
    </row>
    <row r="772" spans="1:9" s="157" customFormat="1" ht="12.5" outlineLevel="3">
      <c r="A772" s="184" t="s">
        <v>87</v>
      </c>
      <c r="B772" s="207">
        <v>42568</v>
      </c>
      <c r="C772" s="207">
        <v>42643</v>
      </c>
      <c r="D772" s="184" t="s">
        <v>2241</v>
      </c>
      <c r="E772" s="184" t="s">
        <v>2242</v>
      </c>
      <c r="F772" s="144">
        <v>50319.62</v>
      </c>
      <c r="G772" s="184" t="s">
        <v>90</v>
      </c>
      <c r="H772" s="184" t="s">
        <v>2243</v>
      </c>
      <c r="I772" s="157" t="s">
        <v>92</v>
      </c>
    </row>
    <row r="773" spans="1:9" s="157" customFormat="1" ht="12.5" outlineLevel="3">
      <c r="A773" s="157" t="s">
        <v>87</v>
      </c>
      <c r="B773" s="165">
        <v>42569</v>
      </c>
      <c r="C773" s="165">
        <v>42643</v>
      </c>
      <c r="D773" s="157" t="s">
        <v>2244</v>
      </c>
      <c r="E773" s="157" t="s">
        <v>2245</v>
      </c>
      <c r="F773" s="144">
        <v>-2877.39</v>
      </c>
      <c r="G773" s="157" t="s">
        <v>90</v>
      </c>
      <c r="H773" s="157" t="s">
        <v>1130</v>
      </c>
      <c r="I773" s="157" t="s">
        <v>92</v>
      </c>
    </row>
    <row r="774" spans="1:9" s="157" customFormat="1" ht="12.5" outlineLevel="3">
      <c r="A774" s="184" t="s">
        <v>87</v>
      </c>
      <c r="B774" s="207">
        <v>42569</v>
      </c>
      <c r="C774" s="207">
        <v>42643</v>
      </c>
      <c r="D774" s="184" t="s">
        <v>2246</v>
      </c>
      <c r="E774" s="184" t="s">
        <v>2247</v>
      </c>
      <c r="F774" s="145">
        <v>16777.53</v>
      </c>
      <c r="G774" s="184" t="s">
        <v>90</v>
      </c>
      <c r="H774" s="184" t="s">
        <v>2248</v>
      </c>
      <c r="I774" s="157" t="s">
        <v>91</v>
      </c>
    </row>
    <row r="775" spans="1:9" s="157" customFormat="1" ht="12.5" outlineLevel="3">
      <c r="A775" s="184" t="s">
        <v>87</v>
      </c>
      <c r="B775" s="207">
        <v>42569</v>
      </c>
      <c r="C775" s="207">
        <v>42643</v>
      </c>
      <c r="D775" s="184" t="s">
        <v>2249</v>
      </c>
      <c r="E775" s="184" t="s">
        <v>2250</v>
      </c>
      <c r="F775" s="145">
        <v>50160.47</v>
      </c>
      <c r="G775" s="184" t="s">
        <v>90</v>
      </c>
      <c r="H775" s="184" t="s">
        <v>2251</v>
      </c>
      <c r="I775" s="157" t="s">
        <v>91</v>
      </c>
    </row>
    <row r="776" spans="1:9" s="157" customFormat="1" ht="12.5" outlineLevel="3">
      <c r="A776" s="184" t="s">
        <v>87</v>
      </c>
      <c r="B776" s="207">
        <v>42569</v>
      </c>
      <c r="C776" s="207">
        <v>42643</v>
      </c>
      <c r="D776" s="184" t="s">
        <v>2252</v>
      </c>
      <c r="E776" s="184" t="s">
        <v>2253</v>
      </c>
      <c r="F776" s="145">
        <v>16762.330000000002</v>
      </c>
      <c r="G776" s="184" t="s">
        <v>90</v>
      </c>
      <c r="H776" s="184" t="s">
        <v>2254</v>
      </c>
      <c r="I776" s="157" t="s">
        <v>91</v>
      </c>
    </row>
    <row r="777" spans="1:9" s="157" customFormat="1" ht="12.5" outlineLevel="3">
      <c r="A777" s="184" t="s">
        <v>87</v>
      </c>
      <c r="B777" s="207">
        <v>42569</v>
      </c>
      <c r="C777" s="207">
        <v>42643</v>
      </c>
      <c r="D777" s="184" t="s">
        <v>2255</v>
      </c>
      <c r="E777" s="184" t="s">
        <v>2256</v>
      </c>
      <c r="F777" s="145">
        <v>10284.629999999999</v>
      </c>
      <c r="G777" s="184" t="s">
        <v>90</v>
      </c>
      <c r="H777" s="184" t="s">
        <v>2257</v>
      </c>
      <c r="I777" s="157" t="s">
        <v>91</v>
      </c>
    </row>
    <row r="778" spans="1:9" s="157" customFormat="1" ht="12.5" outlineLevel="3">
      <c r="A778" s="184" t="s">
        <v>87</v>
      </c>
      <c r="B778" s="207">
        <v>42569</v>
      </c>
      <c r="C778" s="207">
        <v>42643</v>
      </c>
      <c r="D778" s="184" t="s">
        <v>2258</v>
      </c>
      <c r="E778" s="184" t="s">
        <v>2259</v>
      </c>
      <c r="F778" s="145">
        <v>2642.53</v>
      </c>
      <c r="G778" s="184" t="s">
        <v>90</v>
      </c>
      <c r="H778" s="184" t="s">
        <v>2260</v>
      </c>
      <c r="I778" s="157" t="s">
        <v>91</v>
      </c>
    </row>
    <row r="779" spans="1:9" s="157" customFormat="1" ht="12.5" outlineLevel="3">
      <c r="A779" s="184" t="s">
        <v>87</v>
      </c>
      <c r="B779" s="207">
        <v>42569</v>
      </c>
      <c r="C779" s="207">
        <v>42643</v>
      </c>
      <c r="D779" s="184" t="s">
        <v>2730</v>
      </c>
      <c r="E779" s="184" t="s">
        <v>2731</v>
      </c>
      <c r="F779" s="144">
        <v>4542.5200000000004</v>
      </c>
      <c r="G779" s="184" t="s">
        <v>90</v>
      </c>
      <c r="H779" s="184" t="s">
        <v>2732</v>
      </c>
      <c r="I779" s="157" t="s">
        <v>92</v>
      </c>
    </row>
    <row r="780" spans="1:9" s="157" customFormat="1" ht="12.5" outlineLevel="3">
      <c r="A780" s="184" t="s">
        <v>87</v>
      </c>
      <c r="B780" s="207">
        <v>42569</v>
      </c>
      <c r="C780" s="207">
        <v>42643</v>
      </c>
      <c r="D780" s="184" t="s">
        <v>2733</v>
      </c>
      <c r="E780" s="184" t="s">
        <v>2734</v>
      </c>
      <c r="F780" s="144">
        <v>8300.0300000000007</v>
      </c>
      <c r="G780" s="184" t="s">
        <v>90</v>
      </c>
      <c r="H780" s="184" t="s">
        <v>2735</v>
      </c>
      <c r="I780" s="157" t="s">
        <v>92</v>
      </c>
    </row>
    <row r="781" spans="1:9" s="157" customFormat="1" ht="12.5" outlineLevel="3">
      <c r="A781" s="184" t="s">
        <v>87</v>
      </c>
      <c r="B781" s="207">
        <v>42569</v>
      </c>
      <c r="C781" s="207">
        <v>42643</v>
      </c>
      <c r="D781" s="184" t="s">
        <v>2736</v>
      </c>
      <c r="E781" s="184" t="s">
        <v>2737</v>
      </c>
      <c r="F781" s="145">
        <v>26372.9</v>
      </c>
      <c r="G781" s="184" t="s">
        <v>90</v>
      </c>
      <c r="H781" s="184" t="s">
        <v>2738</v>
      </c>
      <c r="I781" s="157" t="s">
        <v>91</v>
      </c>
    </row>
    <row r="782" spans="1:9" s="157" customFormat="1" ht="12.5" outlineLevel="3">
      <c r="A782" s="184" t="s">
        <v>87</v>
      </c>
      <c r="B782" s="207">
        <v>42569</v>
      </c>
      <c r="C782" s="207">
        <v>42643</v>
      </c>
      <c r="D782" s="184" t="s">
        <v>2739</v>
      </c>
      <c r="E782" s="184" t="s">
        <v>2740</v>
      </c>
      <c r="F782" s="145">
        <v>6748.17</v>
      </c>
      <c r="G782" s="184" t="s">
        <v>90</v>
      </c>
      <c r="H782" s="184" t="s">
        <v>2741</v>
      </c>
      <c r="I782" s="157" t="s">
        <v>91</v>
      </c>
    </row>
    <row r="783" spans="1:9" s="157" customFormat="1" ht="12.5" outlineLevel="3">
      <c r="A783" s="184" t="s">
        <v>87</v>
      </c>
      <c r="B783" s="207">
        <v>42569</v>
      </c>
      <c r="C783" s="207">
        <v>42643</v>
      </c>
      <c r="D783" s="184" t="s">
        <v>2742</v>
      </c>
      <c r="E783" s="184" t="s">
        <v>2743</v>
      </c>
      <c r="F783" s="145">
        <v>2642.53</v>
      </c>
      <c r="G783" s="184" t="s">
        <v>90</v>
      </c>
      <c r="H783" s="184" t="s">
        <v>2744</v>
      </c>
      <c r="I783" s="157" t="s">
        <v>91</v>
      </c>
    </row>
    <row r="784" spans="1:9" s="157" customFormat="1" ht="12.5" outlineLevel="3">
      <c r="A784" s="184" t="s">
        <v>87</v>
      </c>
      <c r="B784" s="207">
        <v>42569</v>
      </c>
      <c r="C784" s="207">
        <v>42643</v>
      </c>
      <c r="D784" s="184" t="s">
        <v>2745</v>
      </c>
      <c r="E784" s="184" t="s">
        <v>2746</v>
      </c>
      <c r="F784" s="145">
        <v>5688.55</v>
      </c>
      <c r="G784" s="184" t="s">
        <v>90</v>
      </c>
      <c r="H784" s="184" t="s">
        <v>2747</v>
      </c>
      <c r="I784" s="157" t="s">
        <v>91</v>
      </c>
    </row>
    <row r="785" spans="1:9" s="157" customFormat="1" ht="12.5" outlineLevel="3">
      <c r="A785" s="184" t="s">
        <v>87</v>
      </c>
      <c r="B785" s="207">
        <v>42569</v>
      </c>
      <c r="C785" s="207">
        <v>42643</v>
      </c>
      <c r="D785" s="184" t="s">
        <v>2748</v>
      </c>
      <c r="E785" s="184" t="s">
        <v>2749</v>
      </c>
      <c r="F785" s="145">
        <v>2599.75</v>
      </c>
      <c r="G785" s="184" t="s">
        <v>90</v>
      </c>
      <c r="H785" s="184" t="s">
        <v>2750</v>
      </c>
      <c r="I785" s="157" t="s">
        <v>91</v>
      </c>
    </row>
    <row r="786" spans="1:9" s="157" customFormat="1" ht="12.5" outlineLevel="3">
      <c r="A786" s="184" t="s">
        <v>87</v>
      </c>
      <c r="B786" s="207">
        <v>42569</v>
      </c>
      <c r="C786" s="207">
        <v>42643</v>
      </c>
      <c r="D786" s="184" t="s">
        <v>2751</v>
      </c>
      <c r="E786" s="184" t="s">
        <v>2752</v>
      </c>
      <c r="F786" s="144">
        <v>40046.39</v>
      </c>
      <c r="G786" s="184" t="s">
        <v>90</v>
      </c>
      <c r="H786" s="184" t="s">
        <v>2753</v>
      </c>
      <c r="I786" s="157" t="s">
        <v>92</v>
      </c>
    </row>
    <row r="787" spans="1:9" s="157" customFormat="1" ht="12.5" outlineLevel="3">
      <c r="A787" s="184" t="s">
        <v>87</v>
      </c>
      <c r="B787" s="207">
        <v>42569</v>
      </c>
      <c r="C787" s="207">
        <v>42643</v>
      </c>
      <c r="D787" s="184" t="s">
        <v>2754</v>
      </c>
      <c r="E787" s="184" t="s">
        <v>2755</v>
      </c>
      <c r="F787" s="145">
        <v>2471.4299999999998</v>
      </c>
      <c r="G787" s="184" t="s">
        <v>90</v>
      </c>
      <c r="H787" s="184" t="s">
        <v>2756</v>
      </c>
      <c r="I787" s="157" t="s">
        <v>91</v>
      </c>
    </row>
    <row r="788" spans="1:9" s="157" customFormat="1" ht="12.5" outlineLevel="3">
      <c r="A788" s="184" t="s">
        <v>87</v>
      </c>
      <c r="B788" s="207">
        <v>42569</v>
      </c>
      <c r="C788" s="207">
        <v>42643</v>
      </c>
      <c r="D788" s="184" t="s">
        <v>2757</v>
      </c>
      <c r="E788" s="184" t="s">
        <v>2758</v>
      </c>
      <c r="F788" s="144">
        <v>4540.09</v>
      </c>
      <c r="G788" s="184" t="s">
        <v>90</v>
      </c>
      <c r="H788" s="184" t="s">
        <v>2759</v>
      </c>
      <c r="I788" s="157" t="s">
        <v>92</v>
      </c>
    </row>
    <row r="789" spans="1:9" s="157" customFormat="1" ht="12.5" outlineLevel="3">
      <c r="A789" s="184" t="s">
        <v>87</v>
      </c>
      <c r="B789" s="207">
        <v>42569</v>
      </c>
      <c r="C789" s="207">
        <v>42643</v>
      </c>
      <c r="D789" s="184" t="s">
        <v>2760</v>
      </c>
      <c r="E789" s="184" t="s">
        <v>2761</v>
      </c>
      <c r="F789" s="144">
        <v>31184.66</v>
      </c>
      <c r="G789" s="184" t="s">
        <v>90</v>
      </c>
      <c r="H789" s="184" t="s">
        <v>2762</v>
      </c>
      <c r="I789" s="157" t="s">
        <v>92</v>
      </c>
    </row>
    <row r="790" spans="1:9" s="157" customFormat="1" ht="12.5" outlineLevel="3">
      <c r="A790" s="184" t="s">
        <v>87</v>
      </c>
      <c r="B790" s="207">
        <v>42569</v>
      </c>
      <c r="C790" s="207">
        <v>42643</v>
      </c>
      <c r="D790" s="184" t="s">
        <v>2763</v>
      </c>
      <c r="E790" s="184" t="s">
        <v>2764</v>
      </c>
      <c r="F790" s="144">
        <v>10134.379999999999</v>
      </c>
      <c r="G790" s="184" t="s">
        <v>90</v>
      </c>
      <c r="H790" s="184" t="s">
        <v>2765</v>
      </c>
      <c r="I790" s="157" t="s">
        <v>92</v>
      </c>
    </row>
    <row r="791" spans="1:9" s="157" customFormat="1" ht="12.5" outlineLevel="3">
      <c r="A791" s="184" t="s">
        <v>87</v>
      </c>
      <c r="B791" s="207">
        <v>42569</v>
      </c>
      <c r="C791" s="207">
        <v>42643</v>
      </c>
      <c r="D791" s="184" t="s">
        <v>2766</v>
      </c>
      <c r="E791" s="184" t="s">
        <v>2767</v>
      </c>
      <c r="F791" s="144">
        <v>8857.34</v>
      </c>
      <c r="G791" s="184" t="s">
        <v>90</v>
      </c>
      <c r="H791" s="184" t="s">
        <v>2768</v>
      </c>
      <c r="I791" s="157" t="s">
        <v>92</v>
      </c>
    </row>
    <row r="792" spans="1:9" s="157" customFormat="1" ht="12.5" outlineLevel="3">
      <c r="A792" s="184" t="s">
        <v>87</v>
      </c>
      <c r="B792" s="207">
        <v>42569</v>
      </c>
      <c r="C792" s="207">
        <v>42643</v>
      </c>
      <c r="D792" s="184" t="s">
        <v>2769</v>
      </c>
      <c r="E792" s="184" t="s">
        <v>2770</v>
      </c>
      <c r="F792" s="144">
        <v>4619.0600000000004</v>
      </c>
      <c r="G792" s="184" t="s">
        <v>90</v>
      </c>
      <c r="H792" s="184" t="s">
        <v>2771</v>
      </c>
      <c r="I792" s="157" t="s">
        <v>92</v>
      </c>
    </row>
    <row r="793" spans="1:9" s="157" customFormat="1" ht="12.5" outlineLevel="3">
      <c r="A793" s="184" t="s">
        <v>87</v>
      </c>
      <c r="B793" s="207">
        <v>42569</v>
      </c>
      <c r="C793" s="207">
        <v>42643</v>
      </c>
      <c r="D793" s="184" t="s">
        <v>2772</v>
      </c>
      <c r="E793" s="184" t="s">
        <v>2773</v>
      </c>
      <c r="F793" s="144">
        <v>15822.52</v>
      </c>
      <c r="G793" s="184" t="s">
        <v>90</v>
      </c>
      <c r="H793" s="184" t="s">
        <v>2774</v>
      </c>
      <c r="I793" s="157" t="s">
        <v>92</v>
      </c>
    </row>
    <row r="794" spans="1:9" s="157" customFormat="1" ht="12.5" outlineLevel="3">
      <c r="A794" s="184" t="s">
        <v>87</v>
      </c>
      <c r="B794" s="207">
        <v>42569</v>
      </c>
      <c r="C794" s="207">
        <v>42643</v>
      </c>
      <c r="D794" s="184" t="s">
        <v>2775</v>
      </c>
      <c r="E794" s="184" t="s">
        <v>2776</v>
      </c>
      <c r="F794" s="144">
        <v>56864.65</v>
      </c>
      <c r="G794" s="184" t="s">
        <v>90</v>
      </c>
      <c r="H794" s="184" t="s">
        <v>2777</v>
      </c>
      <c r="I794" s="157" t="s">
        <v>92</v>
      </c>
    </row>
    <row r="795" spans="1:9" s="157" customFormat="1" ht="12.5" outlineLevel="3">
      <c r="A795" s="184" t="s">
        <v>87</v>
      </c>
      <c r="B795" s="207">
        <v>42569</v>
      </c>
      <c r="C795" s="207">
        <v>42643</v>
      </c>
      <c r="D795" s="184" t="s">
        <v>2778</v>
      </c>
      <c r="E795" s="184" t="s">
        <v>2779</v>
      </c>
      <c r="F795" s="144">
        <v>15633.7</v>
      </c>
      <c r="G795" s="184" t="s">
        <v>90</v>
      </c>
      <c r="H795" s="184" t="s">
        <v>2780</v>
      </c>
      <c r="I795" s="157" t="s">
        <v>92</v>
      </c>
    </row>
    <row r="796" spans="1:9" s="157" customFormat="1" ht="12.5" outlineLevel="3">
      <c r="A796" s="184" t="s">
        <v>87</v>
      </c>
      <c r="B796" s="207">
        <v>42569</v>
      </c>
      <c r="C796" s="207">
        <v>42643</v>
      </c>
      <c r="D796" s="184" t="s">
        <v>2781</v>
      </c>
      <c r="E796" s="184" t="s">
        <v>2782</v>
      </c>
      <c r="F796" s="144">
        <v>11170.36</v>
      </c>
      <c r="G796" s="184" t="s">
        <v>90</v>
      </c>
      <c r="H796" s="184" t="s">
        <v>2783</v>
      </c>
      <c r="I796" s="157" t="s">
        <v>92</v>
      </c>
    </row>
    <row r="797" spans="1:9" s="157" customFormat="1" ht="12.5" outlineLevel="3">
      <c r="A797" s="184" t="s">
        <v>87</v>
      </c>
      <c r="B797" s="207">
        <v>42569</v>
      </c>
      <c r="C797" s="207">
        <v>42643</v>
      </c>
      <c r="D797" s="184" t="s">
        <v>2784</v>
      </c>
      <c r="E797" s="184" t="s">
        <v>2785</v>
      </c>
      <c r="F797" s="144">
        <v>4859.6400000000003</v>
      </c>
      <c r="G797" s="184" t="s">
        <v>90</v>
      </c>
      <c r="H797" s="184" t="s">
        <v>2213</v>
      </c>
      <c r="I797" s="157" t="s">
        <v>92</v>
      </c>
    </row>
    <row r="798" spans="1:9" s="157" customFormat="1" ht="12.5" outlineLevel="3">
      <c r="A798" s="184" t="s">
        <v>87</v>
      </c>
      <c r="B798" s="207">
        <v>42570</v>
      </c>
      <c r="C798" s="207">
        <v>42643</v>
      </c>
      <c r="D798" s="184" t="s">
        <v>2786</v>
      </c>
      <c r="E798" s="184" t="s">
        <v>2787</v>
      </c>
      <c r="F798" s="145">
        <v>50133.29</v>
      </c>
      <c r="G798" s="184" t="s">
        <v>90</v>
      </c>
      <c r="H798" s="184" t="s">
        <v>2788</v>
      </c>
      <c r="I798" s="157" t="s">
        <v>91</v>
      </c>
    </row>
    <row r="799" spans="1:9" s="157" customFormat="1" ht="12.5" outlineLevel="3">
      <c r="A799" s="184" t="s">
        <v>87</v>
      </c>
      <c r="B799" s="207">
        <v>42570</v>
      </c>
      <c r="C799" s="207">
        <v>42643</v>
      </c>
      <c r="D799" s="184" t="s">
        <v>2789</v>
      </c>
      <c r="E799" s="184" t="s">
        <v>2790</v>
      </c>
      <c r="F799" s="145">
        <v>50188.91</v>
      </c>
      <c r="G799" s="184" t="s">
        <v>90</v>
      </c>
      <c r="H799" s="184" t="s">
        <v>2791</v>
      </c>
      <c r="I799" s="157" t="s">
        <v>91</v>
      </c>
    </row>
    <row r="800" spans="1:9" s="157" customFormat="1" ht="12.5" outlineLevel="3">
      <c r="A800" s="184" t="s">
        <v>87</v>
      </c>
      <c r="B800" s="207">
        <v>42570</v>
      </c>
      <c r="C800" s="207">
        <v>42643</v>
      </c>
      <c r="D800" s="184" t="s">
        <v>2792</v>
      </c>
      <c r="E800" s="184" t="s">
        <v>2793</v>
      </c>
      <c r="F800" s="145">
        <v>5493.54</v>
      </c>
      <c r="G800" s="184" t="s">
        <v>90</v>
      </c>
      <c r="H800" s="184" t="s">
        <v>2794</v>
      </c>
      <c r="I800" s="157" t="s">
        <v>91</v>
      </c>
    </row>
    <row r="801" spans="1:9" s="157" customFormat="1" ht="12.5" outlineLevel="3">
      <c r="A801" s="184" t="s">
        <v>87</v>
      </c>
      <c r="B801" s="207">
        <v>42570</v>
      </c>
      <c r="C801" s="207">
        <v>42643</v>
      </c>
      <c r="D801" s="184" t="s">
        <v>2795</v>
      </c>
      <c r="E801" s="184" t="s">
        <v>2796</v>
      </c>
      <c r="F801" s="145">
        <v>3981.53</v>
      </c>
      <c r="G801" s="184" t="s">
        <v>90</v>
      </c>
      <c r="H801" s="184" t="s">
        <v>2797</v>
      </c>
      <c r="I801" s="157" t="s">
        <v>91</v>
      </c>
    </row>
    <row r="802" spans="1:9" s="157" customFormat="1" ht="12.5" outlineLevel="3">
      <c r="A802" s="184" t="s">
        <v>87</v>
      </c>
      <c r="B802" s="207">
        <v>42570</v>
      </c>
      <c r="C802" s="207">
        <v>42643</v>
      </c>
      <c r="D802" s="184" t="s">
        <v>2798</v>
      </c>
      <c r="E802" s="184" t="s">
        <v>2799</v>
      </c>
      <c r="F802" s="144">
        <v>2284.1</v>
      </c>
      <c r="G802" s="184" t="s">
        <v>90</v>
      </c>
      <c r="H802" s="184" t="s">
        <v>2800</v>
      </c>
      <c r="I802" s="157" t="s">
        <v>91</v>
      </c>
    </row>
    <row r="803" spans="1:9" s="157" customFormat="1" ht="12.5" outlineLevel="3">
      <c r="A803" s="184" t="s">
        <v>87</v>
      </c>
      <c r="B803" s="207">
        <v>42570</v>
      </c>
      <c r="C803" s="207">
        <v>42643</v>
      </c>
      <c r="D803" s="184" t="s">
        <v>2801</v>
      </c>
      <c r="E803" s="184" t="s">
        <v>2802</v>
      </c>
      <c r="F803" s="145">
        <v>2118.16</v>
      </c>
      <c r="G803" s="184" t="s">
        <v>90</v>
      </c>
      <c r="H803" s="184" t="s">
        <v>2803</v>
      </c>
      <c r="I803" s="157" t="s">
        <v>91</v>
      </c>
    </row>
    <row r="804" spans="1:9" s="157" customFormat="1" ht="12.5" outlineLevel="3">
      <c r="A804" s="184" t="s">
        <v>87</v>
      </c>
      <c r="B804" s="207">
        <v>42570</v>
      </c>
      <c r="C804" s="207">
        <v>42643</v>
      </c>
      <c r="D804" s="184" t="s">
        <v>2804</v>
      </c>
      <c r="E804" s="184" t="s">
        <v>2805</v>
      </c>
      <c r="F804" s="144">
        <v>34133.33</v>
      </c>
      <c r="G804" s="184" t="s">
        <v>90</v>
      </c>
      <c r="H804" s="184" t="s">
        <v>2806</v>
      </c>
      <c r="I804" s="157" t="s">
        <v>92</v>
      </c>
    </row>
    <row r="805" spans="1:9" s="157" customFormat="1" ht="12.5" outlineLevel="3">
      <c r="A805" s="184" t="s">
        <v>87</v>
      </c>
      <c r="B805" s="207">
        <v>42570</v>
      </c>
      <c r="C805" s="207">
        <v>42643</v>
      </c>
      <c r="D805" s="184" t="s">
        <v>2807</v>
      </c>
      <c r="E805" s="184" t="s">
        <v>2808</v>
      </c>
      <c r="F805" s="145">
        <v>3243.46</v>
      </c>
      <c r="G805" s="184" t="s">
        <v>90</v>
      </c>
      <c r="H805" s="184" t="s">
        <v>1991</v>
      </c>
      <c r="I805" s="157" t="s">
        <v>91</v>
      </c>
    </row>
    <row r="806" spans="1:9" s="157" customFormat="1" ht="12.5" outlineLevel="3">
      <c r="A806" s="184" t="s">
        <v>87</v>
      </c>
      <c r="B806" s="207">
        <v>42570</v>
      </c>
      <c r="C806" s="207">
        <v>42643</v>
      </c>
      <c r="D806" s="184" t="s">
        <v>2809</v>
      </c>
      <c r="E806" s="184" t="s">
        <v>2810</v>
      </c>
      <c r="F806" s="144">
        <v>3359.77</v>
      </c>
      <c r="G806" s="184" t="s">
        <v>90</v>
      </c>
      <c r="H806" s="184" t="s">
        <v>1603</v>
      </c>
      <c r="I806" s="157" t="s">
        <v>91</v>
      </c>
    </row>
    <row r="807" spans="1:9" s="157" customFormat="1" ht="12.5" outlineLevel="3">
      <c r="A807" s="184" t="s">
        <v>87</v>
      </c>
      <c r="B807" s="207">
        <v>42570</v>
      </c>
      <c r="C807" s="207">
        <v>42643</v>
      </c>
      <c r="D807" s="184" t="s">
        <v>2811</v>
      </c>
      <c r="E807" s="184" t="s">
        <v>2812</v>
      </c>
      <c r="F807" s="145">
        <v>3239.31</v>
      </c>
      <c r="G807" s="184" t="s">
        <v>90</v>
      </c>
      <c r="H807" s="184" t="s">
        <v>2260</v>
      </c>
      <c r="I807" s="157" t="s">
        <v>91</v>
      </c>
    </row>
    <row r="808" spans="1:9" s="157" customFormat="1" ht="12.5" outlineLevel="3">
      <c r="A808" s="184" t="s">
        <v>87</v>
      </c>
      <c r="B808" s="207">
        <v>42570</v>
      </c>
      <c r="C808" s="207">
        <v>42643</v>
      </c>
      <c r="D808" s="184" t="s">
        <v>2813</v>
      </c>
      <c r="E808" s="184" t="s">
        <v>2814</v>
      </c>
      <c r="F808" s="144">
        <v>3318.46</v>
      </c>
      <c r="G808" s="184" t="s">
        <v>90</v>
      </c>
      <c r="H808" s="184" t="s">
        <v>1691</v>
      </c>
      <c r="I808" s="157" t="s">
        <v>91</v>
      </c>
    </row>
    <row r="809" spans="1:9" s="157" customFormat="1" ht="12.5" outlineLevel="3">
      <c r="A809" s="184" t="s">
        <v>87</v>
      </c>
      <c r="B809" s="207">
        <v>42570</v>
      </c>
      <c r="C809" s="207">
        <v>42643</v>
      </c>
      <c r="D809" s="184" t="s">
        <v>2815</v>
      </c>
      <c r="E809" s="184" t="s">
        <v>2816</v>
      </c>
      <c r="F809" s="145">
        <v>4070.84</v>
      </c>
      <c r="G809" s="184" t="s">
        <v>90</v>
      </c>
      <c r="H809" s="184" t="s">
        <v>2257</v>
      </c>
      <c r="I809" s="157" t="s">
        <v>91</v>
      </c>
    </row>
    <row r="810" spans="1:9" s="157" customFormat="1" ht="12.5" outlineLevel="3">
      <c r="A810" s="184" t="s">
        <v>87</v>
      </c>
      <c r="B810" s="207">
        <v>42570</v>
      </c>
      <c r="C810" s="207">
        <v>42643</v>
      </c>
      <c r="D810" s="184" t="s">
        <v>2817</v>
      </c>
      <c r="E810" s="184" t="s">
        <v>2818</v>
      </c>
      <c r="F810" s="145">
        <v>890.81</v>
      </c>
      <c r="G810" s="184" t="s">
        <v>90</v>
      </c>
      <c r="H810" s="184" t="s">
        <v>2750</v>
      </c>
      <c r="I810" s="157" t="s">
        <v>91</v>
      </c>
    </row>
    <row r="811" spans="1:9" s="157" customFormat="1" ht="12.5" outlineLevel="3">
      <c r="A811" s="184" t="s">
        <v>87</v>
      </c>
      <c r="B811" s="207">
        <v>42570</v>
      </c>
      <c r="C811" s="207">
        <v>42643</v>
      </c>
      <c r="D811" s="184" t="s">
        <v>2819</v>
      </c>
      <c r="E811" s="184" t="s">
        <v>2820</v>
      </c>
      <c r="F811" s="144">
        <v>3489.38</v>
      </c>
      <c r="G811" s="184" t="s">
        <v>90</v>
      </c>
      <c r="H811" s="184" t="s">
        <v>1389</v>
      </c>
      <c r="I811" s="157" t="s">
        <v>91</v>
      </c>
    </row>
    <row r="812" spans="1:9" s="157" customFormat="1" ht="12.5" outlineLevel="3">
      <c r="A812" s="184" t="s">
        <v>87</v>
      </c>
      <c r="B812" s="207">
        <v>42570</v>
      </c>
      <c r="C812" s="207">
        <v>42643</v>
      </c>
      <c r="D812" s="184" t="s">
        <v>2821</v>
      </c>
      <c r="E812" s="184" t="s">
        <v>2822</v>
      </c>
      <c r="F812" s="145">
        <v>3968.15</v>
      </c>
      <c r="G812" s="184" t="s">
        <v>90</v>
      </c>
      <c r="H812" s="184" t="s">
        <v>2143</v>
      </c>
      <c r="I812" s="157" t="s">
        <v>91</v>
      </c>
    </row>
    <row r="813" spans="1:9" s="157" customFormat="1" ht="12.5" outlineLevel="3">
      <c r="A813" s="184" t="s">
        <v>87</v>
      </c>
      <c r="B813" s="207">
        <v>42570</v>
      </c>
      <c r="C813" s="207">
        <v>42643</v>
      </c>
      <c r="D813" s="184" t="s">
        <v>2823</v>
      </c>
      <c r="E813" s="184" t="s">
        <v>2824</v>
      </c>
      <c r="F813" s="145">
        <v>3968.15</v>
      </c>
      <c r="G813" s="184" t="s">
        <v>90</v>
      </c>
      <c r="H813" s="184" t="s">
        <v>2137</v>
      </c>
      <c r="I813" s="157" t="s">
        <v>91</v>
      </c>
    </row>
    <row r="814" spans="1:9" s="157" customFormat="1" ht="12.5" outlineLevel="3">
      <c r="A814" s="184" t="s">
        <v>87</v>
      </c>
      <c r="B814" s="207">
        <v>42570</v>
      </c>
      <c r="C814" s="207">
        <v>42643</v>
      </c>
      <c r="D814" s="184" t="s">
        <v>2825</v>
      </c>
      <c r="E814" s="184" t="s">
        <v>2826</v>
      </c>
      <c r="F814" s="145">
        <v>3482.25</v>
      </c>
      <c r="G814" s="184" t="s">
        <v>90</v>
      </c>
      <c r="H814" s="184" t="s">
        <v>2134</v>
      </c>
      <c r="I814" s="157" t="s">
        <v>91</v>
      </c>
    </row>
    <row r="815" spans="1:9" s="157" customFormat="1" ht="12.5" outlineLevel="3">
      <c r="A815" s="184" t="s">
        <v>87</v>
      </c>
      <c r="B815" s="207">
        <v>42570</v>
      </c>
      <c r="C815" s="207">
        <v>42643</v>
      </c>
      <c r="D815" s="184" t="s">
        <v>2827</v>
      </c>
      <c r="E815" s="184" t="s">
        <v>2828</v>
      </c>
      <c r="F815" s="145">
        <v>4130.1099999999997</v>
      </c>
      <c r="G815" s="184" t="s">
        <v>90</v>
      </c>
      <c r="H815" s="184" t="s">
        <v>2140</v>
      </c>
      <c r="I815" s="157" t="s">
        <v>91</v>
      </c>
    </row>
    <row r="816" spans="1:9" s="157" customFormat="1" ht="12.5" outlineLevel="3">
      <c r="A816" s="184" t="s">
        <v>87</v>
      </c>
      <c r="B816" s="207">
        <v>42570</v>
      </c>
      <c r="C816" s="207">
        <v>42643</v>
      </c>
      <c r="D816" s="184" t="s">
        <v>2829</v>
      </c>
      <c r="E816" s="184" t="s">
        <v>2830</v>
      </c>
      <c r="F816" s="145">
        <v>4292.08</v>
      </c>
      <c r="G816" s="184" t="s">
        <v>90</v>
      </c>
      <c r="H816" s="184" t="s">
        <v>2131</v>
      </c>
      <c r="I816" s="157" t="s">
        <v>91</v>
      </c>
    </row>
    <row r="817" spans="1:9" s="157" customFormat="1" ht="12.5" outlineLevel="3">
      <c r="A817" s="184" t="s">
        <v>87</v>
      </c>
      <c r="B817" s="207">
        <v>42570</v>
      </c>
      <c r="C817" s="207">
        <v>42643</v>
      </c>
      <c r="D817" s="184" t="s">
        <v>2831</v>
      </c>
      <c r="E817" s="184" t="s">
        <v>2832</v>
      </c>
      <c r="F817" s="145">
        <v>1699.79</v>
      </c>
      <c r="G817" s="184" t="s">
        <v>90</v>
      </c>
      <c r="H817" s="184" t="s">
        <v>2833</v>
      </c>
      <c r="I817" s="157" t="s">
        <v>91</v>
      </c>
    </row>
    <row r="818" spans="1:9" s="157" customFormat="1" ht="12.5" outlineLevel="3">
      <c r="A818" s="184" t="s">
        <v>87</v>
      </c>
      <c r="B818" s="207">
        <v>42570</v>
      </c>
      <c r="C818" s="207">
        <v>42643</v>
      </c>
      <c r="D818" s="184" t="s">
        <v>2834</v>
      </c>
      <c r="E818" s="184" t="s">
        <v>2835</v>
      </c>
      <c r="F818" s="144">
        <v>23869.68</v>
      </c>
      <c r="G818" s="184" t="s">
        <v>90</v>
      </c>
      <c r="H818" s="184" t="s">
        <v>2836</v>
      </c>
      <c r="I818" s="157" t="s">
        <v>92</v>
      </c>
    </row>
    <row r="819" spans="1:9" s="157" customFormat="1" ht="12.5" outlineLevel="3">
      <c r="A819" s="184" t="s">
        <v>87</v>
      </c>
      <c r="B819" s="207">
        <v>42570</v>
      </c>
      <c r="C819" s="207">
        <v>42643</v>
      </c>
      <c r="D819" s="184" t="s">
        <v>2837</v>
      </c>
      <c r="E819" s="184" t="s">
        <v>2838</v>
      </c>
      <c r="F819" s="144">
        <v>17926.66</v>
      </c>
      <c r="G819" s="184" t="s">
        <v>90</v>
      </c>
      <c r="H819" s="184" t="s">
        <v>2839</v>
      </c>
      <c r="I819" s="157" t="s">
        <v>92</v>
      </c>
    </row>
    <row r="820" spans="1:9" s="157" customFormat="1" ht="12.5" outlineLevel="3">
      <c r="A820" s="184" t="s">
        <v>87</v>
      </c>
      <c r="B820" s="207">
        <v>42570</v>
      </c>
      <c r="C820" s="207">
        <v>42643</v>
      </c>
      <c r="D820" s="184" t="s">
        <v>2840</v>
      </c>
      <c r="E820" s="184" t="s">
        <v>2841</v>
      </c>
      <c r="F820" s="144">
        <v>23136.27</v>
      </c>
      <c r="G820" s="184" t="s">
        <v>90</v>
      </c>
      <c r="H820" s="184" t="s">
        <v>2842</v>
      </c>
      <c r="I820" s="157" t="s">
        <v>92</v>
      </c>
    </row>
    <row r="821" spans="1:9" s="157" customFormat="1" ht="12.5" outlineLevel="3">
      <c r="A821" s="184" t="s">
        <v>87</v>
      </c>
      <c r="B821" s="207">
        <v>42570</v>
      </c>
      <c r="C821" s="207">
        <v>42643</v>
      </c>
      <c r="D821" s="184" t="s">
        <v>2843</v>
      </c>
      <c r="E821" s="184" t="s">
        <v>2844</v>
      </c>
      <c r="F821" s="144">
        <v>5522.2</v>
      </c>
      <c r="G821" s="184" t="s">
        <v>90</v>
      </c>
      <c r="H821" s="184" t="s">
        <v>2845</v>
      </c>
      <c r="I821" s="157" t="s">
        <v>92</v>
      </c>
    </row>
    <row r="822" spans="1:9" s="157" customFormat="1" ht="12.5" outlineLevel="3">
      <c r="A822" s="184" t="s">
        <v>87</v>
      </c>
      <c r="B822" s="207">
        <v>42570</v>
      </c>
      <c r="C822" s="207">
        <v>42643</v>
      </c>
      <c r="D822" s="184" t="s">
        <v>2846</v>
      </c>
      <c r="E822" s="184" t="s">
        <v>2847</v>
      </c>
      <c r="F822" s="144">
        <v>9687.11</v>
      </c>
      <c r="G822" s="184" t="s">
        <v>90</v>
      </c>
      <c r="H822" s="184" t="s">
        <v>2848</v>
      </c>
      <c r="I822" s="157" t="s">
        <v>92</v>
      </c>
    </row>
    <row r="823" spans="1:9" s="157" customFormat="1" ht="12.5" outlineLevel="3">
      <c r="A823" s="184" t="s">
        <v>87</v>
      </c>
      <c r="B823" s="207">
        <v>42570</v>
      </c>
      <c r="C823" s="207">
        <v>42643</v>
      </c>
      <c r="D823" s="184" t="s">
        <v>2849</v>
      </c>
      <c r="E823" s="184" t="s">
        <v>2850</v>
      </c>
      <c r="F823" s="144">
        <v>15297</v>
      </c>
      <c r="G823" s="184" t="s">
        <v>90</v>
      </c>
      <c r="H823" s="184" t="s">
        <v>2851</v>
      </c>
      <c r="I823" s="157" t="s">
        <v>92</v>
      </c>
    </row>
    <row r="824" spans="1:9" s="157" customFormat="1" ht="12.5" outlineLevel="3">
      <c r="A824" s="184" t="s">
        <v>87</v>
      </c>
      <c r="B824" s="207">
        <v>42571</v>
      </c>
      <c r="C824" s="207">
        <v>42643</v>
      </c>
      <c r="D824" s="184" t="s">
        <v>2852</v>
      </c>
      <c r="E824" s="184" t="s">
        <v>2853</v>
      </c>
      <c r="F824" s="145">
        <v>5765.82</v>
      </c>
      <c r="G824" s="184" t="s">
        <v>90</v>
      </c>
      <c r="H824" s="184" t="s">
        <v>1713</v>
      </c>
      <c r="I824" s="157" t="s">
        <v>91</v>
      </c>
    </row>
    <row r="825" spans="1:9" s="157" customFormat="1" ht="12.5" outlineLevel="3">
      <c r="A825" s="184" t="s">
        <v>87</v>
      </c>
      <c r="B825" s="207">
        <v>42571</v>
      </c>
      <c r="C825" s="207">
        <v>42643</v>
      </c>
      <c r="D825" s="184" t="s">
        <v>2854</v>
      </c>
      <c r="E825" s="184" t="s">
        <v>2855</v>
      </c>
      <c r="F825" s="145">
        <v>9165.9699999999993</v>
      </c>
      <c r="G825" s="184" t="s">
        <v>90</v>
      </c>
      <c r="H825" s="184" t="s">
        <v>1701</v>
      </c>
      <c r="I825" s="157" t="s">
        <v>91</v>
      </c>
    </row>
    <row r="826" spans="1:9" s="157" customFormat="1" ht="12.5" outlineLevel="3">
      <c r="A826" s="184" t="s">
        <v>87</v>
      </c>
      <c r="B826" s="207">
        <v>42571</v>
      </c>
      <c r="C826" s="207">
        <v>42643</v>
      </c>
      <c r="D826" s="184" t="s">
        <v>2856</v>
      </c>
      <c r="E826" s="184" t="s">
        <v>2857</v>
      </c>
      <c r="F826" s="145">
        <v>2834.39</v>
      </c>
      <c r="G826" s="184" t="s">
        <v>90</v>
      </c>
      <c r="H826" s="184" t="s">
        <v>2794</v>
      </c>
      <c r="I826" s="157" t="s">
        <v>91</v>
      </c>
    </row>
    <row r="827" spans="1:9" s="157" customFormat="1" ht="12.5" outlineLevel="3">
      <c r="A827" s="184" t="s">
        <v>87</v>
      </c>
      <c r="B827" s="207">
        <v>42571</v>
      </c>
      <c r="C827" s="207">
        <v>42643</v>
      </c>
      <c r="D827" s="184" t="s">
        <v>2858</v>
      </c>
      <c r="E827" s="184" t="s">
        <v>2859</v>
      </c>
      <c r="F827" s="145">
        <v>1712.44</v>
      </c>
      <c r="G827" s="184" t="s">
        <v>90</v>
      </c>
      <c r="H827" s="184" t="s">
        <v>2860</v>
      </c>
      <c r="I827" s="157" t="s">
        <v>91</v>
      </c>
    </row>
    <row r="828" spans="1:9" s="157" customFormat="1" ht="12.5" outlineLevel="3">
      <c r="A828" s="184" t="s">
        <v>87</v>
      </c>
      <c r="B828" s="207">
        <v>42571</v>
      </c>
      <c r="C828" s="207">
        <v>42643</v>
      </c>
      <c r="D828" s="184" t="s">
        <v>2861</v>
      </c>
      <c r="E828" s="184" t="s">
        <v>2862</v>
      </c>
      <c r="F828" s="145">
        <v>3642.41</v>
      </c>
      <c r="G828" s="184" t="s">
        <v>90</v>
      </c>
      <c r="H828" s="184" t="s">
        <v>2863</v>
      </c>
      <c r="I828" s="157" t="s">
        <v>91</v>
      </c>
    </row>
    <row r="829" spans="1:9" s="157" customFormat="1" ht="12.5" outlineLevel="3">
      <c r="A829" s="184" t="s">
        <v>87</v>
      </c>
      <c r="B829" s="207">
        <v>42571</v>
      </c>
      <c r="C829" s="207">
        <v>42643</v>
      </c>
      <c r="D829" s="184" t="s">
        <v>2864</v>
      </c>
      <c r="E829" s="184" t="s">
        <v>2865</v>
      </c>
      <c r="F829" s="145">
        <v>1672.18</v>
      </c>
      <c r="G829" s="184" t="s">
        <v>90</v>
      </c>
      <c r="H829" s="184" t="s">
        <v>2866</v>
      </c>
      <c r="I829" s="157" t="s">
        <v>91</v>
      </c>
    </row>
    <row r="830" spans="1:9" s="157" customFormat="1" ht="12.5" outlineLevel="3">
      <c r="A830" s="184" t="s">
        <v>87</v>
      </c>
      <c r="B830" s="207">
        <v>42571</v>
      </c>
      <c r="C830" s="207">
        <v>42643</v>
      </c>
      <c r="D830" s="184" t="s">
        <v>2867</v>
      </c>
      <c r="E830" s="184" t="s">
        <v>2868</v>
      </c>
      <c r="F830" s="145">
        <v>5700.95</v>
      </c>
      <c r="G830" s="184" t="s">
        <v>90</v>
      </c>
      <c r="H830" s="184" t="s">
        <v>2869</v>
      </c>
      <c r="I830" s="157" t="s">
        <v>91</v>
      </c>
    </row>
    <row r="831" spans="1:9" s="157" customFormat="1" ht="12.5" outlineLevel="3">
      <c r="A831" s="184" t="s">
        <v>87</v>
      </c>
      <c r="B831" s="207">
        <v>42571</v>
      </c>
      <c r="C831" s="207">
        <v>42643</v>
      </c>
      <c r="D831" s="184" t="s">
        <v>2870</v>
      </c>
      <c r="E831" s="184" t="s">
        <v>2871</v>
      </c>
      <c r="F831" s="145">
        <v>9602.35</v>
      </c>
      <c r="G831" s="184" t="s">
        <v>90</v>
      </c>
      <c r="H831" s="184" t="s">
        <v>2096</v>
      </c>
      <c r="I831" s="157" t="s">
        <v>91</v>
      </c>
    </row>
    <row r="832" spans="1:9" s="157" customFormat="1" ht="12.5" outlineLevel="3">
      <c r="A832" s="184" t="s">
        <v>87</v>
      </c>
      <c r="B832" s="207">
        <v>42571</v>
      </c>
      <c r="C832" s="207">
        <v>42643</v>
      </c>
      <c r="D832" s="184" t="s">
        <v>2872</v>
      </c>
      <c r="E832" s="184" t="s">
        <v>2873</v>
      </c>
      <c r="F832" s="144">
        <v>8996.36</v>
      </c>
      <c r="G832" s="184" t="s">
        <v>90</v>
      </c>
      <c r="H832" s="184" t="s">
        <v>2251</v>
      </c>
      <c r="I832" s="157" t="s">
        <v>91</v>
      </c>
    </row>
    <row r="833" spans="1:9" s="157" customFormat="1" ht="12.5" outlineLevel="3">
      <c r="A833" s="184" t="s">
        <v>87</v>
      </c>
      <c r="B833" s="207">
        <v>42571</v>
      </c>
      <c r="C833" s="207">
        <v>42643</v>
      </c>
      <c r="D833" s="184" t="s">
        <v>2874</v>
      </c>
      <c r="E833" s="184" t="s">
        <v>2875</v>
      </c>
      <c r="F833" s="145">
        <v>26365.08</v>
      </c>
      <c r="G833" s="184" t="s">
        <v>90</v>
      </c>
      <c r="H833" s="184" t="s">
        <v>2876</v>
      </c>
      <c r="I833" s="157" t="s">
        <v>91</v>
      </c>
    </row>
    <row r="834" spans="1:9" s="157" customFormat="1" ht="12.5" outlineLevel="3">
      <c r="A834" s="184" t="s">
        <v>87</v>
      </c>
      <c r="B834" s="207">
        <v>42571</v>
      </c>
      <c r="C834" s="207">
        <v>42643</v>
      </c>
      <c r="D834" s="184" t="s">
        <v>2877</v>
      </c>
      <c r="E834" s="184" t="s">
        <v>2878</v>
      </c>
      <c r="F834" s="144">
        <v>8099.63</v>
      </c>
      <c r="G834" s="184" t="s">
        <v>90</v>
      </c>
      <c r="H834" s="184" t="s">
        <v>2879</v>
      </c>
      <c r="I834" s="157" t="s">
        <v>92</v>
      </c>
    </row>
    <row r="835" spans="1:9" s="157" customFormat="1" ht="12.5" outlineLevel="3">
      <c r="A835" s="184" t="s">
        <v>87</v>
      </c>
      <c r="B835" s="207">
        <v>42571</v>
      </c>
      <c r="C835" s="207">
        <v>42643</v>
      </c>
      <c r="D835" s="184" t="s">
        <v>2880</v>
      </c>
      <c r="E835" s="184" t="s">
        <v>2881</v>
      </c>
      <c r="F835" s="144">
        <v>3826.66</v>
      </c>
      <c r="G835" s="184" t="s">
        <v>90</v>
      </c>
      <c r="H835" s="184" t="s">
        <v>2882</v>
      </c>
      <c r="I835" s="157" t="s">
        <v>91</v>
      </c>
    </row>
    <row r="836" spans="1:9" s="157" customFormat="1" ht="12.5" outlineLevel="3">
      <c r="A836" s="184" t="s">
        <v>87</v>
      </c>
      <c r="B836" s="207">
        <v>42571</v>
      </c>
      <c r="C836" s="207">
        <v>42643</v>
      </c>
      <c r="D836" s="184" t="s">
        <v>2883</v>
      </c>
      <c r="E836" s="184" t="s">
        <v>2884</v>
      </c>
      <c r="F836" s="144">
        <v>55798.28</v>
      </c>
      <c r="G836" s="184" t="s">
        <v>90</v>
      </c>
      <c r="H836" s="184" t="s">
        <v>2885</v>
      </c>
      <c r="I836" s="157" t="s">
        <v>92</v>
      </c>
    </row>
    <row r="837" spans="1:9" s="157" customFormat="1" ht="12.5" outlineLevel="3">
      <c r="A837" s="184" t="s">
        <v>87</v>
      </c>
      <c r="B837" s="207">
        <v>42571</v>
      </c>
      <c r="C837" s="207">
        <v>42643</v>
      </c>
      <c r="D837" s="184" t="s">
        <v>2886</v>
      </c>
      <c r="E837" s="184" t="s">
        <v>2887</v>
      </c>
      <c r="F837" s="144">
        <v>4590.34</v>
      </c>
      <c r="G837" s="184" t="s">
        <v>90</v>
      </c>
      <c r="H837" s="184" t="s">
        <v>2888</v>
      </c>
      <c r="I837" s="157" t="s">
        <v>92</v>
      </c>
    </row>
    <row r="838" spans="1:9" s="157" customFormat="1" ht="12.5" outlineLevel="3">
      <c r="A838" s="184" t="s">
        <v>87</v>
      </c>
      <c r="B838" s="207">
        <v>42571</v>
      </c>
      <c r="C838" s="207">
        <v>42643</v>
      </c>
      <c r="D838" s="184" t="s">
        <v>2889</v>
      </c>
      <c r="E838" s="184" t="s">
        <v>2890</v>
      </c>
      <c r="F838" s="145">
        <v>6253.77</v>
      </c>
      <c r="G838" s="184" t="s">
        <v>90</v>
      </c>
      <c r="H838" s="184" t="s">
        <v>2891</v>
      </c>
      <c r="I838" s="157" t="s">
        <v>91</v>
      </c>
    </row>
    <row r="839" spans="1:9" s="157" customFormat="1" ht="12.5" outlineLevel="3">
      <c r="A839" s="184" t="s">
        <v>87</v>
      </c>
      <c r="B839" s="207">
        <v>42571</v>
      </c>
      <c r="C839" s="207">
        <v>42643</v>
      </c>
      <c r="D839" s="184" t="s">
        <v>2892</v>
      </c>
      <c r="E839" s="184" t="s">
        <v>2893</v>
      </c>
      <c r="F839" s="144">
        <v>107854.15</v>
      </c>
      <c r="G839" s="184" t="s">
        <v>90</v>
      </c>
      <c r="H839" s="184" t="s">
        <v>2894</v>
      </c>
      <c r="I839" s="157" t="s">
        <v>92</v>
      </c>
    </row>
    <row r="840" spans="1:9" s="157" customFormat="1" ht="12.5" outlineLevel="3">
      <c r="A840" s="184" t="s">
        <v>87</v>
      </c>
      <c r="B840" s="207">
        <v>42571</v>
      </c>
      <c r="C840" s="207">
        <v>42643</v>
      </c>
      <c r="D840" s="184" t="s">
        <v>2895</v>
      </c>
      <c r="E840" s="184" t="s">
        <v>2896</v>
      </c>
      <c r="F840" s="144">
        <v>4248.57</v>
      </c>
      <c r="G840" s="184" t="s">
        <v>90</v>
      </c>
      <c r="H840" s="184" t="s">
        <v>2897</v>
      </c>
      <c r="I840" s="157" t="s">
        <v>92</v>
      </c>
    </row>
    <row r="841" spans="1:9" s="157" customFormat="1" ht="12.5" outlineLevel="3">
      <c r="A841" s="184" t="s">
        <v>87</v>
      </c>
      <c r="B841" s="207">
        <v>42571</v>
      </c>
      <c r="C841" s="207">
        <v>42643</v>
      </c>
      <c r="D841" s="184" t="s">
        <v>2898</v>
      </c>
      <c r="E841" s="184" t="s">
        <v>2899</v>
      </c>
      <c r="F841" s="144">
        <v>5023.17</v>
      </c>
      <c r="G841" s="184" t="s">
        <v>90</v>
      </c>
      <c r="H841" s="184" t="s">
        <v>2900</v>
      </c>
      <c r="I841" s="157" t="s">
        <v>92</v>
      </c>
    </row>
    <row r="842" spans="1:9" s="157" customFormat="1" ht="12.5" outlineLevel="3">
      <c r="A842" s="184" t="s">
        <v>87</v>
      </c>
      <c r="B842" s="207">
        <v>42571</v>
      </c>
      <c r="C842" s="207">
        <v>42643</v>
      </c>
      <c r="D842" s="184" t="s">
        <v>2901</v>
      </c>
      <c r="E842" s="184" t="s">
        <v>2902</v>
      </c>
      <c r="F842" s="144">
        <v>4910.83</v>
      </c>
      <c r="G842" s="184" t="s">
        <v>90</v>
      </c>
      <c r="H842" s="184" t="s">
        <v>2903</v>
      </c>
      <c r="I842" s="157" t="s">
        <v>92</v>
      </c>
    </row>
    <row r="843" spans="1:9" s="157" customFormat="1" ht="12.5" outlineLevel="3">
      <c r="A843" s="184" t="s">
        <v>87</v>
      </c>
      <c r="B843" s="207">
        <v>42572</v>
      </c>
      <c r="C843" s="207">
        <v>42643</v>
      </c>
      <c r="D843" s="184" t="s">
        <v>2904</v>
      </c>
      <c r="E843" s="184" t="s">
        <v>2905</v>
      </c>
      <c r="F843" s="144">
        <v>5061.54</v>
      </c>
      <c r="G843" s="184" t="s">
        <v>90</v>
      </c>
      <c r="H843" s="184" t="s">
        <v>2906</v>
      </c>
      <c r="I843" s="157" t="s">
        <v>92</v>
      </c>
    </row>
    <row r="844" spans="1:9" s="157" customFormat="1" ht="12.5" outlineLevel="3">
      <c r="A844" s="184" t="s">
        <v>87</v>
      </c>
      <c r="B844" s="207">
        <v>42572</v>
      </c>
      <c r="C844" s="207">
        <v>42643</v>
      </c>
      <c r="D844" s="184" t="s">
        <v>2907</v>
      </c>
      <c r="E844" s="184" t="s">
        <v>2908</v>
      </c>
      <c r="F844" s="145">
        <v>17071.52</v>
      </c>
      <c r="G844" s="184" t="s">
        <v>90</v>
      </c>
      <c r="H844" s="184" t="s">
        <v>2909</v>
      </c>
      <c r="I844" s="157" t="s">
        <v>91</v>
      </c>
    </row>
    <row r="845" spans="1:9" s="157" customFormat="1" ht="12.5" outlineLevel="3">
      <c r="A845" s="184" t="s">
        <v>87</v>
      </c>
      <c r="B845" s="207">
        <v>42572</v>
      </c>
      <c r="C845" s="207">
        <v>42643</v>
      </c>
      <c r="D845" s="184" t="s">
        <v>2910</v>
      </c>
      <c r="E845" s="184" t="s">
        <v>2911</v>
      </c>
      <c r="F845" s="144">
        <v>22056.14</v>
      </c>
      <c r="G845" s="184" t="s">
        <v>90</v>
      </c>
      <c r="H845" s="184" t="s">
        <v>2912</v>
      </c>
      <c r="I845" s="157" t="s">
        <v>92</v>
      </c>
    </row>
    <row r="846" spans="1:9" s="157" customFormat="1" ht="12.5" outlineLevel="3">
      <c r="A846" s="184" t="s">
        <v>87</v>
      </c>
      <c r="B846" s="207">
        <v>42572</v>
      </c>
      <c r="C846" s="207">
        <v>42643</v>
      </c>
      <c r="D846" s="184" t="s">
        <v>2913</v>
      </c>
      <c r="E846" s="184" t="s">
        <v>2914</v>
      </c>
      <c r="F846" s="144">
        <v>9681.15</v>
      </c>
      <c r="G846" s="184" t="s">
        <v>90</v>
      </c>
      <c r="H846" s="184" t="s">
        <v>2915</v>
      </c>
      <c r="I846" s="157" t="s">
        <v>92</v>
      </c>
    </row>
    <row r="847" spans="1:9" s="157" customFormat="1" ht="12.5" outlineLevel="3">
      <c r="A847" s="184" t="s">
        <v>87</v>
      </c>
      <c r="B847" s="207">
        <v>42572</v>
      </c>
      <c r="C847" s="207">
        <v>42643</v>
      </c>
      <c r="D847" s="184" t="s">
        <v>2916</v>
      </c>
      <c r="E847" s="184" t="s">
        <v>2917</v>
      </c>
      <c r="F847" s="144">
        <v>9900.43</v>
      </c>
      <c r="G847" s="184" t="s">
        <v>90</v>
      </c>
      <c r="H847" s="184" t="s">
        <v>2918</v>
      </c>
      <c r="I847" s="157" t="s">
        <v>92</v>
      </c>
    </row>
    <row r="848" spans="1:9" s="157" customFormat="1" ht="12.5" outlineLevel="3">
      <c r="A848" s="184" t="s">
        <v>87</v>
      </c>
      <c r="B848" s="207">
        <v>42572</v>
      </c>
      <c r="C848" s="207">
        <v>42643</v>
      </c>
      <c r="D848" s="184" t="s">
        <v>2919</v>
      </c>
      <c r="E848" s="184" t="s">
        <v>2920</v>
      </c>
      <c r="F848" s="144">
        <v>15780.97</v>
      </c>
      <c r="G848" s="184" t="s">
        <v>90</v>
      </c>
      <c r="H848" s="184" t="s">
        <v>2921</v>
      </c>
      <c r="I848" s="157" t="s">
        <v>92</v>
      </c>
    </row>
    <row r="849" spans="1:9" s="157" customFormat="1" ht="12.5" outlineLevel="3">
      <c r="A849" s="184" t="s">
        <v>87</v>
      </c>
      <c r="B849" s="207">
        <v>42572</v>
      </c>
      <c r="C849" s="207">
        <v>42643</v>
      </c>
      <c r="D849" s="184" t="s">
        <v>2922</v>
      </c>
      <c r="E849" s="184" t="s">
        <v>2923</v>
      </c>
      <c r="F849" s="144">
        <v>4843.12</v>
      </c>
      <c r="G849" s="184" t="s">
        <v>90</v>
      </c>
      <c r="H849" s="184" t="s">
        <v>2924</v>
      </c>
      <c r="I849" s="157" t="s">
        <v>92</v>
      </c>
    </row>
    <row r="850" spans="1:9" s="157" customFormat="1" ht="12.5" outlineLevel="3">
      <c r="A850" s="184" t="s">
        <v>87</v>
      </c>
      <c r="B850" s="207">
        <v>42572</v>
      </c>
      <c r="C850" s="207">
        <v>42643</v>
      </c>
      <c r="D850" s="184" t="s">
        <v>2925</v>
      </c>
      <c r="E850" s="184" t="s">
        <v>2926</v>
      </c>
      <c r="F850" s="144">
        <v>4247.29</v>
      </c>
      <c r="G850" s="184" t="s">
        <v>90</v>
      </c>
      <c r="H850" s="184" t="s">
        <v>2927</v>
      </c>
      <c r="I850" s="157" t="s">
        <v>92</v>
      </c>
    </row>
    <row r="851" spans="1:9" s="157" customFormat="1" ht="12.5" outlineLevel="3">
      <c r="A851" s="184" t="s">
        <v>87</v>
      </c>
      <c r="B851" s="207">
        <v>42572</v>
      </c>
      <c r="C851" s="207">
        <v>42643</v>
      </c>
      <c r="D851" s="184" t="s">
        <v>2928</v>
      </c>
      <c r="E851" s="184" t="s">
        <v>2929</v>
      </c>
      <c r="F851" s="144">
        <v>4064.13</v>
      </c>
      <c r="G851" s="184" t="s">
        <v>90</v>
      </c>
      <c r="H851" s="184" t="s">
        <v>2930</v>
      </c>
      <c r="I851" s="157" t="s">
        <v>92</v>
      </c>
    </row>
    <row r="852" spans="1:9" s="157" customFormat="1" ht="12.5" outlineLevel="3">
      <c r="A852" s="184" t="s">
        <v>87</v>
      </c>
      <c r="B852" s="207">
        <v>42572</v>
      </c>
      <c r="C852" s="207">
        <v>42643</v>
      </c>
      <c r="D852" s="184" t="s">
        <v>2931</v>
      </c>
      <c r="E852" s="184" t="s">
        <v>2932</v>
      </c>
      <c r="F852" s="144">
        <v>11416.51</v>
      </c>
      <c r="G852" s="184" t="s">
        <v>90</v>
      </c>
      <c r="H852" s="184" t="s">
        <v>2933</v>
      </c>
      <c r="I852" s="157" t="s">
        <v>92</v>
      </c>
    </row>
    <row r="853" spans="1:9" s="157" customFormat="1" ht="12.5" outlineLevel="3">
      <c r="A853" s="184" t="s">
        <v>87</v>
      </c>
      <c r="B853" s="207">
        <v>42572</v>
      </c>
      <c r="C853" s="207">
        <v>42643</v>
      </c>
      <c r="D853" s="184" t="s">
        <v>2934</v>
      </c>
      <c r="E853" s="184" t="s">
        <v>2935</v>
      </c>
      <c r="F853" s="144">
        <v>5028.1899999999996</v>
      </c>
      <c r="G853" s="184" t="s">
        <v>90</v>
      </c>
      <c r="H853" s="184" t="s">
        <v>2936</v>
      </c>
      <c r="I853" s="157" t="s">
        <v>92</v>
      </c>
    </row>
    <row r="854" spans="1:9" s="157" customFormat="1" ht="12.5" outlineLevel="3">
      <c r="A854" s="184" t="s">
        <v>87</v>
      </c>
      <c r="B854" s="207">
        <v>42572</v>
      </c>
      <c r="C854" s="207">
        <v>42643</v>
      </c>
      <c r="D854" s="184" t="s">
        <v>2937</v>
      </c>
      <c r="E854" s="184" t="s">
        <v>2938</v>
      </c>
      <c r="F854" s="144">
        <v>4083.79</v>
      </c>
      <c r="G854" s="184" t="s">
        <v>90</v>
      </c>
      <c r="H854" s="184" t="s">
        <v>2939</v>
      </c>
      <c r="I854" s="157" t="s">
        <v>92</v>
      </c>
    </row>
    <row r="855" spans="1:9" s="157" customFormat="1" ht="12.5" outlineLevel="3">
      <c r="A855" s="184" t="s">
        <v>87</v>
      </c>
      <c r="B855" s="207">
        <v>42572</v>
      </c>
      <c r="C855" s="207">
        <v>42643</v>
      </c>
      <c r="D855" s="184" t="s">
        <v>2940</v>
      </c>
      <c r="E855" s="184" t="s">
        <v>2941</v>
      </c>
      <c r="F855" s="144">
        <v>5977.57</v>
      </c>
      <c r="G855" s="184" t="s">
        <v>90</v>
      </c>
      <c r="H855" s="184" t="s">
        <v>2942</v>
      </c>
      <c r="I855" s="157" t="s">
        <v>92</v>
      </c>
    </row>
    <row r="856" spans="1:9" s="157" customFormat="1" ht="12.5" outlineLevel="3">
      <c r="A856" s="184" t="s">
        <v>87</v>
      </c>
      <c r="B856" s="207">
        <v>42572</v>
      </c>
      <c r="C856" s="207">
        <v>42643</v>
      </c>
      <c r="D856" s="184" t="s">
        <v>2943</v>
      </c>
      <c r="E856" s="184" t="s">
        <v>2944</v>
      </c>
      <c r="F856" s="144">
        <v>5007.3100000000004</v>
      </c>
      <c r="G856" s="184" t="s">
        <v>90</v>
      </c>
      <c r="H856" s="184" t="s">
        <v>2945</v>
      </c>
      <c r="I856" s="157" t="s">
        <v>92</v>
      </c>
    </row>
    <row r="857" spans="1:9" s="157" customFormat="1" ht="12.5" outlineLevel="3">
      <c r="A857" s="184" t="s">
        <v>87</v>
      </c>
      <c r="B857" s="207">
        <v>42572</v>
      </c>
      <c r="C857" s="207">
        <v>42643</v>
      </c>
      <c r="D857" s="184" t="s">
        <v>2946</v>
      </c>
      <c r="E857" s="184" t="s">
        <v>2947</v>
      </c>
      <c r="F857" s="144">
        <v>4163.99</v>
      </c>
      <c r="G857" s="184" t="s">
        <v>90</v>
      </c>
      <c r="H857" s="184" t="s">
        <v>2948</v>
      </c>
      <c r="I857" s="157" t="s">
        <v>92</v>
      </c>
    </row>
    <row r="858" spans="1:9" s="157" customFormat="1" ht="12.5" outlineLevel="3">
      <c r="A858" s="184" t="s">
        <v>87</v>
      </c>
      <c r="B858" s="207">
        <v>42573</v>
      </c>
      <c r="C858" s="207">
        <v>42643</v>
      </c>
      <c r="D858" s="184" t="s">
        <v>2949</v>
      </c>
      <c r="E858" s="184" t="s">
        <v>2950</v>
      </c>
      <c r="F858" s="144">
        <v>25425.42</v>
      </c>
      <c r="G858" s="184" t="s">
        <v>90</v>
      </c>
      <c r="H858" s="184" t="s">
        <v>2951</v>
      </c>
      <c r="I858" s="157" t="s">
        <v>92</v>
      </c>
    </row>
    <row r="859" spans="1:9" s="157" customFormat="1" ht="12.5" outlineLevel="3">
      <c r="A859" s="184" t="s">
        <v>87</v>
      </c>
      <c r="B859" s="207">
        <v>42573</v>
      </c>
      <c r="C859" s="207">
        <v>42643</v>
      </c>
      <c r="D859" s="184" t="s">
        <v>2952</v>
      </c>
      <c r="E859" s="184" t="s">
        <v>2953</v>
      </c>
      <c r="F859" s="144">
        <v>16250.97</v>
      </c>
      <c r="G859" s="184" t="s">
        <v>90</v>
      </c>
      <c r="H859" s="184" t="s">
        <v>2954</v>
      </c>
      <c r="I859" s="157" t="s">
        <v>92</v>
      </c>
    </row>
    <row r="860" spans="1:9" s="157" customFormat="1" ht="12.5" outlineLevel="3">
      <c r="A860" s="184" t="s">
        <v>87</v>
      </c>
      <c r="B860" s="207">
        <v>42573</v>
      </c>
      <c r="C860" s="207">
        <v>42643</v>
      </c>
      <c r="D860" s="184" t="s">
        <v>2955</v>
      </c>
      <c r="E860" s="184" t="s">
        <v>2956</v>
      </c>
      <c r="F860" s="144">
        <v>5850.77</v>
      </c>
      <c r="G860" s="184" t="s">
        <v>90</v>
      </c>
      <c r="H860" s="184" t="s">
        <v>2957</v>
      </c>
      <c r="I860" s="157" t="s">
        <v>92</v>
      </c>
    </row>
    <row r="861" spans="1:9" s="157" customFormat="1" ht="12.5" outlineLevel="3">
      <c r="A861" s="184" t="s">
        <v>87</v>
      </c>
      <c r="B861" s="207">
        <v>42573</v>
      </c>
      <c r="C861" s="207">
        <v>42643</v>
      </c>
      <c r="D861" s="184" t="s">
        <v>2958</v>
      </c>
      <c r="E861" s="184" t="s">
        <v>2959</v>
      </c>
      <c r="F861" s="144">
        <v>7189.32</v>
      </c>
      <c r="G861" s="184" t="s">
        <v>90</v>
      </c>
      <c r="H861" s="184" t="s">
        <v>2960</v>
      </c>
      <c r="I861" s="157" t="s">
        <v>92</v>
      </c>
    </row>
    <row r="862" spans="1:9" s="157" customFormat="1" ht="12.5" outlineLevel="3">
      <c r="A862" s="184" t="s">
        <v>87</v>
      </c>
      <c r="B862" s="207">
        <v>42573</v>
      </c>
      <c r="C862" s="207">
        <v>42643</v>
      </c>
      <c r="D862" s="184" t="s">
        <v>2961</v>
      </c>
      <c r="E862" s="184" t="s">
        <v>2962</v>
      </c>
      <c r="F862" s="144">
        <v>4071.05</v>
      </c>
      <c r="G862" s="184" t="s">
        <v>90</v>
      </c>
      <c r="H862" s="184" t="s">
        <v>2963</v>
      </c>
      <c r="I862" s="157" t="s">
        <v>92</v>
      </c>
    </row>
    <row r="863" spans="1:9" s="157" customFormat="1" ht="12.5" outlineLevel="3">
      <c r="A863" s="184" t="s">
        <v>87</v>
      </c>
      <c r="B863" s="207">
        <v>42573</v>
      </c>
      <c r="C863" s="207">
        <v>42643</v>
      </c>
      <c r="D863" s="184" t="s">
        <v>2964</v>
      </c>
      <c r="E863" s="184" t="s">
        <v>2965</v>
      </c>
      <c r="F863" s="144">
        <v>5773.1</v>
      </c>
      <c r="G863" s="184" t="s">
        <v>90</v>
      </c>
      <c r="H863" s="184" t="s">
        <v>2966</v>
      </c>
      <c r="I863" s="157" t="s">
        <v>92</v>
      </c>
    </row>
    <row r="864" spans="1:9" s="157" customFormat="1" ht="12.5" outlineLevel="3">
      <c r="A864" s="184" t="s">
        <v>87</v>
      </c>
      <c r="B864" s="207">
        <v>42573</v>
      </c>
      <c r="C864" s="207">
        <v>42643</v>
      </c>
      <c r="D864" s="184" t="s">
        <v>2967</v>
      </c>
      <c r="E864" s="184" t="s">
        <v>2968</v>
      </c>
      <c r="F864" s="144">
        <v>5943.67</v>
      </c>
      <c r="G864" s="184" t="s">
        <v>90</v>
      </c>
      <c r="H864" s="184" t="s">
        <v>2969</v>
      </c>
      <c r="I864" s="157" t="s">
        <v>92</v>
      </c>
    </row>
    <row r="865" spans="1:9" s="157" customFormat="1" ht="12.5" outlineLevel="3">
      <c r="A865" s="184" t="s">
        <v>87</v>
      </c>
      <c r="B865" s="207">
        <v>42573</v>
      </c>
      <c r="C865" s="207">
        <v>42643</v>
      </c>
      <c r="D865" s="184" t="s">
        <v>2970</v>
      </c>
      <c r="E865" s="184" t="s">
        <v>2971</v>
      </c>
      <c r="F865" s="144">
        <v>5808.48</v>
      </c>
      <c r="G865" s="184" t="s">
        <v>90</v>
      </c>
      <c r="H865" s="184" t="s">
        <v>2972</v>
      </c>
      <c r="I865" s="157" t="s">
        <v>92</v>
      </c>
    </row>
    <row r="866" spans="1:9" s="157" customFormat="1" ht="12.5" outlineLevel="3">
      <c r="A866" s="184" t="s">
        <v>87</v>
      </c>
      <c r="B866" s="207">
        <v>42573</v>
      </c>
      <c r="C866" s="207">
        <v>42643</v>
      </c>
      <c r="D866" s="184" t="s">
        <v>2973</v>
      </c>
      <c r="E866" s="184" t="s">
        <v>2974</v>
      </c>
      <c r="F866" s="144">
        <v>8301.41</v>
      </c>
      <c r="G866" s="184" t="s">
        <v>90</v>
      </c>
      <c r="H866" s="184" t="s">
        <v>2975</v>
      </c>
      <c r="I866" s="157" t="s">
        <v>92</v>
      </c>
    </row>
    <row r="867" spans="1:9" s="157" customFormat="1" ht="12.5" outlineLevel="3">
      <c r="A867" s="184" t="s">
        <v>87</v>
      </c>
      <c r="B867" s="207">
        <v>42573</v>
      </c>
      <c r="C867" s="207">
        <v>42643</v>
      </c>
      <c r="D867" s="184" t="s">
        <v>2976</v>
      </c>
      <c r="E867" s="184" t="s">
        <v>2977</v>
      </c>
      <c r="F867" s="144">
        <v>21170.46</v>
      </c>
      <c r="G867" s="184" t="s">
        <v>90</v>
      </c>
      <c r="H867" s="184" t="s">
        <v>2978</v>
      </c>
      <c r="I867" s="157" t="s">
        <v>92</v>
      </c>
    </row>
    <row r="868" spans="1:9" s="157" customFormat="1" ht="12.5" outlineLevel="3">
      <c r="A868" s="184" t="s">
        <v>87</v>
      </c>
      <c r="B868" s="207">
        <v>42575</v>
      </c>
      <c r="C868" s="207">
        <v>42643</v>
      </c>
      <c r="D868" s="184" t="s">
        <v>2979</v>
      </c>
      <c r="E868" s="184" t="s">
        <v>2980</v>
      </c>
      <c r="F868" s="144">
        <v>273.60000000000002</v>
      </c>
      <c r="G868" s="184" t="s">
        <v>90</v>
      </c>
      <c r="H868" s="184" t="s">
        <v>1332</v>
      </c>
      <c r="I868" s="157" t="s">
        <v>91</v>
      </c>
    </row>
    <row r="869" spans="1:9" s="157" customFormat="1" ht="12.5" outlineLevel="3">
      <c r="A869" s="184" t="s">
        <v>87</v>
      </c>
      <c r="B869" s="207">
        <v>42575</v>
      </c>
      <c r="C869" s="207">
        <v>42643</v>
      </c>
      <c r="D869" s="184" t="s">
        <v>2981</v>
      </c>
      <c r="E869" s="184" t="s">
        <v>2982</v>
      </c>
      <c r="F869" s="144">
        <v>30234.6</v>
      </c>
      <c r="G869" s="184" t="s">
        <v>90</v>
      </c>
      <c r="H869" s="184" t="s">
        <v>1726</v>
      </c>
      <c r="I869" s="157" t="s">
        <v>92</v>
      </c>
    </row>
    <row r="870" spans="1:9" s="157" customFormat="1" ht="12.5" outlineLevel="3">
      <c r="A870" s="184" t="s">
        <v>87</v>
      </c>
      <c r="B870" s="207">
        <v>42575</v>
      </c>
      <c r="C870" s="207">
        <v>42643</v>
      </c>
      <c r="D870" s="184" t="s">
        <v>2983</v>
      </c>
      <c r="E870" s="184" t="s">
        <v>2984</v>
      </c>
      <c r="F870" s="145">
        <v>3206.46</v>
      </c>
      <c r="G870" s="184" t="s">
        <v>90</v>
      </c>
      <c r="H870" s="184" t="s">
        <v>2756</v>
      </c>
      <c r="I870" s="157" t="s">
        <v>91</v>
      </c>
    </row>
    <row r="871" spans="1:9" s="157" customFormat="1" ht="12.5" outlineLevel="3">
      <c r="A871" s="184" t="s">
        <v>87</v>
      </c>
      <c r="B871" s="207">
        <v>42575</v>
      </c>
      <c r="C871" s="207">
        <v>42643</v>
      </c>
      <c r="D871" s="184" t="s">
        <v>2985</v>
      </c>
      <c r="E871" s="184" t="s">
        <v>2986</v>
      </c>
      <c r="F871" s="145">
        <v>5628.29</v>
      </c>
      <c r="G871" s="184" t="s">
        <v>90</v>
      </c>
      <c r="H871" s="184" t="s">
        <v>2744</v>
      </c>
      <c r="I871" s="157" t="s">
        <v>91</v>
      </c>
    </row>
    <row r="872" spans="1:9" s="157" customFormat="1" ht="12.5" outlineLevel="3">
      <c r="A872" s="184" t="s">
        <v>87</v>
      </c>
      <c r="B872" s="207">
        <v>42575</v>
      </c>
      <c r="C872" s="207">
        <v>42643</v>
      </c>
      <c r="D872" s="184" t="s">
        <v>2987</v>
      </c>
      <c r="E872" s="184" t="s">
        <v>2988</v>
      </c>
      <c r="F872" s="145">
        <v>6216.87</v>
      </c>
      <c r="G872" s="184" t="s">
        <v>90</v>
      </c>
      <c r="H872" s="184" t="s">
        <v>954</v>
      </c>
      <c r="I872" s="157" t="s">
        <v>91</v>
      </c>
    </row>
    <row r="873" spans="1:9" s="157" customFormat="1" ht="12.5" outlineLevel="3">
      <c r="A873" s="184" t="s">
        <v>87</v>
      </c>
      <c r="B873" s="207">
        <v>42575</v>
      </c>
      <c r="C873" s="207">
        <v>42643</v>
      </c>
      <c r="D873" s="184" t="s">
        <v>2989</v>
      </c>
      <c r="E873" s="184" t="s">
        <v>2990</v>
      </c>
      <c r="F873" s="144">
        <v>3141.47</v>
      </c>
      <c r="G873" s="184" t="s">
        <v>90</v>
      </c>
      <c r="H873" s="184" t="s">
        <v>1496</v>
      </c>
      <c r="I873" s="157" t="s">
        <v>91</v>
      </c>
    </row>
    <row r="874" spans="1:9" s="157" customFormat="1" ht="12.5" outlineLevel="3">
      <c r="A874" s="184" t="s">
        <v>87</v>
      </c>
      <c r="B874" s="207">
        <v>42575</v>
      </c>
      <c r="C874" s="207">
        <v>42643</v>
      </c>
      <c r="D874" s="184" t="s">
        <v>2991</v>
      </c>
      <c r="E874" s="184" t="s">
        <v>2992</v>
      </c>
      <c r="F874" s="145">
        <v>2361.04</v>
      </c>
      <c r="G874" s="184" t="s">
        <v>90</v>
      </c>
      <c r="H874" s="184" t="s">
        <v>2803</v>
      </c>
      <c r="I874" s="157" t="s">
        <v>91</v>
      </c>
    </row>
    <row r="875" spans="1:9" s="157" customFormat="1" ht="12.5" outlineLevel="3">
      <c r="A875" s="184" t="s">
        <v>87</v>
      </c>
      <c r="B875" s="207">
        <v>42575</v>
      </c>
      <c r="C875" s="207">
        <v>42643</v>
      </c>
      <c r="D875" s="184" t="s">
        <v>2993</v>
      </c>
      <c r="E875" s="184" t="s">
        <v>2994</v>
      </c>
      <c r="F875" s="145">
        <v>4374.4399999999996</v>
      </c>
      <c r="G875" s="184" t="s">
        <v>90</v>
      </c>
      <c r="H875" s="184" t="s">
        <v>2995</v>
      </c>
      <c r="I875" s="157" t="s">
        <v>91</v>
      </c>
    </row>
    <row r="876" spans="1:9" s="157" customFormat="1" ht="12.5" outlineLevel="3">
      <c r="A876" s="184" t="s">
        <v>87</v>
      </c>
      <c r="B876" s="207">
        <v>42575</v>
      </c>
      <c r="C876" s="207">
        <v>42643</v>
      </c>
      <c r="D876" s="184" t="s">
        <v>2996</v>
      </c>
      <c r="E876" s="184" t="s">
        <v>2997</v>
      </c>
      <c r="F876" s="145">
        <v>28444.43</v>
      </c>
      <c r="G876" s="184" t="s">
        <v>90</v>
      </c>
      <c r="H876" s="184" t="s">
        <v>1486</v>
      </c>
      <c r="I876" s="157" t="s">
        <v>91</v>
      </c>
    </row>
    <row r="877" spans="1:9" s="157" customFormat="1" ht="12.5" outlineLevel="3">
      <c r="A877" s="184" t="s">
        <v>87</v>
      </c>
      <c r="B877" s="207">
        <v>42575</v>
      </c>
      <c r="C877" s="207">
        <v>42643</v>
      </c>
      <c r="D877" s="184" t="s">
        <v>2998</v>
      </c>
      <c r="E877" s="184" t="s">
        <v>2999</v>
      </c>
      <c r="F877" s="144">
        <v>29890.03</v>
      </c>
      <c r="G877" s="184" t="s">
        <v>90</v>
      </c>
      <c r="H877" s="184" t="s">
        <v>3000</v>
      </c>
      <c r="I877" s="157" t="s">
        <v>91</v>
      </c>
    </row>
    <row r="878" spans="1:9" s="157" customFormat="1" ht="12.5" outlineLevel="3">
      <c r="A878" s="184" t="s">
        <v>87</v>
      </c>
      <c r="B878" s="207">
        <v>42575</v>
      </c>
      <c r="C878" s="207">
        <v>42643</v>
      </c>
      <c r="D878" s="184" t="s">
        <v>3001</v>
      </c>
      <c r="E878" s="184" t="s">
        <v>3002</v>
      </c>
      <c r="F878" s="144">
        <v>32693.73</v>
      </c>
      <c r="G878" s="184" t="s">
        <v>90</v>
      </c>
      <c r="H878" s="184" t="s">
        <v>3003</v>
      </c>
      <c r="I878" s="157" t="s">
        <v>91</v>
      </c>
    </row>
    <row r="879" spans="1:9" s="157" customFormat="1" ht="12.5" outlineLevel="3">
      <c r="A879" s="184" t="s">
        <v>87</v>
      </c>
      <c r="B879" s="207">
        <v>42575</v>
      </c>
      <c r="C879" s="207">
        <v>42643</v>
      </c>
      <c r="D879" s="184" t="s">
        <v>3004</v>
      </c>
      <c r="E879" s="184" t="s">
        <v>3005</v>
      </c>
      <c r="F879" s="144">
        <v>15123.79</v>
      </c>
      <c r="G879" s="184" t="s">
        <v>90</v>
      </c>
      <c r="H879" s="184" t="s">
        <v>3006</v>
      </c>
      <c r="I879" s="157" t="s">
        <v>91</v>
      </c>
    </row>
    <row r="880" spans="1:9" s="157" customFormat="1" ht="12.5" outlineLevel="3">
      <c r="A880" s="184" t="s">
        <v>87</v>
      </c>
      <c r="B880" s="207">
        <v>42575</v>
      </c>
      <c r="C880" s="207">
        <v>42643</v>
      </c>
      <c r="D880" s="184" t="s">
        <v>3007</v>
      </c>
      <c r="E880" s="184" t="s">
        <v>3008</v>
      </c>
      <c r="F880" s="145">
        <v>9080.6200000000008</v>
      </c>
      <c r="G880" s="184" t="s">
        <v>90</v>
      </c>
      <c r="H880" s="184" t="s">
        <v>3009</v>
      </c>
      <c r="I880" s="157" t="s">
        <v>91</v>
      </c>
    </row>
    <row r="881" spans="1:9" s="157" customFormat="1" ht="12.5" outlineLevel="3">
      <c r="A881" s="184" t="s">
        <v>87</v>
      </c>
      <c r="B881" s="207">
        <v>42575</v>
      </c>
      <c r="C881" s="207">
        <v>42643</v>
      </c>
      <c r="D881" s="184" t="s">
        <v>3010</v>
      </c>
      <c r="E881" s="184" t="s">
        <v>3011</v>
      </c>
      <c r="F881" s="145">
        <v>26354.43</v>
      </c>
      <c r="G881" s="184" t="s">
        <v>90</v>
      </c>
      <c r="H881" s="184" t="s">
        <v>3012</v>
      </c>
      <c r="I881" s="157" t="s">
        <v>91</v>
      </c>
    </row>
    <row r="882" spans="1:9" s="157" customFormat="1" ht="12.5" outlineLevel="3">
      <c r="A882" s="184" t="s">
        <v>87</v>
      </c>
      <c r="B882" s="207">
        <v>42575</v>
      </c>
      <c r="C882" s="207">
        <v>42643</v>
      </c>
      <c r="D882" s="184" t="s">
        <v>3013</v>
      </c>
      <c r="E882" s="184" t="s">
        <v>3014</v>
      </c>
      <c r="F882" s="144">
        <v>4215.16</v>
      </c>
      <c r="G882" s="184" t="s">
        <v>90</v>
      </c>
      <c r="H882" s="184" t="s">
        <v>3015</v>
      </c>
      <c r="I882" s="157" t="s">
        <v>91</v>
      </c>
    </row>
    <row r="883" spans="1:9" s="157" customFormat="1" ht="12.5" outlineLevel="3">
      <c r="A883" s="184" t="s">
        <v>87</v>
      </c>
      <c r="B883" s="207">
        <v>42575</v>
      </c>
      <c r="C883" s="207">
        <v>42643</v>
      </c>
      <c r="D883" s="184" t="s">
        <v>3016</v>
      </c>
      <c r="E883" s="184" t="s">
        <v>3017</v>
      </c>
      <c r="F883" s="145">
        <v>6344.48</v>
      </c>
      <c r="G883" s="184" t="s">
        <v>90</v>
      </c>
      <c r="H883" s="184" t="s">
        <v>3018</v>
      </c>
      <c r="I883" s="157" t="s">
        <v>91</v>
      </c>
    </row>
    <row r="884" spans="1:9" s="157" customFormat="1" ht="12.5" outlineLevel="3">
      <c r="A884" s="184" t="s">
        <v>87</v>
      </c>
      <c r="B884" s="207">
        <v>42575</v>
      </c>
      <c r="C884" s="207">
        <v>42643</v>
      </c>
      <c r="D884" s="184" t="s">
        <v>3019</v>
      </c>
      <c r="E884" s="184" t="s">
        <v>3020</v>
      </c>
      <c r="F884" s="144">
        <v>2736.63</v>
      </c>
      <c r="G884" s="184" t="s">
        <v>90</v>
      </c>
      <c r="H884" s="184" t="s">
        <v>3021</v>
      </c>
      <c r="I884" s="157" t="s">
        <v>91</v>
      </c>
    </row>
    <row r="885" spans="1:9" s="157" customFormat="1" ht="12.5" outlineLevel="3">
      <c r="A885" s="184" t="s">
        <v>87</v>
      </c>
      <c r="B885" s="207">
        <v>42575</v>
      </c>
      <c r="C885" s="207">
        <v>42643</v>
      </c>
      <c r="D885" s="184" t="s">
        <v>3022</v>
      </c>
      <c r="E885" s="184" t="s">
        <v>3023</v>
      </c>
      <c r="F885" s="145">
        <v>2090.4299999999998</v>
      </c>
      <c r="G885" s="184" t="s">
        <v>90</v>
      </c>
      <c r="H885" s="184" t="s">
        <v>3024</v>
      </c>
      <c r="I885" s="157" t="s">
        <v>91</v>
      </c>
    </row>
    <row r="886" spans="1:9" s="157" customFormat="1" ht="12.5" outlineLevel="3">
      <c r="A886" s="184" t="s">
        <v>87</v>
      </c>
      <c r="B886" s="207">
        <v>42575</v>
      </c>
      <c r="C886" s="207">
        <v>42643</v>
      </c>
      <c r="D886" s="184" t="s">
        <v>3025</v>
      </c>
      <c r="E886" s="184" t="s">
        <v>3026</v>
      </c>
      <c r="F886" s="145">
        <v>3226.48</v>
      </c>
      <c r="G886" s="184" t="s">
        <v>90</v>
      </c>
      <c r="H886" s="184" t="s">
        <v>3027</v>
      </c>
      <c r="I886" s="157" t="s">
        <v>91</v>
      </c>
    </row>
    <row r="887" spans="1:9" s="157" customFormat="1" ht="12.5" outlineLevel="3">
      <c r="A887" s="184" t="s">
        <v>87</v>
      </c>
      <c r="B887" s="207">
        <v>42575</v>
      </c>
      <c r="C887" s="207">
        <v>42643</v>
      </c>
      <c r="D887" s="184" t="s">
        <v>3028</v>
      </c>
      <c r="E887" s="184" t="s">
        <v>3029</v>
      </c>
      <c r="F887" s="145">
        <v>6016.44</v>
      </c>
      <c r="G887" s="184" t="s">
        <v>90</v>
      </c>
      <c r="H887" s="184" t="s">
        <v>3030</v>
      </c>
      <c r="I887" s="157" t="s">
        <v>91</v>
      </c>
    </row>
    <row r="888" spans="1:9" s="157" customFormat="1" ht="12.5" outlineLevel="3">
      <c r="A888" s="184" t="s">
        <v>87</v>
      </c>
      <c r="B888" s="207">
        <v>42575</v>
      </c>
      <c r="C888" s="207">
        <v>42643</v>
      </c>
      <c r="D888" s="184" t="s">
        <v>3031</v>
      </c>
      <c r="E888" s="184" t="s">
        <v>3032</v>
      </c>
      <c r="F888" s="144">
        <v>14223.61</v>
      </c>
      <c r="G888" s="184" t="s">
        <v>90</v>
      </c>
      <c r="H888" s="184" t="s">
        <v>3033</v>
      </c>
      <c r="I888" s="157" t="s">
        <v>92</v>
      </c>
    </row>
    <row r="889" spans="1:9" s="157" customFormat="1" ht="12.5" outlineLevel="3">
      <c r="A889" s="184" t="s">
        <v>87</v>
      </c>
      <c r="B889" s="207">
        <v>42575</v>
      </c>
      <c r="C889" s="207">
        <v>42643</v>
      </c>
      <c r="D889" s="184" t="s">
        <v>3034</v>
      </c>
      <c r="E889" s="184" t="s">
        <v>3035</v>
      </c>
      <c r="F889" s="144">
        <v>5060.8900000000003</v>
      </c>
      <c r="G889" s="184" t="s">
        <v>90</v>
      </c>
      <c r="H889" s="184" t="s">
        <v>3036</v>
      </c>
      <c r="I889" s="157" t="s">
        <v>92</v>
      </c>
    </row>
    <row r="890" spans="1:9" s="157" customFormat="1" ht="12.5" outlineLevel="3">
      <c r="A890" s="184" t="s">
        <v>87</v>
      </c>
      <c r="B890" s="207">
        <v>42575</v>
      </c>
      <c r="C890" s="207">
        <v>42643</v>
      </c>
      <c r="D890" s="184" t="s">
        <v>3037</v>
      </c>
      <c r="E890" s="184" t="s">
        <v>3038</v>
      </c>
      <c r="F890" s="144">
        <v>5100.2</v>
      </c>
      <c r="G890" s="184" t="s">
        <v>90</v>
      </c>
      <c r="H890" s="184" t="s">
        <v>3039</v>
      </c>
      <c r="I890" s="157" t="s">
        <v>92</v>
      </c>
    </row>
    <row r="891" spans="1:9" s="157" customFormat="1" ht="12.5" outlineLevel="3">
      <c r="A891" s="184" t="s">
        <v>87</v>
      </c>
      <c r="B891" s="207">
        <v>42575</v>
      </c>
      <c r="C891" s="207">
        <v>42643</v>
      </c>
      <c r="D891" s="184" t="s">
        <v>3040</v>
      </c>
      <c r="E891" s="184" t="s">
        <v>3041</v>
      </c>
      <c r="F891" s="144">
        <v>6557.51</v>
      </c>
      <c r="G891" s="184" t="s">
        <v>90</v>
      </c>
      <c r="H891" s="184" t="s">
        <v>3042</v>
      </c>
      <c r="I891" s="157" t="s">
        <v>92</v>
      </c>
    </row>
    <row r="892" spans="1:9" s="157" customFormat="1" ht="12.5" outlineLevel="3">
      <c r="A892" s="184" t="s">
        <v>87</v>
      </c>
      <c r="B892" s="207">
        <v>42575</v>
      </c>
      <c r="C892" s="207">
        <v>42643</v>
      </c>
      <c r="D892" s="184" t="s">
        <v>3043</v>
      </c>
      <c r="E892" s="184" t="s">
        <v>3044</v>
      </c>
      <c r="F892" s="144">
        <v>4859.8900000000003</v>
      </c>
      <c r="G892" s="184" t="s">
        <v>90</v>
      </c>
      <c r="H892" s="184" t="s">
        <v>3045</v>
      </c>
      <c r="I892" s="157" t="s">
        <v>92</v>
      </c>
    </row>
    <row r="893" spans="1:9" s="157" customFormat="1" ht="12.5" outlineLevel="3">
      <c r="A893" s="184" t="s">
        <v>87</v>
      </c>
      <c r="B893" s="207">
        <v>42575</v>
      </c>
      <c r="C893" s="207">
        <v>42643</v>
      </c>
      <c r="D893" s="184" t="s">
        <v>3046</v>
      </c>
      <c r="E893" s="184" t="s">
        <v>3047</v>
      </c>
      <c r="F893" s="144">
        <v>3889.74</v>
      </c>
      <c r="G893" s="184" t="s">
        <v>90</v>
      </c>
      <c r="H893" s="184" t="s">
        <v>3048</v>
      </c>
      <c r="I893" s="157" t="s">
        <v>92</v>
      </c>
    </row>
    <row r="894" spans="1:9" s="157" customFormat="1" ht="12.5" outlineLevel="3">
      <c r="A894" s="184" t="s">
        <v>87</v>
      </c>
      <c r="B894" s="207">
        <v>42576</v>
      </c>
      <c r="C894" s="207">
        <v>42643</v>
      </c>
      <c r="D894" s="184" t="s">
        <v>3049</v>
      </c>
      <c r="E894" s="184" t="s">
        <v>3050</v>
      </c>
      <c r="F894" s="144">
        <v>3984.04</v>
      </c>
      <c r="G894" s="184" t="s">
        <v>90</v>
      </c>
      <c r="H894" s="184" t="s">
        <v>3051</v>
      </c>
      <c r="I894" s="157" t="s">
        <v>91</v>
      </c>
    </row>
    <row r="895" spans="1:9" s="157" customFormat="1" ht="12.5" outlineLevel="3">
      <c r="A895" s="184" t="s">
        <v>87</v>
      </c>
      <c r="B895" s="207">
        <v>42576</v>
      </c>
      <c r="C895" s="207">
        <v>42643</v>
      </c>
      <c r="D895" s="184" t="s">
        <v>3052</v>
      </c>
      <c r="E895" s="184" t="s">
        <v>3053</v>
      </c>
      <c r="F895" s="144">
        <v>29171.79</v>
      </c>
      <c r="G895" s="184" t="s">
        <v>90</v>
      </c>
      <c r="H895" s="184" t="s">
        <v>3054</v>
      </c>
      <c r="I895" s="157" t="s">
        <v>92</v>
      </c>
    </row>
    <row r="896" spans="1:9" s="157" customFormat="1" ht="12.5" outlineLevel="3">
      <c r="A896" s="184" t="s">
        <v>87</v>
      </c>
      <c r="B896" s="207">
        <v>42576</v>
      </c>
      <c r="C896" s="207">
        <v>42643</v>
      </c>
      <c r="D896" s="184" t="s">
        <v>3055</v>
      </c>
      <c r="E896" s="184" t="s">
        <v>3056</v>
      </c>
      <c r="F896" s="145">
        <v>2736.63</v>
      </c>
      <c r="G896" s="184" t="s">
        <v>90</v>
      </c>
      <c r="H896" s="184" t="s">
        <v>3057</v>
      </c>
      <c r="I896" s="157" t="s">
        <v>91</v>
      </c>
    </row>
    <row r="897" spans="1:9" s="157" customFormat="1" ht="12.5" outlineLevel="3">
      <c r="A897" s="184" t="s">
        <v>87</v>
      </c>
      <c r="B897" s="207">
        <v>42576</v>
      </c>
      <c r="C897" s="207">
        <v>42643</v>
      </c>
      <c r="D897" s="184" t="s">
        <v>3058</v>
      </c>
      <c r="E897" s="184" t="s">
        <v>3059</v>
      </c>
      <c r="F897" s="144">
        <v>15774.05</v>
      </c>
      <c r="G897" s="184" t="s">
        <v>90</v>
      </c>
      <c r="H897" s="184" t="s">
        <v>3060</v>
      </c>
      <c r="I897" s="157" t="s">
        <v>92</v>
      </c>
    </row>
    <row r="898" spans="1:9" s="157" customFormat="1" ht="12.5" outlineLevel="3">
      <c r="A898" s="184" t="s">
        <v>87</v>
      </c>
      <c r="B898" s="207">
        <v>42576</v>
      </c>
      <c r="C898" s="207">
        <v>42643</v>
      </c>
      <c r="D898" s="184" t="s">
        <v>3061</v>
      </c>
      <c r="E898" s="184" t="s">
        <v>3062</v>
      </c>
      <c r="F898" s="144">
        <v>22633.52</v>
      </c>
      <c r="G898" s="184" t="s">
        <v>90</v>
      </c>
      <c r="H898" s="184" t="s">
        <v>3063</v>
      </c>
      <c r="I898" s="157" t="s">
        <v>92</v>
      </c>
    </row>
    <row r="899" spans="1:9" s="157" customFormat="1" ht="12.5" outlineLevel="3">
      <c r="A899" s="184" t="s">
        <v>87</v>
      </c>
      <c r="B899" s="207">
        <v>42576</v>
      </c>
      <c r="C899" s="207">
        <v>42643</v>
      </c>
      <c r="D899" s="184" t="s">
        <v>3064</v>
      </c>
      <c r="E899" s="184" t="s">
        <v>3065</v>
      </c>
      <c r="F899" s="144">
        <v>16631.34</v>
      </c>
      <c r="G899" s="184" t="s">
        <v>90</v>
      </c>
      <c r="H899" s="184" t="s">
        <v>3066</v>
      </c>
      <c r="I899" s="157" t="s">
        <v>92</v>
      </c>
    </row>
    <row r="900" spans="1:9" s="157" customFormat="1" ht="12.5" outlineLevel="3">
      <c r="A900" s="184" t="s">
        <v>87</v>
      </c>
      <c r="B900" s="207">
        <v>42576</v>
      </c>
      <c r="C900" s="207">
        <v>42643</v>
      </c>
      <c r="D900" s="184" t="s">
        <v>3067</v>
      </c>
      <c r="E900" s="184" t="s">
        <v>3068</v>
      </c>
      <c r="F900" s="144">
        <v>2284.1</v>
      </c>
      <c r="G900" s="184" t="s">
        <v>90</v>
      </c>
      <c r="H900" s="184" t="s">
        <v>3069</v>
      </c>
      <c r="I900" s="157" t="s">
        <v>91</v>
      </c>
    </row>
    <row r="901" spans="1:9" s="157" customFormat="1" ht="12.5" outlineLevel="3">
      <c r="A901" s="184" t="s">
        <v>87</v>
      </c>
      <c r="B901" s="207">
        <v>42576</v>
      </c>
      <c r="C901" s="207">
        <v>42643</v>
      </c>
      <c r="D901" s="184" t="s">
        <v>3070</v>
      </c>
      <c r="E901" s="184" t="s">
        <v>3071</v>
      </c>
      <c r="F901" s="145">
        <v>50205.23</v>
      </c>
      <c r="G901" s="184" t="s">
        <v>90</v>
      </c>
      <c r="H901" s="184" t="s">
        <v>3072</v>
      </c>
      <c r="I901" s="157" t="s">
        <v>91</v>
      </c>
    </row>
    <row r="902" spans="1:9" s="157" customFormat="1" ht="12.5" outlineLevel="3">
      <c r="A902" s="184" t="s">
        <v>87</v>
      </c>
      <c r="B902" s="207">
        <v>42576</v>
      </c>
      <c r="C902" s="207">
        <v>42643</v>
      </c>
      <c r="D902" s="184" t="s">
        <v>3073</v>
      </c>
      <c r="E902" s="184" t="s">
        <v>3074</v>
      </c>
      <c r="F902" s="145">
        <v>49252</v>
      </c>
      <c r="G902" s="184" t="s">
        <v>90</v>
      </c>
      <c r="H902" s="184" t="s">
        <v>3075</v>
      </c>
      <c r="I902" s="157" t="s">
        <v>91</v>
      </c>
    </row>
    <row r="903" spans="1:9" s="157" customFormat="1" ht="12.5" outlineLevel="3">
      <c r="A903" s="184" t="s">
        <v>87</v>
      </c>
      <c r="B903" s="207">
        <v>42576</v>
      </c>
      <c r="C903" s="207">
        <v>42643</v>
      </c>
      <c r="D903" s="184" t="s">
        <v>3076</v>
      </c>
      <c r="E903" s="184" t="s">
        <v>3077</v>
      </c>
      <c r="F903" s="144">
        <v>1500.33</v>
      </c>
      <c r="G903" s="184" t="s">
        <v>90</v>
      </c>
      <c r="H903" s="184" t="s">
        <v>3078</v>
      </c>
      <c r="I903" s="157" t="s">
        <v>92</v>
      </c>
    </row>
    <row r="904" spans="1:9" s="157" customFormat="1" ht="12.5" outlineLevel="3">
      <c r="A904" s="184" t="s">
        <v>87</v>
      </c>
      <c r="B904" s="207">
        <v>42576</v>
      </c>
      <c r="C904" s="207">
        <v>42643</v>
      </c>
      <c r="D904" s="184" t="s">
        <v>3079</v>
      </c>
      <c r="E904" s="184" t="s">
        <v>3080</v>
      </c>
      <c r="F904" s="144">
        <v>6177.1</v>
      </c>
      <c r="G904" s="184" t="s">
        <v>90</v>
      </c>
      <c r="H904" s="184" t="s">
        <v>3081</v>
      </c>
      <c r="I904" s="157" t="s">
        <v>92</v>
      </c>
    </row>
    <row r="905" spans="1:9" s="157" customFormat="1" ht="12.5" outlineLevel="3">
      <c r="A905" s="184" t="s">
        <v>87</v>
      </c>
      <c r="B905" s="207">
        <v>42576</v>
      </c>
      <c r="C905" s="207">
        <v>42643</v>
      </c>
      <c r="D905" s="184" t="s">
        <v>3082</v>
      </c>
      <c r="E905" s="184" t="s">
        <v>3083</v>
      </c>
      <c r="F905" s="144">
        <v>4880.3599999999997</v>
      </c>
      <c r="G905" s="184" t="s">
        <v>90</v>
      </c>
      <c r="H905" s="184" t="s">
        <v>3084</v>
      </c>
      <c r="I905" s="157" t="s">
        <v>92</v>
      </c>
    </row>
    <row r="906" spans="1:9" s="157" customFormat="1" ht="12.5" outlineLevel="3">
      <c r="A906" s="184" t="s">
        <v>87</v>
      </c>
      <c r="B906" s="207">
        <v>42576</v>
      </c>
      <c r="C906" s="207">
        <v>42643</v>
      </c>
      <c r="D906" s="184" t="s">
        <v>3085</v>
      </c>
      <c r="E906" s="184" t="s">
        <v>3086</v>
      </c>
      <c r="F906" s="144">
        <v>4875.2</v>
      </c>
      <c r="G906" s="184" t="s">
        <v>90</v>
      </c>
      <c r="H906" s="184" t="s">
        <v>3087</v>
      </c>
      <c r="I906" s="157" t="s">
        <v>92</v>
      </c>
    </row>
    <row r="907" spans="1:9" s="157" customFormat="1" ht="12.5" outlineLevel="3">
      <c r="A907" s="184" t="s">
        <v>87</v>
      </c>
      <c r="B907" s="207">
        <v>42576</v>
      </c>
      <c r="C907" s="207">
        <v>42643</v>
      </c>
      <c r="D907" s="184" t="s">
        <v>3088</v>
      </c>
      <c r="E907" s="184" t="s">
        <v>3089</v>
      </c>
      <c r="F907" s="144">
        <v>5141.37</v>
      </c>
      <c r="G907" s="184" t="s">
        <v>90</v>
      </c>
      <c r="H907" s="184" t="s">
        <v>3090</v>
      </c>
      <c r="I907" s="157" t="s">
        <v>92</v>
      </c>
    </row>
    <row r="908" spans="1:9" s="157" customFormat="1" ht="12.5" outlineLevel="3">
      <c r="A908" s="184" t="s">
        <v>87</v>
      </c>
      <c r="B908" s="207">
        <v>42576</v>
      </c>
      <c r="C908" s="207">
        <v>42643</v>
      </c>
      <c r="D908" s="184" t="s">
        <v>3091</v>
      </c>
      <c r="E908" s="184" t="s">
        <v>3092</v>
      </c>
      <c r="F908" s="144">
        <v>7972.11</v>
      </c>
      <c r="G908" s="184" t="s">
        <v>90</v>
      </c>
      <c r="H908" s="184" t="s">
        <v>3093</v>
      </c>
      <c r="I908" s="157" t="s">
        <v>92</v>
      </c>
    </row>
    <row r="909" spans="1:9" s="157" customFormat="1" ht="12.5" outlineLevel="3">
      <c r="A909" s="184" t="s">
        <v>87</v>
      </c>
      <c r="B909" s="207">
        <v>42576</v>
      </c>
      <c r="C909" s="207">
        <v>42643</v>
      </c>
      <c r="D909" s="184" t="s">
        <v>3094</v>
      </c>
      <c r="E909" s="184" t="s">
        <v>3095</v>
      </c>
      <c r="F909" s="144">
        <v>4914.21</v>
      </c>
      <c r="G909" s="184" t="s">
        <v>90</v>
      </c>
      <c r="H909" s="184" t="s">
        <v>3096</v>
      </c>
      <c r="I909" s="157" t="s">
        <v>92</v>
      </c>
    </row>
    <row r="910" spans="1:9" s="157" customFormat="1" ht="12.5" outlineLevel="3">
      <c r="A910" s="184" t="s">
        <v>87</v>
      </c>
      <c r="B910" s="207">
        <v>42576</v>
      </c>
      <c r="C910" s="207">
        <v>42643</v>
      </c>
      <c r="D910" s="184" t="s">
        <v>3097</v>
      </c>
      <c r="E910" s="184" t="s">
        <v>3098</v>
      </c>
      <c r="F910" s="144">
        <v>7348.54</v>
      </c>
      <c r="G910" s="184" t="s">
        <v>90</v>
      </c>
      <c r="H910" s="184" t="s">
        <v>3099</v>
      </c>
      <c r="I910" s="157" t="s">
        <v>92</v>
      </c>
    </row>
    <row r="911" spans="1:9" s="157" customFormat="1" ht="12.5" outlineLevel="3">
      <c r="A911" s="184" t="s">
        <v>87</v>
      </c>
      <c r="B911" s="207">
        <v>42577</v>
      </c>
      <c r="C911" s="207">
        <v>42643</v>
      </c>
      <c r="D911" s="184" t="s">
        <v>3100</v>
      </c>
      <c r="E911" s="184" t="s">
        <v>3101</v>
      </c>
      <c r="F911" s="144">
        <v>5791.67</v>
      </c>
      <c r="G911" s="184" t="s">
        <v>90</v>
      </c>
      <c r="H911" s="184" t="s">
        <v>3102</v>
      </c>
      <c r="I911" s="157" t="s">
        <v>92</v>
      </c>
    </row>
    <row r="912" spans="1:9" s="157" customFormat="1" ht="12.5" outlineLevel="3">
      <c r="A912" s="184" t="s">
        <v>87</v>
      </c>
      <c r="B912" s="207">
        <v>42577</v>
      </c>
      <c r="C912" s="207">
        <v>42643</v>
      </c>
      <c r="D912" s="184" t="s">
        <v>3103</v>
      </c>
      <c r="E912" s="184" t="s">
        <v>3104</v>
      </c>
      <c r="F912" s="144">
        <v>5915.73</v>
      </c>
      <c r="G912" s="184" t="s">
        <v>90</v>
      </c>
      <c r="H912" s="184" t="s">
        <v>3105</v>
      </c>
      <c r="I912" s="157" t="s">
        <v>91</v>
      </c>
    </row>
    <row r="913" spans="1:9" s="157" customFormat="1" ht="12.5" outlineLevel="3">
      <c r="A913" s="184" t="s">
        <v>87</v>
      </c>
      <c r="B913" s="207">
        <v>42577</v>
      </c>
      <c r="C913" s="207">
        <v>42643</v>
      </c>
      <c r="D913" s="184" t="s">
        <v>3106</v>
      </c>
      <c r="E913" s="184" t="s">
        <v>3107</v>
      </c>
      <c r="F913" s="145">
        <v>7404.05</v>
      </c>
      <c r="G913" s="184" t="s">
        <v>90</v>
      </c>
      <c r="H913" s="184" t="s">
        <v>3108</v>
      </c>
      <c r="I913" s="157" t="s">
        <v>91</v>
      </c>
    </row>
    <row r="914" spans="1:9" s="157" customFormat="1" ht="12.5" outlineLevel="3">
      <c r="A914" s="184" t="s">
        <v>87</v>
      </c>
      <c r="B914" s="207">
        <v>42577</v>
      </c>
      <c r="C914" s="207">
        <v>42643</v>
      </c>
      <c r="D914" s="184" t="s">
        <v>3109</v>
      </c>
      <c r="E914" s="184" t="s">
        <v>3110</v>
      </c>
      <c r="F914" s="145">
        <v>26356.07</v>
      </c>
      <c r="G914" s="184" t="s">
        <v>90</v>
      </c>
      <c r="H914" s="184" t="s">
        <v>3111</v>
      </c>
      <c r="I914" s="157" t="s">
        <v>91</v>
      </c>
    </row>
    <row r="915" spans="1:9" s="157" customFormat="1" ht="12.5" outlineLevel="3">
      <c r="A915" s="184" t="s">
        <v>87</v>
      </c>
      <c r="B915" s="207">
        <v>42577</v>
      </c>
      <c r="C915" s="207">
        <v>42643</v>
      </c>
      <c r="D915" s="184" t="s">
        <v>3112</v>
      </c>
      <c r="E915" s="184" t="s">
        <v>3113</v>
      </c>
      <c r="F915" s="145">
        <v>10634.19</v>
      </c>
      <c r="G915" s="184" t="s">
        <v>90</v>
      </c>
      <c r="H915" s="184" t="s">
        <v>3114</v>
      </c>
      <c r="I915" s="157" t="s">
        <v>91</v>
      </c>
    </row>
    <row r="916" spans="1:9" s="157" customFormat="1" ht="12.5" outlineLevel="3">
      <c r="A916" s="184" t="s">
        <v>87</v>
      </c>
      <c r="B916" s="207">
        <v>42577</v>
      </c>
      <c r="C916" s="207">
        <v>42643</v>
      </c>
      <c r="D916" s="184" t="s">
        <v>3115</v>
      </c>
      <c r="E916" s="184" t="s">
        <v>3116</v>
      </c>
      <c r="F916" s="145">
        <v>9952.73</v>
      </c>
      <c r="G916" s="184" t="s">
        <v>90</v>
      </c>
      <c r="H916" s="184" t="s">
        <v>3117</v>
      </c>
      <c r="I916" s="157" t="s">
        <v>91</v>
      </c>
    </row>
    <row r="917" spans="1:9" s="157" customFormat="1" ht="12.5" outlineLevel="3">
      <c r="A917" s="184" t="s">
        <v>87</v>
      </c>
      <c r="B917" s="207">
        <v>42577</v>
      </c>
      <c r="C917" s="207">
        <v>42643</v>
      </c>
      <c r="D917" s="184" t="s">
        <v>3118</v>
      </c>
      <c r="E917" s="184" t="s">
        <v>3119</v>
      </c>
      <c r="F917" s="144">
        <v>7322.69</v>
      </c>
      <c r="G917" s="184" t="s">
        <v>90</v>
      </c>
      <c r="H917" s="184" t="s">
        <v>3120</v>
      </c>
      <c r="I917" s="157" t="s">
        <v>92</v>
      </c>
    </row>
    <row r="918" spans="1:9" s="157" customFormat="1" ht="12.5" outlineLevel="3">
      <c r="A918" s="184" t="s">
        <v>87</v>
      </c>
      <c r="B918" s="207">
        <v>42577</v>
      </c>
      <c r="C918" s="207">
        <v>42643</v>
      </c>
      <c r="D918" s="184" t="s">
        <v>3121</v>
      </c>
      <c r="E918" s="184" t="s">
        <v>3122</v>
      </c>
      <c r="F918" s="144">
        <v>94168.94</v>
      </c>
      <c r="G918" s="184" t="s">
        <v>90</v>
      </c>
      <c r="H918" s="184" t="s">
        <v>3123</v>
      </c>
      <c r="I918" s="157" t="s">
        <v>91</v>
      </c>
    </row>
    <row r="919" spans="1:9" s="157" customFormat="1" ht="12.5" outlineLevel="3">
      <c r="A919" s="184" t="s">
        <v>87</v>
      </c>
      <c r="B919" s="207">
        <v>42577</v>
      </c>
      <c r="C919" s="207">
        <v>42643</v>
      </c>
      <c r="D919" s="184" t="s">
        <v>3124</v>
      </c>
      <c r="E919" s="184" t="s">
        <v>3125</v>
      </c>
      <c r="F919" s="144">
        <v>45748.22</v>
      </c>
      <c r="G919" s="184" t="s">
        <v>90</v>
      </c>
      <c r="H919" s="184" t="s">
        <v>3126</v>
      </c>
      <c r="I919" s="157" t="s">
        <v>91</v>
      </c>
    </row>
    <row r="920" spans="1:9" s="157" customFormat="1" ht="12.5" outlineLevel="3">
      <c r="A920" s="184" t="s">
        <v>87</v>
      </c>
      <c r="B920" s="207">
        <v>42577</v>
      </c>
      <c r="C920" s="207">
        <v>42643</v>
      </c>
      <c r="D920" s="184" t="s">
        <v>3127</v>
      </c>
      <c r="E920" s="184" t="s">
        <v>3128</v>
      </c>
      <c r="F920" s="144">
        <v>2294.1</v>
      </c>
      <c r="G920" s="184" t="s">
        <v>90</v>
      </c>
      <c r="H920" s="184" t="s">
        <v>3129</v>
      </c>
      <c r="I920" s="157" t="s">
        <v>91</v>
      </c>
    </row>
    <row r="921" spans="1:9" s="157" customFormat="1" ht="12.5" outlineLevel="3">
      <c r="A921" s="184" t="s">
        <v>87</v>
      </c>
      <c r="B921" s="207">
        <v>42577</v>
      </c>
      <c r="C921" s="207">
        <v>42643</v>
      </c>
      <c r="D921" s="184" t="s">
        <v>3130</v>
      </c>
      <c r="E921" s="184" t="s">
        <v>3131</v>
      </c>
      <c r="F921" s="144">
        <v>2284.1</v>
      </c>
      <c r="G921" s="184" t="s">
        <v>90</v>
      </c>
      <c r="H921" s="184" t="s">
        <v>3132</v>
      </c>
      <c r="I921" s="157" t="s">
        <v>91</v>
      </c>
    </row>
    <row r="922" spans="1:9" s="157" customFormat="1" ht="12.5" outlineLevel="3">
      <c r="A922" s="184" t="s">
        <v>87</v>
      </c>
      <c r="B922" s="207">
        <v>42577</v>
      </c>
      <c r="C922" s="207">
        <v>42643</v>
      </c>
      <c r="D922" s="184" t="s">
        <v>3133</v>
      </c>
      <c r="E922" s="184" t="s">
        <v>3134</v>
      </c>
      <c r="F922" s="145">
        <v>2502.4</v>
      </c>
      <c r="G922" s="184" t="s">
        <v>90</v>
      </c>
      <c r="H922" s="184" t="s">
        <v>3135</v>
      </c>
      <c r="I922" s="157" t="s">
        <v>91</v>
      </c>
    </row>
    <row r="923" spans="1:9" s="157" customFormat="1" ht="12.5" outlineLevel="3">
      <c r="A923" s="184" t="s">
        <v>87</v>
      </c>
      <c r="B923" s="207">
        <v>42577</v>
      </c>
      <c r="C923" s="207">
        <v>42643</v>
      </c>
      <c r="D923" s="184" t="s">
        <v>3136</v>
      </c>
      <c r="E923" s="184" t="s">
        <v>3137</v>
      </c>
      <c r="F923" s="144">
        <v>2642.53</v>
      </c>
      <c r="G923" s="184" t="s">
        <v>90</v>
      </c>
      <c r="H923" s="184" t="s">
        <v>3138</v>
      </c>
      <c r="I923" s="157" t="s">
        <v>91</v>
      </c>
    </row>
    <row r="924" spans="1:9" s="157" customFormat="1" ht="12.5" outlineLevel="3">
      <c r="A924" s="184" t="s">
        <v>87</v>
      </c>
      <c r="B924" s="207">
        <v>42577</v>
      </c>
      <c r="C924" s="207">
        <v>42643</v>
      </c>
      <c r="D924" s="184" t="s">
        <v>3139</v>
      </c>
      <c r="E924" s="184" t="s">
        <v>3140</v>
      </c>
      <c r="F924" s="144">
        <v>4780.58</v>
      </c>
      <c r="G924" s="184" t="s">
        <v>90</v>
      </c>
      <c r="H924" s="184" t="s">
        <v>3141</v>
      </c>
      <c r="I924" s="157" t="s">
        <v>92</v>
      </c>
    </row>
    <row r="925" spans="1:9" s="157" customFormat="1" ht="12.5" outlineLevel="3">
      <c r="A925" s="184" t="s">
        <v>87</v>
      </c>
      <c r="B925" s="207">
        <v>42577</v>
      </c>
      <c r="C925" s="207">
        <v>42643</v>
      </c>
      <c r="D925" s="184" t="s">
        <v>3142</v>
      </c>
      <c r="E925" s="184" t="s">
        <v>3143</v>
      </c>
      <c r="F925" s="144">
        <v>35496.99</v>
      </c>
      <c r="G925" s="184" t="s">
        <v>90</v>
      </c>
      <c r="H925" s="184" t="s">
        <v>3144</v>
      </c>
      <c r="I925" s="157" t="s">
        <v>92</v>
      </c>
    </row>
    <row r="926" spans="1:9" s="157" customFormat="1" ht="12.5" outlineLevel="3">
      <c r="A926" s="184" t="s">
        <v>87</v>
      </c>
      <c r="B926" s="207">
        <v>42577</v>
      </c>
      <c r="C926" s="207">
        <v>42643</v>
      </c>
      <c r="D926" s="184" t="s">
        <v>3145</v>
      </c>
      <c r="E926" s="184" t="s">
        <v>3146</v>
      </c>
      <c r="F926" s="144">
        <v>7337.59</v>
      </c>
      <c r="G926" s="184" t="s">
        <v>90</v>
      </c>
      <c r="H926" s="184" t="s">
        <v>3147</v>
      </c>
      <c r="I926" s="157" t="s">
        <v>92</v>
      </c>
    </row>
    <row r="927" spans="1:9" s="157" customFormat="1" ht="12.5" outlineLevel="3">
      <c r="A927" s="184" t="s">
        <v>87</v>
      </c>
      <c r="B927" s="207">
        <v>42577</v>
      </c>
      <c r="C927" s="207">
        <v>42643</v>
      </c>
      <c r="D927" s="184" t="s">
        <v>3148</v>
      </c>
      <c r="E927" s="184" t="s">
        <v>3149</v>
      </c>
      <c r="F927" s="144">
        <v>13773.53</v>
      </c>
      <c r="G927" s="184" t="s">
        <v>90</v>
      </c>
      <c r="H927" s="184" t="s">
        <v>3150</v>
      </c>
      <c r="I927" s="157" t="s">
        <v>92</v>
      </c>
    </row>
    <row r="928" spans="1:9" s="157" customFormat="1" ht="12.5" outlineLevel="3">
      <c r="A928" s="184" t="s">
        <v>87</v>
      </c>
      <c r="B928" s="207">
        <v>42577</v>
      </c>
      <c r="C928" s="207">
        <v>42643</v>
      </c>
      <c r="D928" s="184" t="s">
        <v>3151</v>
      </c>
      <c r="E928" s="184" t="s">
        <v>3152</v>
      </c>
      <c r="F928" s="144">
        <v>2736.63</v>
      </c>
      <c r="G928" s="184" t="s">
        <v>90</v>
      </c>
      <c r="H928" s="184" t="s">
        <v>3153</v>
      </c>
      <c r="I928" s="157" t="s">
        <v>91</v>
      </c>
    </row>
    <row r="929" spans="1:9" s="157" customFormat="1" ht="12.5" outlineLevel="3">
      <c r="A929" s="184" t="s">
        <v>87</v>
      </c>
      <c r="B929" s="207">
        <v>42577</v>
      </c>
      <c r="C929" s="207">
        <v>42643</v>
      </c>
      <c r="D929" s="184" t="s">
        <v>3154</v>
      </c>
      <c r="E929" s="184" t="s">
        <v>3155</v>
      </c>
      <c r="F929" s="144">
        <v>10413.129999999999</v>
      </c>
      <c r="G929" s="184" t="s">
        <v>90</v>
      </c>
      <c r="H929" s="184" t="s">
        <v>3156</v>
      </c>
      <c r="I929" s="157" t="s">
        <v>91</v>
      </c>
    </row>
    <row r="930" spans="1:9" s="157" customFormat="1" ht="12.5" outlineLevel="3">
      <c r="A930" s="184" t="s">
        <v>87</v>
      </c>
      <c r="B930" s="207">
        <v>42577</v>
      </c>
      <c r="C930" s="207">
        <v>42643</v>
      </c>
      <c r="D930" s="184" t="s">
        <v>3157</v>
      </c>
      <c r="E930" s="184" t="s">
        <v>3158</v>
      </c>
      <c r="F930" s="144">
        <v>5235.26</v>
      </c>
      <c r="G930" s="184" t="s">
        <v>90</v>
      </c>
      <c r="H930" s="184" t="s">
        <v>3159</v>
      </c>
      <c r="I930" s="157" t="s">
        <v>92</v>
      </c>
    </row>
    <row r="931" spans="1:9" s="157" customFormat="1" ht="12.5" outlineLevel="3">
      <c r="A931" s="184" t="s">
        <v>87</v>
      </c>
      <c r="B931" s="207">
        <v>42577</v>
      </c>
      <c r="C931" s="207">
        <v>42643</v>
      </c>
      <c r="D931" s="184" t="s">
        <v>3160</v>
      </c>
      <c r="E931" s="184" t="s">
        <v>3161</v>
      </c>
      <c r="F931" s="145">
        <v>8865.66</v>
      </c>
      <c r="G931" s="184" t="s">
        <v>90</v>
      </c>
      <c r="H931" s="184" t="s">
        <v>3162</v>
      </c>
      <c r="I931" s="157" t="s">
        <v>91</v>
      </c>
    </row>
    <row r="932" spans="1:9" s="157" customFormat="1" ht="12.5" outlineLevel="3">
      <c r="A932" s="184" t="s">
        <v>87</v>
      </c>
      <c r="B932" s="207">
        <v>42577</v>
      </c>
      <c r="C932" s="207">
        <v>42643</v>
      </c>
      <c r="D932" s="184" t="s">
        <v>3163</v>
      </c>
      <c r="E932" s="184" t="s">
        <v>3164</v>
      </c>
      <c r="F932" s="144">
        <v>38022.019999999997</v>
      </c>
      <c r="G932" s="184" t="s">
        <v>90</v>
      </c>
      <c r="H932" s="184" t="s">
        <v>3165</v>
      </c>
      <c r="I932" s="157" t="s">
        <v>92</v>
      </c>
    </row>
    <row r="933" spans="1:9" s="157" customFormat="1" ht="12.5" outlineLevel="3">
      <c r="A933" s="184" t="s">
        <v>87</v>
      </c>
      <c r="B933" s="207">
        <v>42577</v>
      </c>
      <c r="C933" s="207">
        <v>42643</v>
      </c>
      <c r="D933" s="184" t="s">
        <v>3166</v>
      </c>
      <c r="E933" s="184" t="s">
        <v>3167</v>
      </c>
      <c r="F933" s="145">
        <v>50163.63</v>
      </c>
      <c r="G933" s="184" t="s">
        <v>90</v>
      </c>
      <c r="H933" s="184" t="s">
        <v>3168</v>
      </c>
      <c r="I933" s="157" t="s">
        <v>91</v>
      </c>
    </row>
    <row r="934" spans="1:9" s="157" customFormat="1" ht="12.5" outlineLevel="3">
      <c r="A934" s="184" t="s">
        <v>87</v>
      </c>
      <c r="B934" s="207">
        <v>42577</v>
      </c>
      <c r="C934" s="207">
        <v>42643</v>
      </c>
      <c r="D934" s="184" t="s">
        <v>3169</v>
      </c>
      <c r="E934" s="184" t="s">
        <v>3170</v>
      </c>
      <c r="F934" s="144">
        <v>315.7</v>
      </c>
      <c r="G934" s="184" t="s">
        <v>90</v>
      </c>
      <c r="H934" s="184" t="s">
        <v>3171</v>
      </c>
      <c r="I934" s="157" t="s">
        <v>92</v>
      </c>
    </row>
    <row r="935" spans="1:9" s="157" customFormat="1" ht="12.5" outlineLevel="3">
      <c r="A935" s="184" t="s">
        <v>87</v>
      </c>
      <c r="B935" s="207">
        <v>42578</v>
      </c>
      <c r="C935" s="207">
        <v>42643</v>
      </c>
      <c r="D935" s="184" t="s">
        <v>3172</v>
      </c>
      <c r="E935" s="184" t="s">
        <v>3173</v>
      </c>
      <c r="F935" s="144">
        <v>3327.96</v>
      </c>
      <c r="G935" s="184" t="s">
        <v>90</v>
      </c>
      <c r="H935" s="184" t="s">
        <v>3174</v>
      </c>
      <c r="I935" s="157" t="s">
        <v>91</v>
      </c>
    </row>
    <row r="936" spans="1:9" s="157" customFormat="1" ht="12.5" outlineLevel="3">
      <c r="A936" s="184" t="s">
        <v>87</v>
      </c>
      <c r="B936" s="207">
        <v>42578</v>
      </c>
      <c r="C936" s="207">
        <v>42643</v>
      </c>
      <c r="D936" s="184" t="s">
        <v>3175</v>
      </c>
      <c r="E936" s="184" t="s">
        <v>3176</v>
      </c>
      <c r="F936" s="145">
        <v>9802.5300000000007</v>
      </c>
      <c r="G936" s="184" t="s">
        <v>90</v>
      </c>
      <c r="H936" s="184" t="s">
        <v>3177</v>
      </c>
      <c r="I936" s="157" t="s">
        <v>91</v>
      </c>
    </row>
    <row r="937" spans="1:9" s="157" customFormat="1" ht="12.5" outlineLevel="3">
      <c r="A937" s="184" t="s">
        <v>87</v>
      </c>
      <c r="B937" s="207">
        <v>42578</v>
      </c>
      <c r="C937" s="207">
        <v>42643</v>
      </c>
      <c r="D937" s="184" t="s">
        <v>3178</v>
      </c>
      <c r="E937" s="184" t="s">
        <v>3179</v>
      </c>
      <c r="F937" s="144">
        <v>168.08</v>
      </c>
      <c r="G937" s="184" t="s">
        <v>90</v>
      </c>
      <c r="H937" s="184" t="s">
        <v>3174</v>
      </c>
      <c r="I937" s="157" t="s">
        <v>91</v>
      </c>
    </row>
    <row r="938" spans="1:9" s="157" customFormat="1" ht="12.5" outlineLevel="3">
      <c r="A938" s="184" t="s">
        <v>87</v>
      </c>
      <c r="B938" s="207">
        <v>42578</v>
      </c>
      <c r="C938" s="207">
        <v>42643</v>
      </c>
      <c r="D938" s="184" t="s">
        <v>3180</v>
      </c>
      <c r="E938" s="184" t="s">
        <v>3181</v>
      </c>
      <c r="F938" s="145">
        <v>2642.53</v>
      </c>
      <c r="G938" s="184" t="s">
        <v>90</v>
      </c>
      <c r="H938" s="184" t="s">
        <v>3182</v>
      </c>
      <c r="I938" s="157" t="s">
        <v>91</v>
      </c>
    </row>
    <row r="939" spans="1:9" s="157" customFormat="1" ht="12.5" outlineLevel="3">
      <c r="A939" s="184" t="s">
        <v>87</v>
      </c>
      <c r="B939" s="207">
        <v>42578</v>
      </c>
      <c r="C939" s="207">
        <v>42643</v>
      </c>
      <c r="D939" s="184" t="s">
        <v>3183</v>
      </c>
      <c r="E939" s="184" t="s">
        <v>3184</v>
      </c>
      <c r="F939" s="144">
        <v>69417.52</v>
      </c>
      <c r="G939" s="184" t="s">
        <v>90</v>
      </c>
      <c r="H939" s="184" t="s">
        <v>3185</v>
      </c>
      <c r="I939" s="157" t="s">
        <v>92</v>
      </c>
    </row>
    <row r="940" spans="1:9" s="157" customFormat="1" ht="12.5" outlineLevel="3">
      <c r="A940" s="184" t="s">
        <v>87</v>
      </c>
      <c r="B940" s="207">
        <v>42578</v>
      </c>
      <c r="C940" s="207">
        <v>42643</v>
      </c>
      <c r="D940" s="184" t="s">
        <v>3186</v>
      </c>
      <c r="E940" s="184" t="s">
        <v>3187</v>
      </c>
      <c r="F940" s="144">
        <v>9794.8799999999992</v>
      </c>
      <c r="G940" s="184" t="s">
        <v>90</v>
      </c>
      <c r="H940" s="184" t="s">
        <v>3188</v>
      </c>
      <c r="I940" s="157" t="s">
        <v>92</v>
      </c>
    </row>
    <row r="941" spans="1:9" s="157" customFormat="1" ht="12.5" outlineLevel="3">
      <c r="A941" s="184" t="s">
        <v>87</v>
      </c>
      <c r="B941" s="207">
        <v>42578</v>
      </c>
      <c r="C941" s="207">
        <v>42643</v>
      </c>
      <c r="D941" s="184" t="s">
        <v>3189</v>
      </c>
      <c r="E941" s="184" t="s">
        <v>3190</v>
      </c>
      <c r="F941" s="144">
        <v>5500.38</v>
      </c>
      <c r="G941" s="184" t="s">
        <v>90</v>
      </c>
      <c r="H941" s="184" t="s">
        <v>3191</v>
      </c>
      <c r="I941" s="157" t="s">
        <v>92</v>
      </c>
    </row>
    <row r="942" spans="1:9" s="157" customFormat="1" ht="12.5" outlineLevel="3">
      <c r="A942" s="184" t="s">
        <v>87</v>
      </c>
      <c r="B942" s="207">
        <v>42578</v>
      </c>
      <c r="C942" s="207">
        <v>42643</v>
      </c>
      <c r="D942" s="184" t="s">
        <v>3192</v>
      </c>
      <c r="E942" s="184" t="s">
        <v>3193</v>
      </c>
      <c r="F942" s="144">
        <v>7253.51</v>
      </c>
      <c r="G942" s="184" t="s">
        <v>90</v>
      </c>
      <c r="H942" s="184" t="s">
        <v>3194</v>
      </c>
      <c r="I942" s="157" t="s">
        <v>92</v>
      </c>
    </row>
    <row r="943" spans="1:9" s="157" customFormat="1" ht="12.5" outlineLevel="3">
      <c r="A943" s="184" t="s">
        <v>87</v>
      </c>
      <c r="B943" s="207">
        <v>42578</v>
      </c>
      <c r="C943" s="207">
        <v>42643</v>
      </c>
      <c r="D943" s="184" t="s">
        <v>3195</v>
      </c>
      <c r="E943" s="184" t="s">
        <v>3196</v>
      </c>
      <c r="F943" s="145">
        <v>6389.76</v>
      </c>
      <c r="G943" s="184" t="s">
        <v>90</v>
      </c>
      <c r="H943" s="184" t="s">
        <v>3197</v>
      </c>
      <c r="I943" s="157" t="s">
        <v>91</v>
      </c>
    </row>
    <row r="944" spans="1:9" s="157" customFormat="1" ht="12.5" outlineLevel="3">
      <c r="A944" s="184" t="s">
        <v>87</v>
      </c>
      <c r="B944" s="207">
        <v>42578</v>
      </c>
      <c r="C944" s="207">
        <v>42643</v>
      </c>
      <c r="D944" s="184" t="s">
        <v>3198</v>
      </c>
      <c r="E944" s="184" t="s">
        <v>3199</v>
      </c>
      <c r="F944" s="145">
        <v>-38022.019999999997</v>
      </c>
      <c r="G944" s="184" t="s">
        <v>90</v>
      </c>
      <c r="H944" s="184" t="s">
        <v>1130</v>
      </c>
      <c r="I944" s="157" t="s">
        <v>92</v>
      </c>
    </row>
    <row r="945" spans="1:9" s="157" customFormat="1" ht="12.5" outlineLevel="3">
      <c r="A945" s="184" t="s">
        <v>87</v>
      </c>
      <c r="B945" s="207">
        <v>42578</v>
      </c>
      <c r="C945" s="207">
        <v>42643</v>
      </c>
      <c r="D945" s="184" t="s">
        <v>3200</v>
      </c>
      <c r="E945" s="184" t="s">
        <v>3201</v>
      </c>
      <c r="F945" s="144">
        <v>4450.88</v>
      </c>
      <c r="G945" s="184" t="s">
        <v>90</v>
      </c>
      <c r="H945" s="184" t="s">
        <v>3202</v>
      </c>
      <c r="I945" s="157" t="s">
        <v>91</v>
      </c>
    </row>
    <row r="946" spans="1:9" s="157" customFormat="1" ht="12.5" outlineLevel="3">
      <c r="A946" s="184" t="s">
        <v>87</v>
      </c>
      <c r="B946" s="207">
        <v>42578</v>
      </c>
      <c r="C946" s="207">
        <v>42643</v>
      </c>
      <c r="D946" s="184" t="s">
        <v>3203</v>
      </c>
      <c r="E946" s="184" t="s">
        <v>3204</v>
      </c>
      <c r="F946" s="144">
        <v>13510.61</v>
      </c>
      <c r="G946" s="184" t="s">
        <v>90</v>
      </c>
      <c r="H946" s="184" t="s">
        <v>3205</v>
      </c>
      <c r="I946" s="157" t="s">
        <v>92</v>
      </c>
    </row>
    <row r="947" spans="1:9" s="157" customFormat="1" ht="12.5" outlineLevel="3">
      <c r="A947" s="184" t="s">
        <v>87</v>
      </c>
      <c r="B947" s="207">
        <v>42578</v>
      </c>
      <c r="C947" s="207">
        <v>42643</v>
      </c>
      <c r="D947" s="184" t="s">
        <v>3206</v>
      </c>
      <c r="E947" s="184" t="s">
        <v>3207</v>
      </c>
      <c r="F947" s="144">
        <v>41060.36</v>
      </c>
      <c r="G947" s="184" t="s">
        <v>90</v>
      </c>
      <c r="H947" s="184" t="s">
        <v>3208</v>
      </c>
      <c r="I947" s="157" t="s">
        <v>92</v>
      </c>
    </row>
    <row r="948" spans="1:9" s="157" customFormat="1" ht="12.5" outlineLevel="3">
      <c r="A948" s="184" t="s">
        <v>87</v>
      </c>
      <c r="B948" s="207">
        <v>42578</v>
      </c>
      <c r="C948" s="207">
        <v>42643</v>
      </c>
      <c r="D948" s="184" t="s">
        <v>3209</v>
      </c>
      <c r="E948" s="184" t="s">
        <v>3210</v>
      </c>
      <c r="F948" s="144">
        <v>8810.8799999999992</v>
      </c>
      <c r="G948" s="184" t="s">
        <v>90</v>
      </c>
      <c r="H948" s="184" t="s">
        <v>3211</v>
      </c>
      <c r="I948" s="157" t="s">
        <v>92</v>
      </c>
    </row>
    <row r="949" spans="1:9" s="157" customFormat="1" ht="12.5" outlineLevel="3">
      <c r="A949" s="184" t="s">
        <v>87</v>
      </c>
      <c r="B949" s="207">
        <v>42578</v>
      </c>
      <c r="C949" s="207">
        <v>42643</v>
      </c>
      <c r="D949" s="184" t="s">
        <v>3212</v>
      </c>
      <c r="E949" s="184" t="s">
        <v>3213</v>
      </c>
      <c r="F949" s="144">
        <v>5437.64</v>
      </c>
      <c r="G949" s="184" t="s">
        <v>90</v>
      </c>
      <c r="H949" s="184" t="s">
        <v>3214</v>
      </c>
      <c r="I949" s="157" t="s">
        <v>92</v>
      </c>
    </row>
    <row r="950" spans="1:9" s="157" customFormat="1" ht="12.5" outlineLevel="3">
      <c r="A950" s="184" t="s">
        <v>87</v>
      </c>
      <c r="B950" s="207">
        <v>42578</v>
      </c>
      <c r="C950" s="207">
        <v>42643</v>
      </c>
      <c r="D950" s="184" t="s">
        <v>3215</v>
      </c>
      <c r="E950" s="184" t="s">
        <v>3216</v>
      </c>
      <c r="F950" s="144">
        <v>4084.13</v>
      </c>
      <c r="G950" s="184" t="s">
        <v>90</v>
      </c>
      <c r="H950" s="184" t="s">
        <v>3217</v>
      </c>
      <c r="I950" s="157" t="s">
        <v>92</v>
      </c>
    </row>
    <row r="951" spans="1:9" s="157" customFormat="1" ht="12.5" outlineLevel="3">
      <c r="A951" s="184" t="s">
        <v>87</v>
      </c>
      <c r="B951" s="207">
        <v>42578</v>
      </c>
      <c r="C951" s="207">
        <v>42643</v>
      </c>
      <c r="D951" s="184" t="s">
        <v>3218</v>
      </c>
      <c r="E951" s="184" t="s">
        <v>3219</v>
      </c>
      <c r="F951" s="144">
        <v>40543.81</v>
      </c>
      <c r="G951" s="184" t="s">
        <v>90</v>
      </c>
      <c r="H951" s="184" t="s">
        <v>3220</v>
      </c>
      <c r="I951" s="157" t="s">
        <v>92</v>
      </c>
    </row>
    <row r="952" spans="1:9" s="157" customFormat="1" ht="12.5" outlineLevel="3">
      <c r="A952" s="184" t="s">
        <v>87</v>
      </c>
      <c r="B952" s="207">
        <v>42578</v>
      </c>
      <c r="C952" s="207">
        <v>42643</v>
      </c>
      <c r="D952" s="184" t="s">
        <v>3221</v>
      </c>
      <c r="E952" s="184" t="s">
        <v>3222</v>
      </c>
      <c r="F952" s="144">
        <v>5501.77</v>
      </c>
      <c r="G952" s="184" t="s">
        <v>90</v>
      </c>
      <c r="H952" s="184" t="s">
        <v>3223</v>
      </c>
      <c r="I952" s="157" t="s">
        <v>92</v>
      </c>
    </row>
    <row r="953" spans="1:9" s="157" customFormat="1" ht="12.5" outlineLevel="3">
      <c r="A953" s="184" t="s">
        <v>87</v>
      </c>
      <c r="B953" s="207">
        <v>42579</v>
      </c>
      <c r="C953" s="207">
        <v>42643</v>
      </c>
      <c r="D953" s="184" t="s">
        <v>3224</v>
      </c>
      <c r="E953" s="184" t="s">
        <v>3225</v>
      </c>
      <c r="F953" s="144">
        <v>39600.5</v>
      </c>
      <c r="G953" s="184" t="s">
        <v>90</v>
      </c>
      <c r="H953" s="184" t="s">
        <v>3165</v>
      </c>
      <c r="I953" s="157" t="s">
        <v>92</v>
      </c>
    </row>
    <row r="954" spans="1:9" s="157" customFormat="1" ht="12.5" outlineLevel="3">
      <c r="A954" s="184" t="s">
        <v>87</v>
      </c>
      <c r="B954" s="207">
        <v>42579</v>
      </c>
      <c r="C954" s="207">
        <v>42643</v>
      </c>
      <c r="D954" s="184" t="s">
        <v>3226</v>
      </c>
      <c r="E954" s="184" t="s">
        <v>3227</v>
      </c>
      <c r="F954" s="145">
        <v>2813.99</v>
      </c>
      <c r="G954" s="184" t="s">
        <v>90</v>
      </c>
      <c r="H954" s="184" t="s">
        <v>3228</v>
      </c>
      <c r="I954" s="157" t="s">
        <v>91</v>
      </c>
    </row>
    <row r="955" spans="1:9" s="157" customFormat="1" ht="12.5" outlineLevel="3">
      <c r="A955" s="184" t="s">
        <v>87</v>
      </c>
      <c r="B955" s="207">
        <v>42579</v>
      </c>
      <c r="C955" s="207">
        <v>42643</v>
      </c>
      <c r="D955" s="184" t="s">
        <v>3229</v>
      </c>
      <c r="E955" s="184" t="s">
        <v>3230</v>
      </c>
      <c r="F955" s="144">
        <v>6325.34</v>
      </c>
      <c r="G955" s="184" t="s">
        <v>90</v>
      </c>
      <c r="H955" s="184" t="s">
        <v>3231</v>
      </c>
      <c r="I955" s="157" t="s">
        <v>92</v>
      </c>
    </row>
    <row r="956" spans="1:9" s="157" customFormat="1" ht="12.5" outlineLevel="3">
      <c r="A956" s="184" t="s">
        <v>87</v>
      </c>
      <c r="B956" s="207">
        <v>42579</v>
      </c>
      <c r="C956" s="207">
        <v>42643</v>
      </c>
      <c r="D956" s="184" t="s">
        <v>3232</v>
      </c>
      <c r="E956" s="184" t="s">
        <v>3233</v>
      </c>
      <c r="F956" s="144">
        <v>121011.17</v>
      </c>
      <c r="G956" s="184" t="s">
        <v>90</v>
      </c>
      <c r="H956" s="184" t="s">
        <v>3234</v>
      </c>
      <c r="I956" s="157" t="s">
        <v>92</v>
      </c>
    </row>
    <row r="957" spans="1:9" s="157" customFormat="1" ht="12.5" outlineLevel="3">
      <c r="A957" s="184" t="s">
        <v>87</v>
      </c>
      <c r="B957" s="207">
        <v>42579</v>
      </c>
      <c r="C957" s="207">
        <v>42643</v>
      </c>
      <c r="D957" s="184" t="s">
        <v>3235</v>
      </c>
      <c r="E957" s="184" t="s">
        <v>3236</v>
      </c>
      <c r="F957" s="145">
        <v>2813.99</v>
      </c>
      <c r="G957" s="184" t="s">
        <v>90</v>
      </c>
      <c r="H957" s="184" t="s">
        <v>3237</v>
      </c>
      <c r="I957" s="157" t="s">
        <v>91</v>
      </c>
    </row>
    <row r="958" spans="1:9" s="157" customFormat="1" ht="12.5" outlineLevel="3">
      <c r="A958" s="184" t="s">
        <v>87</v>
      </c>
      <c r="B958" s="207">
        <v>42579</v>
      </c>
      <c r="C958" s="207">
        <v>42643</v>
      </c>
      <c r="D958" s="184" t="s">
        <v>3238</v>
      </c>
      <c r="E958" s="184" t="s">
        <v>3239</v>
      </c>
      <c r="F958" s="144">
        <v>4824.9799999999996</v>
      </c>
      <c r="G958" s="184" t="s">
        <v>90</v>
      </c>
      <c r="H958" s="184" t="s">
        <v>3240</v>
      </c>
      <c r="I958" s="157" t="s">
        <v>92</v>
      </c>
    </row>
    <row r="959" spans="1:9" s="157" customFormat="1" ht="12.5" outlineLevel="3">
      <c r="A959" s="184" t="s">
        <v>87</v>
      </c>
      <c r="B959" s="207">
        <v>42579</v>
      </c>
      <c r="C959" s="207">
        <v>42643</v>
      </c>
      <c r="D959" s="184" t="s">
        <v>3241</v>
      </c>
      <c r="E959" s="184" t="s">
        <v>3242</v>
      </c>
      <c r="F959" s="145">
        <v>50223.76</v>
      </c>
      <c r="G959" s="184" t="s">
        <v>90</v>
      </c>
      <c r="H959" s="184" t="s">
        <v>3243</v>
      </c>
      <c r="I959" s="157" t="s">
        <v>91</v>
      </c>
    </row>
    <row r="960" spans="1:9" s="157" customFormat="1" ht="12.5" outlineLevel="3">
      <c r="A960" s="184" t="s">
        <v>87</v>
      </c>
      <c r="B960" s="207">
        <v>42579</v>
      </c>
      <c r="C960" s="207">
        <v>42643</v>
      </c>
      <c r="D960" s="184" t="s">
        <v>3244</v>
      </c>
      <c r="E960" s="184" t="s">
        <v>3245</v>
      </c>
      <c r="F960" s="145">
        <v>5067.91</v>
      </c>
      <c r="G960" s="184" t="s">
        <v>90</v>
      </c>
      <c r="H960" s="184" t="s">
        <v>1601</v>
      </c>
      <c r="I960" s="157" t="s">
        <v>91</v>
      </c>
    </row>
    <row r="961" spans="1:9" s="157" customFormat="1" ht="12.5" outlineLevel="3">
      <c r="A961" s="184" t="s">
        <v>87</v>
      </c>
      <c r="B961" s="207">
        <v>42579</v>
      </c>
      <c r="C961" s="207">
        <v>42643</v>
      </c>
      <c r="D961" s="184" t="s">
        <v>3246</v>
      </c>
      <c r="E961" s="184" t="s">
        <v>3247</v>
      </c>
      <c r="F961" s="144">
        <v>3239.31</v>
      </c>
      <c r="G961" s="184" t="s">
        <v>90</v>
      </c>
      <c r="H961" s="184" t="s">
        <v>1997</v>
      </c>
      <c r="I961" s="157" t="s">
        <v>91</v>
      </c>
    </row>
    <row r="962" spans="1:9" s="157" customFormat="1" ht="12.5" outlineLevel="3">
      <c r="A962" s="184" t="s">
        <v>87</v>
      </c>
      <c r="B962" s="207">
        <v>42579</v>
      </c>
      <c r="C962" s="207">
        <v>42643</v>
      </c>
      <c r="D962" s="184" t="s">
        <v>3248</v>
      </c>
      <c r="E962" s="184" t="s">
        <v>3249</v>
      </c>
      <c r="F962" s="144">
        <v>8682.75</v>
      </c>
      <c r="G962" s="184" t="s">
        <v>90</v>
      </c>
      <c r="H962" s="184" t="s">
        <v>2099</v>
      </c>
      <c r="I962" s="157" t="s">
        <v>91</v>
      </c>
    </row>
    <row r="963" spans="1:9" s="157" customFormat="1" ht="12.5" outlineLevel="3">
      <c r="A963" s="184" t="s">
        <v>87</v>
      </c>
      <c r="B963" s="207">
        <v>42579</v>
      </c>
      <c r="C963" s="207">
        <v>42643</v>
      </c>
      <c r="D963" s="184" t="s">
        <v>3250</v>
      </c>
      <c r="E963" s="184" t="s">
        <v>3251</v>
      </c>
      <c r="F963" s="145">
        <v>5184.01</v>
      </c>
      <c r="G963" s="184" t="s">
        <v>90</v>
      </c>
      <c r="H963" s="184" t="s">
        <v>3252</v>
      </c>
      <c r="I963" s="157" t="s">
        <v>91</v>
      </c>
    </row>
    <row r="964" spans="1:9" s="157" customFormat="1" ht="12.5" outlineLevel="3">
      <c r="A964" s="184" t="s">
        <v>87</v>
      </c>
      <c r="B964" s="207">
        <v>42579</v>
      </c>
      <c r="C964" s="207">
        <v>42643</v>
      </c>
      <c r="D964" s="184" t="s">
        <v>3253</v>
      </c>
      <c r="E964" s="184" t="s">
        <v>3254</v>
      </c>
      <c r="F964" s="144">
        <v>2064</v>
      </c>
      <c r="G964" s="184" t="s">
        <v>90</v>
      </c>
      <c r="H964" s="184" t="s">
        <v>3255</v>
      </c>
      <c r="I964" s="157" t="s">
        <v>91</v>
      </c>
    </row>
    <row r="965" spans="1:9" s="157" customFormat="1" ht="12.5" outlineLevel="3">
      <c r="A965" s="184" t="s">
        <v>87</v>
      </c>
      <c r="B965" s="207">
        <v>42579</v>
      </c>
      <c r="C965" s="207">
        <v>42643</v>
      </c>
      <c r="D965" s="184" t="s">
        <v>3256</v>
      </c>
      <c r="E965" s="184" t="s">
        <v>3257</v>
      </c>
      <c r="F965" s="145">
        <v>4389.8999999999996</v>
      </c>
      <c r="G965" s="184" t="s">
        <v>90</v>
      </c>
      <c r="H965" s="184" t="s">
        <v>3258</v>
      </c>
      <c r="I965" s="157" t="s">
        <v>91</v>
      </c>
    </row>
    <row r="966" spans="1:9" s="157" customFormat="1" ht="12.5" outlineLevel="3">
      <c r="A966" s="184" t="s">
        <v>87</v>
      </c>
      <c r="B966" s="207">
        <v>42579</v>
      </c>
      <c r="C966" s="207">
        <v>42643</v>
      </c>
      <c r="D966" s="184" t="s">
        <v>3259</v>
      </c>
      <c r="E966" s="184" t="s">
        <v>3260</v>
      </c>
      <c r="F966" s="144">
        <v>7983.2</v>
      </c>
      <c r="G966" s="184" t="s">
        <v>90</v>
      </c>
      <c r="H966" s="184" t="s">
        <v>3261</v>
      </c>
      <c r="I966" s="157" t="s">
        <v>92</v>
      </c>
    </row>
    <row r="967" spans="1:9" s="157" customFormat="1" ht="12.5" outlineLevel="3">
      <c r="A967" s="184" t="s">
        <v>87</v>
      </c>
      <c r="B967" s="207">
        <v>42579</v>
      </c>
      <c r="C967" s="207">
        <v>42643</v>
      </c>
      <c r="D967" s="184" t="s">
        <v>3262</v>
      </c>
      <c r="E967" s="184" t="s">
        <v>3263</v>
      </c>
      <c r="F967" s="144">
        <v>4734.83</v>
      </c>
      <c r="G967" s="184" t="s">
        <v>90</v>
      </c>
      <c r="H967" s="184" t="s">
        <v>3000</v>
      </c>
      <c r="I967" s="157" t="s">
        <v>91</v>
      </c>
    </row>
    <row r="968" spans="1:9" s="157" customFormat="1" ht="12.5" outlineLevel="3">
      <c r="A968" s="184" t="s">
        <v>87</v>
      </c>
      <c r="B968" s="207">
        <v>42579</v>
      </c>
      <c r="C968" s="207">
        <v>42643</v>
      </c>
      <c r="D968" s="184" t="s">
        <v>3264</v>
      </c>
      <c r="E968" s="184" t="s">
        <v>3265</v>
      </c>
      <c r="F968" s="144">
        <v>3932.32</v>
      </c>
      <c r="G968" s="184" t="s">
        <v>90</v>
      </c>
      <c r="H968" s="184" t="s">
        <v>3006</v>
      </c>
      <c r="I968" s="157" t="s">
        <v>91</v>
      </c>
    </row>
    <row r="969" spans="1:9" s="157" customFormat="1" ht="12.5" outlineLevel="3">
      <c r="A969" s="184" t="s">
        <v>87</v>
      </c>
      <c r="B969" s="207">
        <v>42579</v>
      </c>
      <c r="C969" s="207">
        <v>42643</v>
      </c>
      <c r="D969" s="184" t="s">
        <v>3266</v>
      </c>
      <c r="E969" s="184" t="s">
        <v>3267</v>
      </c>
      <c r="F969" s="144">
        <v>4895.33</v>
      </c>
      <c r="G969" s="184" t="s">
        <v>90</v>
      </c>
      <c r="H969" s="184" t="s">
        <v>3003</v>
      </c>
      <c r="I969" s="157" t="s">
        <v>91</v>
      </c>
    </row>
    <row r="970" spans="1:9" s="157" customFormat="1" ht="12.5" outlineLevel="3">
      <c r="A970" s="184" t="s">
        <v>87</v>
      </c>
      <c r="B970" s="207">
        <v>42579</v>
      </c>
      <c r="C970" s="207">
        <v>42643</v>
      </c>
      <c r="D970" s="184" t="s">
        <v>3268</v>
      </c>
      <c r="E970" s="184" t="s">
        <v>3269</v>
      </c>
      <c r="F970" s="144">
        <v>3210.05</v>
      </c>
      <c r="G970" s="184" t="s">
        <v>90</v>
      </c>
      <c r="H970" s="184" t="s">
        <v>3021</v>
      </c>
      <c r="I970" s="157" t="s">
        <v>91</v>
      </c>
    </row>
    <row r="971" spans="1:9" s="157" customFormat="1" ht="12.5" outlineLevel="3">
      <c r="A971" s="184" t="s">
        <v>87</v>
      </c>
      <c r="B971" s="207">
        <v>42579</v>
      </c>
      <c r="C971" s="207">
        <v>42643</v>
      </c>
      <c r="D971" s="184" t="s">
        <v>3270</v>
      </c>
      <c r="E971" s="184" t="s">
        <v>3271</v>
      </c>
      <c r="F971" s="144">
        <v>3380.03</v>
      </c>
      <c r="G971" s="184" t="s">
        <v>90</v>
      </c>
      <c r="H971" s="184" t="s">
        <v>2882</v>
      </c>
      <c r="I971" s="157" t="s">
        <v>91</v>
      </c>
    </row>
    <row r="972" spans="1:9" s="157" customFormat="1" ht="12.5" outlineLevel="3">
      <c r="A972" s="184" t="s">
        <v>87</v>
      </c>
      <c r="B972" s="207">
        <v>42579</v>
      </c>
      <c r="C972" s="207">
        <v>42643</v>
      </c>
      <c r="D972" s="184" t="s">
        <v>3272</v>
      </c>
      <c r="E972" s="184" t="s">
        <v>3273</v>
      </c>
      <c r="F972" s="145">
        <v>5577.47</v>
      </c>
      <c r="G972" s="184" t="s">
        <v>90</v>
      </c>
      <c r="H972" s="184" t="s">
        <v>3027</v>
      </c>
      <c r="I972" s="157" t="s">
        <v>91</v>
      </c>
    </row>
    <row r="973" spans="1:9" s="157" customFormat="1" ht="12.5" outlineLevel="3">
      <c r="A973" s="184" t="s">
        <v>87</v>
      </c>
      <c r="B973" s="207">
        <v>42579</v>
      </c>
      <c r="C973" s="207">
        <v>42643</v>
      </c>
      <c r="D973" s="184" t="s">
        <v>3274</v>
      </c>
      <c r="E973" s="184" t="s">
        <v>3275</v>
      </c>
      <c r="F973" s="145">
        <v>2195.19</v>
      </c>
      <c r="G973" s="184" t="s">
        <v>90</v>
      </c>
      <c r="H973" s="184" t="s">
        <v>3276</v>
      </c>
      <c r="I973" s="157" t="s">
        <v>91</v>
      </c>
    </row>
    <row r="974" spans="1:9" s="157" customFormat="1" ht="12.5" outlineLevel="3">
      <c r="A974" s="184" t="s">
        <v>87</v>
      </c>
      <c r="B974" s="207">
        <v>42579</v>
      </c>
      <c r="C974" s="207">
        <v>42643</v>
      </c>
      <c r="D974" s="184" t="s">
        <v>3277</v>
      </c>
      <c r="E974" s="184" t="s">
        <v>3278</v>
      </c>
      <c r="F974" s="144">
        <v>1622.53</v>
      </c>
      <c r="G974" s="184" t="s">
        <v>90</v>
      </c>
      <c r="H974" s="184" t="s">
        <v>3279</v>
      </c>
      <c r="I974" s="157" t="s">
        <v>91</v>
      </c>
    </row>
    <row r="975" spans="1:9" s="157" customFormat="1" ht="12.5" outlineLevel="3">
      <c r="A975" s="184" t="s">
        <v>87</v>
      </c>
      <c r="B975" s="207">
        <v>42579</v>
      </c>
      <c r="C975" s="207">
        <v>42643</v>
      </c>
      <c r="D975" s="184" t="s">
        <v>3280</v>
      </c>
      <c r="E975" s="184" t="s">
        <v>3281</v>
      </c>
      <c r="F975" s="145">
        <v>3694.6</v>
      </c>
      <c r="G975" s="184" t="s">
        <v>90</v>
      </c>
      <c r="H975" s="184" t="s">
        <v>3282</v>
      </c>
      <c r="I975" s="157" t="s">
        <v>91</v>
      </c>
    </row>
    <row r="976" spans="1:9" s="157" customFormat="1" ht="12.5" outlineLevel="3">
      <c r="A976" s="184" t="s">
        <v>87</v>
      </c>
      <c r="B976" s="207">
        <v>42579</v>
      </c>
      <c r="C976" s="207">
        <v>42643</v>
      </c>
      <c r="D976" s="184" t="s">
        <v>3283</v>
      </c>
      <c r="E976" s="184" t="s">
        <v>3284</v>
      </c>
      <c r="F976" s="144">
        <v>103.83</v>
      </c>
      <c r="G976" s="184" t="s">
        <v>90</v>
      </c>
      <c r="H976" s="184" t="s">
        <v>1389</v>
      </c>
      <c r="I976" s="157" t="s">
        <v>91</v>
      </c>
    </row>
    <row r="977" spans="1:9" s="157" customFormat="1" ht="12.5" outlineLevel="3">
      <c r="A977" s="184" t="s">
        <v>87</v>
      </c>
      <c r="B977" s="207">
        <v>42579</v>
      </c>
      <c r="C977" s="207">
        <v>42643</v>
      </c>
      <c r="D977" s="184" t="s">
        <v>3285</v>
      </c>
      <c r="E977" s="184" t="s">
        <v>3286</v>
      </c>
      <c r="F977" s="144">
        <v>105957.83</v>
      </c>
      <c r="G977" s="184" t="s">
        <v>90</v>
      </c>
      <c r="H977" s="184" t="s">
        <v>3287</v>
      </c>
      <c r="I977" s="157" t="s">
        <v>92</v>
      </c>
    </row>
    <row r="978" spans="1:9" s="157" customFormat="1" ht="12.5" outlineLevel="3">
      <c r="A978" s="184" t="s">
        <v>87</v>
      </c>
      <c r="B978" s="207">
        <v>42579</v>
      </c>
      <c r="C978" s="207">
        <v>42643</v>
      </c>
      <c r="D978" s="184" t="s">
        <v>3288</v>
      </c>
      <c r="E978" s="184" t="s">
        <v>3289</v>
      </c>
      <c r="F978" s="144">
        <v>5369.7</v>
      </c>
      <c r="G978" s="184" t="s">
        <v>90</v>
      </c>
      <c r="H978" s="184" t="s">
        <v>3290</v>
      </c>
      <c r="I978" s="157" t="s">
        <v>92</v>
      </c>
    </row>
    <row r="979" spans="1:9" s="157" customFormat="1" ht="12.5" outlineLevel="3">
      <c r="A979" s="184" t="s">
        <v>87</v>
      </c>
      <c r="B979" s="207">
        <v>42579</v>
      </c>
      <c r="C979" s="207">
        <v>42643</v>
      </c>
      <c r="D979" s="184" t="s">
        <v>3291</v>
      </c>
      <c r="E979" s="184" t="s">
        <v>3292</v>
      </c>
      <c r="F979" s="144">
        <v>15360</v>
      </c>
      <c r="G979" s="184" t="s">
        <v>90</v>
      </c>
      <c r="H979" s="184" t="s">
        <v>3293</v>
      </c>
      <c r="I979" s="157" t="s">
        <v>92</v>
      </c>
    </row>
    <row r="980" spans="1:9" s="157" customFormat="1" ht="12.5" outlineLevel="3">
      <c r="A980" s="184" t="s">
        <v>87</v>
      </c>
      <c r="B980" s="207">
        <v>42579</v>
      </c>
      <c r="C980" s="207">
        <v>42643</v>
      </c>
      <c r="D980" s="184" t="s">
        <v>3294</v>
      </c>
      <c r="E980" s="184" t="s">
        <v>3295</v>
      </c>
      <c r="F980" s="144">
        <v>12625.45</v>
      </c>
      <c r="G980" s="184" t="s">
        <v>90</v>
      </c>
      <c r="H980" s="184" t="s">
        <v>3296</v>
      </c>
      <c r="I980" s="157" t="s">
        <v>92</v>
      </c>
    </row>
    <row r="981" spans="1:9" s="157" customFormat="1" ht="12.5" outlineLevel="3">
      <c r="A981" s="184" t="s">
        <v>87</v>
      </c>
      <c r="B981" s="207">
        <v>42579</v>
      </c>
      <c r="C981" s="207">
        <v>42643</v>
      </c>
      <c r="D981" s="184" t="s">
        <v>3297</v>
      </c>
      <c r="E981" s="184" t="s">
        <v>3298</v>
      </c>
      <c r="F981" s="144">
        <v>11445.2</v>
      </c>
      <c r="G981" s="184" t="s">
        <v>90</v>
      </c>
      <c r="H981" s="184" t="s">
        <v>3299</v>
      </c>
      <c r="I981" s="157" t="s">
        <v>92</v>
      </c>
    </row>
    <row r="982" spans="1:9" s="157" customFormat="1" ht="12.5" outlineLevel="3">
      <c r="A982" s="184" t="s">
        <v>87</v>
      </c>
      <c r="B982" s="207">
        <v>42579</v>
      </c>
      <c r="C982" s="207">
        <v>42643</v>
      </c>
      <c r="D982" s="184" t="s">
        <v>3300</v>
      </c>
      <c r="E982" s="184" t="s">
        <v>3301</v>
      </c>
      <c r="F982" s="144">
        <v>13248.56</v>
      </c>
      <c r="G982" s="184" t="s">
        <v>90</v>
      </c>
      <c r="H982" s="184" t="s">
        <v>3302</v>
      </c>
      <c r="I982" s="157" t="s">
        <v>92</v>
      </c>
    </row>
    <row r="983" spans="1:9" s="157" customFormat="1" ht="12.5" outlineLevel="3">
      <c r="A983" s="184" t="s">
        <v>87</v>
      </c>
      <c r="B983" s="207">
        <v>42579</v>
      </c>
      <c r="C983" s="207">
        <v>42643</v>
      </c>
      <c r="D983" s="184" t="s">
        <v>3303</v>
      </c>
      <c r="E983" s="184" t="s">
        <v>3304</v>
      </c>
      <c r="F983" s="145">
        <v>1673.9</v>
      </c>
      <c r="G983" s="184" t="s">
        <v>90</v>
      </c>
      <c r="H983" s="184" t="s">
        <v>3305</v>
      </c>
      <c r="I983" s="157" t="s">
        <v>91</v>
      </c>
    </row>
    <row r="984" spans="1:9" s="157" customFormat="1" ht="12.5" outlineLevel="3">
      <c r="A984" s="184" t="s">
        <v>87</v>
      </c>
      <c r="B984" s="207">
        <v>42580</v>
      </c>
      <c r="C984" s="207">
        <v>42643</v>
      </c>
      <c r="D984" s="184" t="s">
        <v>3306</v>
      </c>
      <c r="E984" s="184" t="s">
        <v>3306</v>
      </c>
      <c r="F984" s="144">
        <v>27880.52</v>
      </c>
      <c r="G984" s="184" t="s">
        <v>90</v>
      </c>
      <c r="H984" s="184" t="s">
        <v>3307</v>
      </c>
      <c r="I984" s="157" t="s">
        <v>1376</v>
      </c>
    </row>
    <row r="985" spans="1:9" s="157" customFormat="1" ht="12.5" outlineLevel="3">
      <c r="A985" s="157" t="s">
        <v>87</v>
      </c>
      <c r="B985" s="165">
        <v>42580</v>
      </c>
      <c r="C985" s="165">
        <v>42643</v>
      </c>
      <c r="D985" s="157" t="s">
        <v>3308</v>
      </c>
      <c r="E985" s="157" t="s">
        <v>3309</v>
      </c>
      <c r="F985" s="144">
        <v>8884.48</v>
      </c>
      <c r="G985" s="157" t="s">
        <v>90</v>
      </c>
      <c r="H985" s="157" t="s">
        <v>3310</v>
      </c>
      <c r="I985" s="157" t="s">
        <v>92</v>
      </c>
    </row>
    <row r="986" spans="1:9" s="157" customFormat="1" ht="12.5" outlineLevel="3">
      <c r="A986" s="184" t="s">
        <v>87</v>
      </c>
      <c r="B986" s="207">
        <v>42580</v>
      </c>
      <c r="C986" s="207">
        <v>42643</v>
      </c>
      <c r="D986" s="184" t="s">
        <v>3311</v>
      </c>
      <c r="E986" s="184" t="s">
        <v>3312</v>
      </c>
      <c r="F986" s="144">
        <v>16835.96</v>
      </c>
      <c r="G986" s="184" t="s">
        <v>90</v>
      </c>
      <c r="H986" s="184" t="s">
        <v>3313</v>
      </c>
      <c r="I986" s="157" t="s">
        <v>91</v>
      </c>
    </row>
    <row r="987" spans="1:9" s="157" customFormat="1" ht="12.5" outlineLevel="3">
      <c r="A987" s="184" t="s">
        <v>87</v>
      </c>
      <c r="B987" s="207">
        <v>42580</v>
      </c>
      <c r="C987" s="207">
        <v>42643</v>
      </c>
      <c r="D987" s="184" t="s">
        <v>3314</v>
      </c>
      <c r="E987" s="184" t="s">
        <v>3315</v>
      </c>
      <c r="F987" s="144">
        <v>3699.95</v>
      </c>
      <c r="G987" s="184" t="s">
        <v>90</v>
      </c>
      <c r="H987" s="184" t="s">
        <v>3316</v>
      </c>
      <c r="I987" s="157" t="s">
        <v>91</v>
      </c>
    </row>
    <row r="988" spans="1:9" s="157" customFormat="1" ht="12.5" outlineLevel="3">
      <c r="A988" s="184" t="s">
        <v>87</v>
      </c>
      <c r="B988" s="207">
        <v>42580</v>
      </c>
      <c r="C988" s="207">
        <v>42643</v>
      </c>
      <c r="D988" s="184" t="s">
        <v>3317</v>
      </c>
      <c r="E988" s="184" t="s">
        <v>3318</v>
      </c>
      <c r="F988" s="144">
        <v>5730.23</v>
      </c>
      <c r="G988" s="184" t="s">
        <v>90</v>
      </c>
      <c r="H988" s="184" t="s">
        <v>3319</v>
      </c>
      <c r="I988" s="157" t="s">
        <v>91</v>
      </c>
    </row>
    <row r="989" spans="1:9" s="157" customFormat="1" ht="12.5" outlineLevel="3">
      <c r="A989" s="184" t="s">
        <v>87</v>
      </c>
      <c r="B989" s="207">
        <v>42580</v>
      </c>
      <c r="C989" s="207">
        <v>42643</v>
      </c>
      <c r="D989" s="184" t="s">
        <v>3320</v>
      </c>
      <c r="E989" s="184" t="s">
        <v>3321</v>
      </c>
      <c r="F989" s="145">
        <v>-8884.48</v>
      </c>
      <c r="G989" s="184" t="s">
        <v>90</v>
      </c>
      <c r="H989" s="184" t="s">
        <v>3322</v>
      </c>
      <c r="I989" s="157" t="s">
        <v>92</v>
      </c>
    </row>
    <row r="990" spans="1:9" s="157" customFormat="1" ht="12.5" outlineLevel="3">
      <c r="A990" s="184" t="s">
        <v>87</v>
      </c>
      <c r="B990" s="207">
        <v>42580</v>
      </c>
      <c r="C990" s="207">
        <v>42643</v>
      </c>
      <c r="D990" s="184" t="s">
        <v>3323</v>
      </c>
      <c r="E990" s="184" t="s">
        <v>3324</v>
      </c>
      <c r="F990" s="144">
        <v>12995.83</v>
      </c>
      <c r="G990" s="184" t="s">
        <v>90</v>
      </c>
      <c r="H990" s="184" t="s">
        <v>3325</v>
      </c>
      <c r="I990" s="157" t="s">
        <v>92</v>
      </c>
    </row>
    <row r="991" spans="1:9" s="157" customFormat="1" ht="12.5" outlineLevel="3">
      <c r="A991" s="184" t="s">
        <v>87</v>
      </c>
      <c r="B991" s="207">
        <v>42580</v>
      </c>
      <c r="C991" s="207">
        <v>42643</v>
      </c>
      <c r="D991" s="184" t="s">
        <v>3326</v>
      </c>
      <c r="E991" s="184" t="s">
        <v>3327</v>
      </c>
      <c r="F991" s="144">
        <v>30004.07</v>
      </c>
      <c r="G991" s="184" t="s">
        <v>90</v>
      </c>
      <c r="H991" s="184" t="s">
        <v>3328</v>
      </c>
      <c r="I991" s="157" t="s">
        <v>92</v>
      </c>
    </row>
    <row r="992" spans="1:9" s="157" customFormat="1" ht="12.5" outlineLevel="3">
      <c r="A992" s="184" t="s">
        <v>87</v>
      </c>
      <c r="B992" s="207">
        <v>42580</v>
      </c>
      <c r="C992" s="207">
        <v>42643</v>
      </c>
      <c r="D992" s="184" t="s">
        <v>3329</v>
      </c>
      <c r="E992" s="184" t="s">
        <v>3330</v>
      </c>
      <c r="F992" s="144">
        <v>40824.85</v>
      </c>
      <c r="G992" s="184" t="s">
        <v>90</v>
      </c>
      <c r="H992" s="184" t="s">
        <v>3331</v>
      </c>
      <c r="I992" s="157" t="s">
        <v>92</v>
      </c>
    </row>
    <row r="993" spans="1:9" s="157" customFormat="1" ht="12.5" outlineLevel="3">
      <c r="A993" s="184" t="s">
        <v>87</v>
      </c>
      <c r="B993" s="207">
        <v>42580</v>
      </c>
      <c r="C993" s="207">
        <v>42643</v>
      </c>
      <c r="D993" s="184" t="s">
        <v>3332</v>
      </c>
      <c r="E993" s="184" t="s">
        <v>3333</v>
      </c>
      <c r="F993" s="144">
        <v>17508.28</v>
      </c>
      <c r="G993" s="184" t="s">
        <v>90</v>
      </c>
      <c r="H993" s="184" t="s">
        <v>3334</v>
      </c>
      <c r="I993" s="157" t="s">
        <v>92</v>
      </c>
    </row>
    <row r="994" spans="1:9" s="157" customFormat="1" ht="12.5" outlineLevel="3">
      <c r="A994" s="184" t="s">
        <v>87</v>
      </c>
      <c r="B994" s="207">
        <v>42580</v>
      </c>
      <c r="C994" s="207">
        <v>42643</v>
      </c>
      <c r="D994" s="184" t="s">
        <v>3335</v>
      </c>
      <c r="E994" s="184" t="s">
        <v>3336</v>
      </c>
      <c r="F994" s="144">
        <v>16137.15</v>
      </c>
      <c r="G994" s="184" t="s">
        <v>90</v>
      </c>
      <c r="H994" s="184" t="s">
        <v>3337</v>
      </c>
      <c r="I994" s="157" t="s">
        <v>92</v>
      </c>
    </row>
    <row r="995" spans="1:9" s="157" customFormat="1" ht="12.5" outlineLevel="3">
      <c r="A995" s="184" t="s">
        <v>87</v>
      </c>
      <c r="B995" s="207">
        <v>42580</v>
      </c>
      <c r="C995" s="207">
        <v>42643</v>
      </c>
      <c r="D995" s="184" t="s">
        <v>3338</v>
      </c>
      <c r="E995" s="184" t="s">
        <v>3339</v>
      </c>
      <c r="F995" s="144">
        <v>22909.279999999999</v>
      </c>
      <c r="G995" s="184" t="s">
        <v>90</v>
      </c>
      <c r="H995" s="184" t="s">
        <v>3340</v>
      </c>
      <c r="I995" s="157" t="s">
        <v>92</v>
      </c>
    </row>
    <row r="996" spans="1:9" s="157" customFormat="1" ht="12.5" outlineLevel="3">
      <c r="A996" s="184" t="s">
        <v>87</v>
      </c>
      <c r="B996" s="207">
        <v>42580</v>
      </c>
      <c r="C996" s="207">
        <v>42643</v>
      </c>
      <c r="D996" s="184" t="s">
        <v>3341</v>
      </c>
      <c r="E996" s="184" t="s">
        <v>3342</v>
      </c>
      <c r="F996" s="144">
        <v>24107.31</v>
      </c>
      <c r="G996" s="184" t="s">
        <v>90</v>
      </c>
      <c r="H996" s="184" t="s">
        <v>3343</v>
      </c>
      <c r="I996" s="157" t="s">
        <v>92</v>
      </c>
    </row>
    <row r="997" spans="1:9" s="157" customFormat="1" ht="12.5" outlineLevel="3">
      <c r="A997" s="184" t="s">
        <v>87</v>
      </c>
      <c r="B997" s="207">
        <v>42582</v>
      </c>
      <c r="C997" s="207">
        <v>42643</v>
      </c>
      <c r="D997" s="184" t="s">
        <v>3344</v>
      </c>
      <c r="E997" s="184" t="s">
        <v>3345</v>
      </c>
      <c r="F997" s="144">
        <v>16490.62</v>
      </c>
      <c r="G997" s="184" t="s">
        <v>90</v>
      </c>
      <c r="H997" s="184"/>
      <c r="I997" s="157" t="s">
        <v>3346</v>
      </c>
    </row>
    <row r="998" spans="1:9" s="157" customFormat="1" ht="12.5" outlineLevel="3">
      <c r="A998" s="184" t="s">
        <v>87</v>
      </c>
      <c r="B998" s="207">
        <v>42582</v>
      </c>
      <c r="C998" s="207">
        <v>42643</v>
      </c>
      <c r="D998" s="184" t="s">
        <v>3344</v>
      </c>
      <c r="E998" s="184" t="s">
        <v>3345</v>
      </c>
      <c r="F998" s="144">
        <v>-4.07</v>
      </c>
      <c r="G998" s="184" t="s">
        <v>90</v>
      </c>
      <c r="H998" s="184"/>
      <c r="I998" s="157" t="s">
        <v>3346</v>
      </c>
    </row>
    <row r="999" spans="1:9" s="157" customFormat="1" ht="12.5" outlineLevel="3">
      <c r="A999" s="184" t="s">
        <v>87</v>
      </c>
      <c r="B999" s="207">
        <v>42582</v>
      </c>
      <c r="C999" s="207">
        <v>42643</v>
      </c>
      <c r="D999" s="184" t="s">
        <v>3347</v>
      </c>
      <c r="E999" s="184" t="s">
        <v>3348</v>
      </c>
      <c r="F999" s="144">
        <v>5123.84</v>
      </c>
      <c r="G999" s="184" t="s">
        <v>90</v>
      </c>
      <c r="H999" s="184" t="s">
        <v>3153</v>
      </c>
      <c r="I999" s="157" t="s">
        <v>91</v>
      </c>
    </row>
    <row r="1000" spans="1:9" s="157" customFormat="1" ht="12.5" outlineLevel="3">
      <c r="A1000" s="184" t="s">
        <v>87</v>
      </c>
      <c r="B1000" s="207">
        <v>42582</v>
      </c>
      <c r="C1000" s="207">
        <v>42643</v>
      </c>
      <c r="D1000" s="184" t="s">
        <v>3349</v>
      </c>
      <c r="E1000" s="184" t="s">
        <v>3350</v>
      </c>
      <c r="F1000" s="144">
        <v>2998.32</v>
      </c>
      <c r="G1000" s="184" t="s">
        <v>90</v>
      </c>
      <c r="H1000" s="184" t="s">
        <v>3202</v>
      </c>
      <c r="I1000" s="157" t="s">
        <v>91</v>
      </c>
    </row>
    <row r="1001" spans="1:9" s="157" customFormat="1" ht="12.5" outlineLevel="3">
      <c r="A1001" s="184" t="s">
        <v>87</v>
      </c>
      <c r="B1001" s="207">
        <v>42582</v>
      </c>
      <c r="C1001" s="207">
        <v>42643</v>
      </c>
      <c r="D1001" s="184" t="s">
        <v>3351</v>
      </c>
      <c r="E1001" s="184" t="s">
        <v>3352</v>
      </c>
      <c r="F1001" s="144">
        <v>802.51</v>
      </c>
      <c r="G1001" s="184" t="s">
        <v>90</v>
      </c>
      <c r="H1001" s="184" t="s">
        <v>3024</v>
      </c>
      <c r="I1001" s="157" t="s">
        <v>91</v>
      </c>
    </row>
    <row r="1002" spans="1:9" s="157" customFormat="1" ht="12.5" outlineLevel="3">
      <c r="A1002" s="184" t="s">
        <v>87</v>
      </c>
      <c r="B1002" s="207">
        <v>42582</v>
      </c>
      <c r="C1002" s="207">
        <v>42643</v>
      </c>
      <c r="D1002" s="184" t="s">
        <v>3353</v>
      </c>
      <c r="E1002" s="184" t="s">
        <v>3354</v>
      </c>
      <c r="F1002" s="144">
        <v>5153.5200000000004</v>
      </c>
      <c r="G1002" s="184" t="s">
        <v>90</v>
      </c>
      <c r="H1002" s="184" t="s">
        <v>3156</v>
      </c>
      <c r="I1002" s="157" t="s">
        <v>91</v>
      </c>
    </row>
    <row r="1003" spans="1:9" s="157" customFormat="1" ht="12.5" outlineLevel="3">
      <c r="A1003" s="184" t="s">
        <v>87</v>
      </c>
      <c r="B1003" s="207">
        <v>42582</v>
      </c>
      <c r="C1003" s="207">
        <v>42643</v>
      </c>
      <c r="D1003" s="184" t="s">
        <v>3355</v>
      </c>
      <c r="E1003" s="184" t="s">
        <v>3356</v>
      </c>
      <c r="F1003" s="144">
        <v>8865.34</v>
      </c>
      <c r="G1003" s="184" t="s">
        <v>90</v>
      </c>
      <c r="H1003" s="184" t="s">
        <v>3072</v>
      </c>
      <c r="I1003" s="157" t="s">
        <v>91</v>
      </c>
    </row>
    <row r="1004" spans="1:9" s="157" customFormat="1" ht="12.5" outlineLevel="3">
      <c r="A1004" s="184" t="s">
        <v>87</v>
      </c>
      <c r="B1004" s="207">
        <v>42582</v>
      </c>
      <c r="C1004" s="207">
        <v>42643</v>
      </c>
      <c r="D1004" s="184" t="s">
        <v>3357</v>
      </c>
      <c r="E1004" s="184" t="s">
        <v>3358</v>
      </c>
      <c r="F1004" s="144">
        <v>8865.34</v>
      </c>
      <c r="G1004" s="184" t="s">
        <v>90</v>
      </c>
      <c r="H1004" s="184" t="s">
        <v>3075</v>
      </c>
      <c r="I1004" s="157" t="s">
        <v>91</v>
      </c>
    </row>
    <row r="1005" spans="1:9" s="157" customFormat="1" ht="12.5" outlineLevel="3">
      <c r="A1005" s="184" t="s">
        <v>87</v>
      </c>
      <c r="B1005" s="207">
        <v>42582</v>
      </c>
      <c r="C1005" s="207">
        <v>42643</v>
      </c>
      <c r="D1005" s="184" t="s">
        <v>3359</v>
      </c>
      <c r="E1005" s="184" t="s">
        <v>3360</v>
      </c>
      <c r="F1005" s="144">
        <v>3210.05</v>
      </c>
      <c r="G1005" s="184" t="s">
        <v>90</v>
      </c>
      <c r="H1005" s="184" t="s">
        <v>3051</v>
      </c>
      <c r="I1005" s="157" t="s">
        <v>91</v>
      </c>
    </row>
    <row r="1006" spans="1:9" s="157" customFormat="1" ht="12.5" outlineLevel="3">
      <c r="A1006" s="184" t="s">
        <v>87</v>
      </c>
      <c r="B1006" s="207">
        <v>42582</v>
      </c>
      <c r="C1006" s="207">
        <v>42643</v>
      </c>
      <c r="D1006" s="184" t="s">
        <v>3361</v>
      </c>
      <c r="E1006" s="184" t="s">
        <v>3362</v>
      </c>
      <c r="F1006" s="144">
        <v>3202.4</v>
      </c>
      <c r="G1006" s="184" t="s">
        <v>90</v>
      </c>
      <c r="H1006" s="184" t="s">
        <v>3138</v>
      </c>
      <c r="I1006" s="157" t="s">
        <v>91</v>
      </c>
    </row>
    <row r="1007" spans="1:9" s="157" customFormat="1" ht="12.5" outlineLevel="3">
      <c r="A1007" s="184" t="s">
        <v>87</v>
      </c>
      <c r="B1007" s="207">
        <v>42582</v>
      </c>
      <c r="C1007" s="207">
        <v>42643</v>
      </c>
      <c r="D1007" s="184" t="s">
        <v>3363</v>
      </c>
      <c r="E1007" s="184" t="s">
        <v>3364</v>
      </c>
      <c r="F1007" s="144">
        <v>50151.43</v>
      </c>
      <c r="G1007" s="184" t="s">
        <v>90</v>
      </c>
      <c r="H1007" s="184" t="s">
        <v>3365</v>
      </c>
      <c r="I1007" s="157" t="s">
        <v>91</v>
      </c>
    </row>
    <row r="1008" spans="1:9" s="157" customFormat="1" ht="12.5" outlineLevel="3">
      <c r="A1008" s="184" t="s">
        <v>87</v>
      </c>
      <c r="B1008" s="207">
        <v>42582</v>
      </c>
      <c r="C1008" s="207">
        <v>42643</v>
      </c>
      <c r="D1008" s="184" t="s">
        <v>3366</v>
      </c>
      <c r="E1008" s="184" t="s">
        <v>3367</v>
      </c>
      <c r="F1008" s="144">
        <v>3644.72</v>
      </c>
      <c r="G1008" s="184" t="s">
        <v>90</v>
      </c>
      <c r="H1008" s="184" t="s">
        <v>3368</v>
      </c>
      <c r="I1008" s="157" t="s">
        <v>91</v>
      </c>
    </row>
    <row r="1009" spans="1:9" s="157" customFormat="1" ht="12.5" outlineLevel="3">
      <c r="A1009" s="184" t="s">
        <v>87</v>
      </c>
      <c r="B1009" s="207">
        <v>42582</v>
      </c>
      <c r="C1009" s="207">
        <v>42643</v>
      </c>
      <c r="D1009" s="184" t="s">
        <v>3369</v>
      </c>
      <c r="E1009" s="184" t="s">
        <v>3370</v>
      </c>
      <c r="F1009" s="144">
        <v>3112.68</v>
      </c>
      <c r="G1009" s="184" t="s">
        <v>90</v>
      </c>
      <c r="H1009" s="184" t="s">
        <v>3371</v>
      </c>
      <c r="I1009" s="157" t="s">
        <v>91</v>
      </c>
    </row>
    <row r="1010" spans="1:9" s="157" customFormat="1" ht="12.5" outlineLevel="3">
      <c r="A1010" s="184" t="s">
        <v>87</v>
      </c>
      <c r="B1010" s="207">
        <v>42582</v>
      </c>
      <c r="C1010" s="207">
        <v>42643</v>
      </c>
      <c r="D1010" s="184" t="s">
        <v>3372</v>
      </c>
      <c r="E1010" s="184" t="s">
        <v>3373</v>
      </c>
      <c r="F1010" s="144">
        <v>26346.46</v>
      </c>
      <c r="G1010" s="184" t="s">
        <v>90</v>
      </c>
      <c r="H1010" s="184" t="s">
        <v>3374</v>
      </c>
      <c r="I1010" s="157" t="s">
        <v>91</v>
      </c>
    </row>
    <row r="1011" spans="1:9" s="157" customFormat="1" ht="12.5" outlineLevel="3">
      <c r="A1011" s="184" t="s">
        <v>87</v>
      </c>
      <c r="B1011" s="207">
        <v>42582</v>
      </c>
      <c r="C1011" s="207">
        <v>42643</v>
      </c>
      <c r="D1011" s="184" t="s">
        <v>3375</v>
      </c>
      <c r="E1011" s="184" t="s">
        <v>3376</v>
      </c>
      <c r="F1011" s="144">
        <v>6595.53</v>
      </c>
      <c r="G1011" s="184" t="s">
        <v>90</v>
      </c>
      <c r="H1011" s="184" t="s">
        <v>3377</v>
      </c>
      <c r="I1011" s="157" t="s">
        <v>91</v>
      </c>
    </row>
    <row r="1012" spans="1:9" s="157" customFormat="1" ht="12.5" outlineLevel="3">
      <c r="A1012" s="184" t="s">
        <v>87</v>
      </c>
      <c r="B1012" s="207">
        <v>42582</v>
      </c>
      <c r="C1012" s="207">
        <v>42643</v>
      </c>
      <c r="D1012" s="184" t="s">
        <v>3378</v>
      </c>
      <c r="E1012" s="184" t="s">
        <v>3379</v>
      </c>
      <c r="F1012" s="144">
        <v>19739.23</v>
      </c>
      <c r="G1012" s="184" t="s">
        <v>90</v>
      </c>
      <c r="H1012" s="184" t="s">
        <v>3380</v>
      </c>
      <c r="I1012" s="157" t="s">
        <v>91</v>
      </c>
    </row>
    <row r="1013" spans="1:9" s="157" customFormat="1" ht="12.5" outlineLevel="3">
      <c r="A1013" s="184" t="s">
        <v>87</v>
      </c>
      <c r="B1013" s="207">
        <v>42582</v>
      </c>
      <c r="C1013" s="207">
        <v>42643</v>
      </c>
      <c r="D1013" s="184" t="s">
        <v>3381</v>
      </c>
      <c r="E1013" s="184" t="s">
        <v>3382</v>
      </c>
      <c r="F1013" s="144">
        <v>2471.4299999999998</v>
      </c>
      <c r="G1013" s="184" t="s">
        <v>90</v>
      </c>
      <c r="H1013" s="184" t="s">
        <v>3383</v>
      </c>
      <c r="I1013" s="157" t="s">
        <v>91</v>
      </c>
    </row>
    <row r="1014" spans="1:9" s="157" customFormat="1" ht="12.5" outlineLevel="3">
      <c r="A1014" s="184" t="s">
        <v>87</v>
      </c>
      <c r="B1014" s="207">
        <v>42582</v>
      </c>
      <c r="C1014" s="207">
        <v>42643</v>
      </c>
      <c r="D1014" s="184" t="s">
        <v>3384</v>
      </c>
      <c r="E1014" s="184" t="s">
        <v>3385</v>
      </c>
      <c r="F1014" s="144">
        <v>2284.1</v>
      </c>
      <c r="G1014" s="184" t="s">
        <v>90</v>
      </c>
      <c r="H1014" s="184" t="s">
        <v>3386</v>
      </c>
      <c r="I1014" s="157" t="s">
        <v>91</v>
      </c>
    </row>
    <row r="1015" spans="1:9" s="157" customFormat="1" ht="12.5" outlineLevel="3">
      <c r="A1015" s="184" t="s">
        <v>87</v>
      </c>
      <c r="B1015" s="207">
        <v>42582</v>
      </c>
      <c r="C1015" s="207">
        <v>42643</v>
      </c>
      <c r="D1015" s="184" t="s">
        <v>3387</v>
      </c>
      <c r="E1015" s="184" t="s">
        <v>3388</v>
      </c>
      <c r="F1015" s="144">
        <v>12379.05</v>
      </c>
      <c r="G1015" s="184" t="s">
        <v>90</v>
      </c>
      <c r="H1015" s="184" t="s">
        <v>3389</v>
      </c>
      <c r="I1015" s="157" t="s">
        <v>91</v>
      </c>
    </row>
    <row r="1016" spans="1:9" s="157" customFormat="1" ht="12.5" outlineLevel="3">
      <c r="A1016" s="184" t="s">
        <v>87</v>
      </c>
      <c r="B1016" s="207">
        <v>42582</v>
      </c>
      <c r="C1016" s="207">
        <v>42643</v>
      </c>
      <c r="D1016" s="184" t="s">
        <v>3390</v>
      </c>
      <c r="E1016" s="184" t="s">
        <v>3391</v>
      </c>
      <c r="F1016" s="144">
        <v>5200.49</v>
      </c>
      <c r="G1016" s="184" t="s">
        <v>90</v>
      </c>
      <c r="H1016" s="184" t="s">
        <v>3392</v>
      </c>
      <c r="I1016" s="157" t="s">
        <v>92</v>
      </c>
    </row>
    <row r="1017" spans="1:9" s="157" customFormat="1" ht="12.5" outlineLevel="3">
      <c r="A1017" s="184" t="s">
        <v>87</v>
      </c>
      <c r="B1017" s="207">
        <v>42582</v>
      </c>
      <c r="C1017" s="207">
        <v>42643</v>
      </c>
      <c r="D1017" s="184" t="s">
        <v>3393</v>
      </c>
      <c r="E1017" s="184" t="s">
        <v>3394</v>
      </c>
      <c r="F1017" s="144">
        <v>9787.16</v>
      </c>
      <c r="G1017" s="184" t="s">
        <v>90</v>
      </c>
      <c r="H1017" s="184" t="s">
        <v>3395</v>
      </c>
      <c r="I1017" s="157" t="s">
        <v>92</v>
      </c>
    </row>
    <row r="1018" spans="1:9" s="157" customFormat="1" ht="12.5" outlineLevel="3">
      <c r="A1018" s="184" t="s">
        <v>87</v>
      </c>
      <c r="B1018" s="207">
        <v>42582</v>
      </c>
      <c r="C1018" s="207">
        <v>42643</v>
      </c>
      <c r="D1018" s="184" t="s">
        <v>3396</v>
      </c>
      <c r="E1018" s="184" t="s">
        <v>3397</v>
      </c>
      <c r="F1018" s="144">
        <v>19692.34</v>
      </c>
      <c r="G1018" s="184" t="s">
        <v>90</v>
      </c>
      <c r="H1018" s="184" t="s">
        <v>3398</v>
      </c>
      <c r="I1018" s="157" t="s">
        <v>92</v>
      </c>
    </row>
    <row r="1019" spans="1:9" s="157" customFormat="1" ht="12.5" outlineLevel="3">
      <c r="A1019" s="184" t="s">
        <v>87</v>
      </c>
      <c r="B1019" s="207">
        <v>42582</v>
      </c>
      <c r="C1019" s="207">
        <v>42643</v>
      </c>
      <c r="D1019" s="184" t="s">
        <v>3399</v>
      </c>
      <c r="E1019" s="184" t="s">
        <v>3400</v>
      </c>
      <c r="F1019" s="144">
        <v>4657.4799999999996</v>
      </c>
      <c r="G1019" s="184" t="s">
        <v>90</v>
      </c>
      <c r="H1019" s="184" t="s">
        <v>3401</v>
      </c>
      <c r="I1019" s="157" t="s">
        <v>92</v>
      </c>
    </row>
    <row r="1020" spans="1:9" s="157" customFormat="1" ht="12.5" outlineLevel="3">
      <c r="A1020" s="184" t="s">
        <v>87</v>
      </c>
      <c r="B1020" s="207">
        <v>42582</v>
      </c>
      <c r="C1020" s="207">
        <v>42643</v>
      </c>
      <c r="D1020" s="184" t="s">
        <v>3402</v>
      </c>
      <c r="E1020" s="184" t="s">
        <v>3403</v>
      </c>
      <c r="F1020" s="144">
        <v>4511.2299999999996</v>
      </c>
      <c r="G1020" s="184" t="s">
        <v>90</v>
      </c>
      <c r="H1020" s="184" t="s">
        <v>3404</v>
      </c>
      <c r="I1020" s="157" t="s">
        <v>92</v>
      </c>
    </row>
    <row r="1021" spans="1:9" s="157" customFormat="1" ht="12.5" outlineLevel="3">
      <c r="A1021" s="184" t="s">
        <v>87</v>
      </c>
      <c r="B1021" s="207">
        <v>42582</v>
      </c>
      <c r="C1021" s="207">
        <v>42643</v>
      </c>
      <c r="D1021" s="184" t="s">
        <v>3405</v>
      </c>
      <c r="E1021" s="184" t="s">
        <v>3406</v>
      </c>
      <c r="F1021" s="144">
        <v>36950.82</v>
      </c>
      <c r="G1021" s="184" t="s">
        <v>90</v>
      </c>
      <c r="H1021" s="184" t="s">
        <v>3407</v>
      </c>
      <c r="I1021" s="157" t="s">
        <v>92</v>
      </c>
    </row>
    <row r="1022" spans="1:9" s="157" customFormat="1" ht="12.5" outlineLevel="3">
      <c r="A1022" s="184" t="s">
        <v>87</v>
      </c>
      <c r="B1022" s="207">
        <v>42582</v>
      </c>
      <c r="C1022" s="207">
        <v>42643</v>
      </c>
      <c r="D1022" s="184" t="s">
        <v>3408</v>
      </c>
      <c r="E1022" s="184" t="s">
        <v>3409</v>
      </c>
      <c r="F1022" s="144">
        <v>3024.32</v>
      </c>
      <c r="G1022" s="184" t="s">
        <v>90</v>
      </c>
      <c r="H1022" s="184" t="s">
        <v>3410</v>
      </c>
      <c r="I1022" s="157" t="s">
        <v>92</v>
      </c>
    </row>
    <row r="1023" spans="1:9" s="157" customFormat="1" ht="12.5" outlineLevel="3">
      <c r="A1023" s="184" t="s">
        <v>87</v>
      </c>
      <c r="B1023" s="207">
        <v>42582</v>
      </c>
      <c r="C1023" s="207">
        <v>42643</v>
      </c>
      <c r="D1023" s="184" t="s">
        <v>3411</v>
      </c>
      <c r="E1023" s="184" t="s">
        <v>3412</v>
      </c>
      <c r="F1023" s="144">
        <v>100</v>
      </c>
      <c r="G1023" s="184" t="s">
        <v>90</v>
      </c>
      <c r="H1023" s="184" t="s">
        <v>3413</v>
      </c>
      <c r="I1023" s="157" t="s">
        <v>92</v>
      </c>
    </row>
    <row r="1024" spans="1:9" s="157" customFormat="1" ht="12.5" outlineLevel="3">
      <c r="A1024" s="184" t="s">
        <v>87</v>
      </c>
      <c r="B1024" s="207">
        <v>42582</v>
      </c>
      <c r="C1024" s="207">
        <v>42643</v>
      </c>
      <c r="D1024" s="184" t="s">
        <v>3414</v>
      </c>
      <c r="E1024" s="184" t="s">
        <v>3415</v>
      </c>
      <c r="F1024" s="144">
        <v>4867.8</v>
      </c>
      <c r="G1024" s="184" t="s">
        <v>90</v>
      </c>
      <c r="H1024" s="184" t="s">
        <v>3416</v>
      </c>
      <c r="I1024" s="157" t="s">
        <v>92</v>
      </c>
    </row>
    <row r="1025" spans="1:9" s="157" customFormat="1" ht="12.5" outlineLevel="3">
      <c r="A1025" s="184" t="s">
        <v>87</v>
      </c>
      <c r="B1025" s="207">
        <v>42582</v>
      </c>
      <c r="C1025" s="207">
        <v>42643</v>
      </c>
      <c r="D1025" s="184" t="s">
        <v>3417</v>
      </c>
      <c r="E1025" s="184" t="s">
        <v>3418</v>
      </c>
      <c r="F1025" s="144">
        <v>3874.89</v>
      </c>
      <c r="G1025" s="184" t="s">
        <v>90</v>
      </c>
      <c r="H1025" s="184" t="s">
        <v>3419</v>
      </c>
      <c r="I1025" s="157" t="s">
        <v>92</v>
      </c>
    </row>
    <row r="1026" spans="1:9" s="157" customFormat="1" ht="12.5" outlineLevel="3">
      <c r="A1026" s="184" t="s">
        <v>87</v>
      </c>
      <c r="B1026" s="207">
        <v>42582</v>
      </c>
      <c r="C1026" s="207">
        <v>42643</v>
      </c>
      <c r="D1026" s="184" t="s">
        <v>3420</v>
      </c>
      <c r="E1026" s="184" t="s">
        <v>3421</v>
      </c>
      <c r="F1026" s="144">
        <v>5887.51</v>
      </c>
      <c r="G1026" s="184" t="s">
        <v>90</v>
      </c>
      <c r="H1026" s="184" t="s">
        <v>3422</v>
      </c>
      <c r="I1026" s="157" t="s">
        <v>92</v>
      </c>
    </row>
    <row r="1027" spans="1:9" s="157" customFormat="1" ht="12.5" outlineLevel="3">
      <c r="A1027" s="184" t="s">
        <v>87</v>
      </c>
      <c r="B1027" s="207">
        <v>42582</v>
      </c>
      <c r="C1027" s="207">
        <v>42643</v>
      </c>
      <c r="D1027" s="184" t="s">
        <v>3423</v>
      </c>
      <c r="E1027" s="184" t="s">
        <v>3424</v>
      </c>
      <c r="F1027" s="144">
        <v>5726.93</v>
      </c>
      <c r="G1027" s="184" t="s">
        <v>90</v>
      </c>
      <c r="H1027" s="184" t="s">
        <v>3425</v>
      </c>
      <c r="I1027" s="157" t="s">
        <v>92</v>
      </c>
    </row>
    <row r="1028" spans="1:9" s="157" customFormat="1" ht="12.5" outlineLevel="3">
      <c r="A1028" s="184" t="s">
        <v>87</v>
      </c>
      <c r="B1028" s="207">
        <v>42582</v>
      </c>
      <c r="C1028" s="207">
        <v>42643</v>
      </c>
      <c r="D1028" s="184" t="s">
        <v>3426</v>
      </c>
      <c r="E1028" s="184" t="s">
        <v>3427</v>
      </c>
      <c r="F1028" s="144">
        <v>5726.93</v>
      </c>
      <c r="G1028" s="184" t="s">
        <v>90</v>
      </c>
      <c r="H1028" s="184" t="s">
        <v>3428</v>
      </c>
      <c r="I1028" s="157" t="s">
        <v>92</v>
      </c>
    </row>
    <row r="1029" spans="1:9" s="157" customFormat="1" ht="12.5" outlineLevel="3">
      <c r="A1029" s="184" t="s">
        <v>87</v>
      </c>
      <c r="B1029" s="207">
        <v>42582</v>
      </c>
      <c r="C1029" s="207">
        <v>42643</v>
      </c>
      <c r="D1029" s="184" t="s">
        <v>3429</v>
      </c>
      <c r="E1029" s="184" t="s">
        <v>3430</v>
      </c>
      <c r="F1029" s="144">
        <v>5756.12</v>
      </c>
      <c r="G1029" s="184" t="s">
        <v>90</v>
      </c>
      <c r="H1029" s="184" t="s">
        <v>3431</v>
      </c>
      <c r="I1029" s="157" t="s">
        <v>92</v>
      </c>
    </row>
    <row r="1030" spans="1:9" s="157" customFormat="1" ht="12.5" outlineLevel="3">
      <c r="A1030" s="184" t="s">
        <v>87</v>
      </c>
      <c r="B1030" s="207">
        <v>42582</v>
      </c>
      <c r="C1030" s="207">
        <v>42643</v>
      </c>
      <c r="D1030" s="184" t="s">
        <v>3432</v>
      </c>
      <c r="E1030" s="184" t="s">
        <v>3433</v>
      </c>
      <c r="F1030" s="144">
        <v>5726.93</v>
      </c>
      <c r="G1030" s="184" t="s">
        <v>90</v>
      </c>
      <c r="H1030" s="184" t="s">
        <v>3434</v>
      </c>
      <c r="I1030" s="157" t="s">
        <v>92</v>
      </c>
    </row>
    <row r="1031" spans="1:9" s="157" customFormat="1" ht="12.5" outlineLevel="3">
      <c r="A1031" s="184" t="s">
        <v>87</v>
      </c>
      <c r="B1031" s="207">
        <v>42582</v>
      </c>
      <c r="C1031" s="207">
        <v>42643</v>
      </c>
      <c r="D1031" s="184" t="s">
        <v>3435</v>
      </c>
      <c r="E1031" s="184" t="s">
        <v>3436</v>
      </c>
      <c r="F1031" s="144">
        <v>9142.48</v>
      </c>
      <c r="G1031" s="184" t="s">
        <v>90</v>
      </c>
      <c r="H1031" s="184" t="s">
        <v>3310</v>
      </c>
      <c r="I1031" s="157" t="s">
        <v>92</v>
      </c>
    </row>
    <row r="1032" spans="1:9" s="157" customFormat="1" ht="12.5" outlineLevel="3">
      <c r="A1032" s="184" t="s">
        <v>87</v>
      </c>
      <c r="B1032" s="207">
        <v>42582</v>
      </c>
      <c r="C1032" s="207">
        <v>42643</v>
      </c>
      <c r="D1032" s="184" t="s">
        <v>3437</v>
      </c>
      <c r="E1032" s="184" t="s">
        <v>3438</v>
      </c>
      <c r="F1032" s="144">
        <v>5046.75</v>
      </c>
      <c r="G1032" s="184" t="s">
        <v>90</v>
      </c>
      <c r="H1032" s="184" t="s">
        <v>961</v>
      </c>
      <c r="I1032" s="157" t="s">
        <v>91</v>
      </c>
    </row>
    <row r="1033" spans="1:9" s="157" customFormat="1" ht="12.5" outlineLevel="3">
      <c r="A1033" s="184" t="s">
        <v>87</v>
      </c>
      <c r="B1033" s="207">
        <v>42582</v>
      </c>
      <c r="C1033" s="207">
        <v>42643</v>
      </c>
      <c r="D1033" s="184" t="s">
        <v>3439</v>
      </c>
      <c r="E1033" s="184" t="s">
        <v>3440</v>
      </c>
      <c r="F1033" s="144">
        <v>13803.67</v>
      </c>
      <c r="G1033" s="184" t="s">
        <v>90</v>
      </c>
      <c r="H1033" s="184" t="s">
        <v>982</v>
      </c>
      <c r="I1033" s="157" t="s">
        <v>91</v>
      </c>
    </row>
    <row r="1034" spans="1:9" s="157" customFormat="1" ht="12.5" outlineLevel="3">
      <c r="A1034" s="184" t="s">
        <v>87</v>
      </c>
      <c r="B1034" s="207">
        <v>42582</v>
      </c>
      <c r="C1034" s="207">
        <v>42643</v>
      </c>
      <c r="D1034" s="184" t="s">
        <v>3441</v>
      </c>
      <c r="E1034" s="184" t="s">
        <v>3442</v>
      </c>
      <c r="F1034" s="144">
        <v>3530.02</v>
      </c>
      <c r="G1034" s="184" t="s">
        <v>90</v>
      </c>
      <c r="H1034" s="184" t="s">
        <v>1699</v>
      </c>
      <c r="I1034" s="157" t="s">
        <v>91</v>
      </c>
    </row>
    <row r="1035" spans="1:9" s="157" customFormat="1" ht="12.5" outlineLevel="3">
      <c r="A1035" s="184" t="s">
        <v>87</v>
      </c>
      <c r="B1035" s="207">
        <v>42582</v>
      </c>
      <c r="C1035" s="207">
        <v>42643</v>
      </c>
      <c r="D1035" s="184" t="s">
        <v>3443</v>
      </c>
      <c r="E1035" s="184" t="s">
        <v>3444</v>
      </c>
      <c r="F1035" s="144">
        <v>4313.8</v>
      </c>
      <c r="G1035" s="184" t="s">
        <v>90</v>
      </c>
      <c r="H1035" s="184" t="s">
        <v>1982</v>
      </c>
      <c r="I1035" s="157" t="s">
        <v>91</v>
      </c>
    </row>
    <row r="1036" spans="1:9" s="157" customFormat="1" ht="12.5" outlineLevel="3">
      <c r="A1036" s="184" t="s">
        <v>87</v>
      </c>
      <c r="B1036" s="207">
        <v>42582</v>
      </c>
      <c r="C1036" s="207">
        <v>42643</v>
      </c>
      <c r="D1036" s="184" t="s">
        <v>3445</v>
      </c>
      <c r="E1036" s="184" t="s">
        <v>3446</v>
      </c>
      <c r="F1036" s="144">
        <v>11644.83</v>
      </c>
      <c r="G1036" s="184" t="s">
        <v>90</v>
      </c>
      <c r="H1036" s="184" t="s">
        <v>2003</v>
      </c>
      <c r="I1036" s="157" t="s">
        <v>91</v>
      </c>
    </row>
    <row r="1037" spans="1:9" s="157" customFormat="1" ht="12.5" outlineLevel="3">
      <c r="A1037" s="184" t="s">
        <v>87</v>
      </c>
      <c r="B1037" s="207">
        <v>42582</v>
      </c>
      <c r="C1037" s="207">
        <v>42643</v>
      </c>
      <c r="D1037" s="184" t="s">
        <v>3447</v>
      </c>
      <c r="E1037" s="184" t="s">
        <v>3448</v>
      </c>
      <c r="F1037" s="144">
        <v>4905.26</v>
      </c>
      <c r="G1037" s="184" t="s">
        <v>90</v>
      </c>
      <c r="H1037" s="184" t="s">
        <v>1659</v>
      </c>
      <c r="I1037" s="157" t="s">
        <v>91</v>
      </c>
    </row>
    <row r="1038" spans="1:9" s="157" customFormat="1" ht="12.5" outlineLevel="3">
      <c r="A1038" s="184" t="s">
        <v>87</v>
      </c>
      <c r="B1038" s="207">
        <v>42582</v>
      </c>
      <c r="C1038" s="207">
        <v>42643</v>
      </c>
      <c r="D1038" s="184" t="s">
        <v>3449</v>
      </c>
      <c r="E1038" s="184" t="s">
        <v>3450</v>
      </c>
      <c r="F1038" s="144">
        <v>5261.92</v>
      </c>
      <c r="G1038" s="184" t="s">
        <v>90</v>
      </c>
      <c r="H1038" s="184" t="s">
        <v>1534</v>
      </c>
      <c r="I1038" s="157" t="s">
        <v>91</v>
      </c>
    </row>
    <row r="1039" spans="1:9" s="157" customFormat="1" ht="12.5" outlineLevel="3">
      <c r="A1039" s="184" t="s">
        <v>87</v>
      </c>
      <c r="B1039" s="207">
        <v>42582</v>
      </c>
      <c r="C1039" s="207">
        <v>42643</v>
      </c>
      <c r="D1039" s="184" t="s">
        <v>3451</v>
      </c>
      <c r="E1039" s="184" t="s">
        <v>3452</v>
      </c>
      <c r="F1039" s="144">
        <v>5261.92</v>
      </c>
      <c r="G1039" s="184" t="s">
        <v>90</v>
      </c>
      <c r="H1039" s="184" t="s">
        <v>1536</v>
      </c>
      <c r="I1039" s="157" t="s">
        <v>91</v>
      </c>
    </row>
    <row r="1040" spans="1:9" s="157" customFormat="1" ht="12.5" outlineLevel="3">
      <c r="A1040" s="184" t="s">
        <v>87</v>
      </c>
      <c r="B1040" s="207">
        <v>42582</v>
      </c>
      <c r="C1040" s="207">
        <v>42643</v>
      </c>
      <c r="D1040" s="184" t="s">
        <v>3453</v>
      </c>
      <c r="E1040" s="184" t="s">
        <v>3454</v>
      </c>
      <c r="F1040" s="144">
        <v>5261.92</v>
      </c>
      <c r="G1040" s="184" t="s">
        <v>90</v>
      </c>
      <c r="H1040" s="184" t="s">
        <v>1532</v>
      </c>
      <c r="I1040" s="157" t="s">
        <v>91</v>
      </c>
    </row>
    <row r="1041" spans="1:9" s="157" customFormat="1" ht="12.5" outlineLevel="3">
      <c r="A1041" s="184" t="s">
        <v>87</v>
      </c>
      <c r="B1041" s="207">
        <v>42582</v>
      </c>
      <c r="C1041" s="207">
        <v>42643</v>
      </c>
      <c r="D1041" s="184" t="s">
        <v>3455</v>
      </c>
      <c r="E1041" s="184" t="s">
        <v>3456</v>
      </c>
      <c r="F1041" s="144">
        <v>12128.23</v>
      </c>
      <c r="G1041" s="184" t="s">
        <v>90</v>
      </c>
      <c r="H1041" s="184" t="s">
        <v>1492</v>
      </c>
      <c r="I1041" s="157" t="s">
        <v>91</v>
      </c>
    </row>
    <row r="1042" spans="1:9" s="157" customFormat="1" ht="12.5" outlineLevel="3">
      <c r="A1042" s="184" t="s">
        <v>87</v>
      </c>
      <c r="B1042" s="207">
        <v>42582</v>
      </c>
      <c r="C1042" s="207">
        <v>42643</v>
      </c>
      <c r="D1042" s="184" t="s">
        <v>3457</v>
      </c>
      <c r="E1042" s="184" t="s">
        <v>3458</v>
      </c>
      <c r="F1042" s="144">
        <v>4114.3</v>
      </c>
      <c r="G1042" s="184" t="s">
        <v>90</v>
      </c>
      <c r="H1042" s="184" t="s">
        <v>2102</v>
      </c>
      <c r="I1042" s="157" t="s">
        <v>91</v>
      </c>
    </row>
    <row r="1043" spans="1:9" s="157" customFormat="1" ht="12.5" outlineLevel="3">
      <c r="A1043" s="184" t="s">
        <v>87</v>
      </c>
      <c r="B1043" s="207">
        <v>42582</v>
      </c>
      <c r="C1043" s="207">
        <v>42643</v>
      </c>
      <c r="D1043" s="184" t="s">
        <v>3459</v>
      </c>
      <c r="E1043" s="184" t="s">
        <v>3460</v>
      </c>
      <c r="F1043" s="144">
        <v>3607.23</v>
      </c>
      <c r="G1043" s="184" t="s">
        <v>90</v>
      </c>
      <c r="H1043" s="184" t="s">
        <v>1498</v>
      </c>
      <c r="I1043" s="157" t="s">
        <v>91</v>
      </c>
    </row>
    <row r="1044" spans="1:9" s="157" customFormat="1" ht="12.5" outlineLevel="3">
      <c r="A1044" s="184" t="s">
        <v>87</v>
      </c>
      <c r="B1044" s="207">
        <v>42582</v>
      </c>
      <c r="C1044" s="207">
        <v>42643</v>
      </c>
      <c r="D1044" s="184" t="s">
        <v>3461</v>
      </c>
      <c r="E1044" s="184" t="s">
        <v>3462</v>
      </c>
      <c r="F1044" s="144">
        <v>4863.2299999999996</v>
      </c>
      <c r="G1044" s="184" t="s">
        <v>90</v>
      </c>
      <c r="H1044" s="184" t="s">
        <v>3069</v>
      </c>
      <c r="I1044" s="157" t="s">
        <v>91</v>
      </c>
    </row>
    <row r="1045" spans="1:9" s="157" customFormat="1" ht="12.5" outlineLevel="3">
      <c r="A1045" s="184" t="s">
        <v>87</v>
      </c>
      <c r="B1045" s="207">
        <v>42582</v>
      </c>
      <c r="C1045" s="207">
        <v>42643</v>
      </c>
      <c r="D1045" s="184" t="s">
        <v>3463</v>
      </c>
      <c r="E1045" s="184" t="s">
        <v>3464</v>
      </c>
      <c r="F1045" s="144">
        <v>12259.36</v>
      </c>
      <c r="G1045" s="184" t="s">
        <v>90</v>
      </c>
      <c r="H1045" s="184" t="s">
        <v>3126</v>
      </c>
      <c r="I1045" s="157" t="s">
        <v>91</v>
      </c>
    </row>
    <row r="1046" spans="1:9" s="157" customFormat="1" ht="12.5" outlineLevel="3">
      <c r="A1046" s="184" t="s">
        <v>87</v>
      </c>
      <c r="B1046" s="207">
        <v>42582</v>
      </c>
      <c r="C1046" s="207">
        <v>42643</v>
      </c>
      <c r="D1046" s="184" t="s">
        <v>3465</v>
      </c>
      <c r="E1046" s="184" t="s">
        <v>3466</v>
      </c>
      <c r="F1046" s="144">
        <v>4502.6400000000003</v>
      </c>
      <c r="G1046" s="184" t="s">
        <v>90</v>
      </c>
      <c r="H1046" s="184" t="s">
        <v>2800</v>
      </c>
      <c r="I1046" s="157" t="s">
        <v>91</v>
      </c>
    </row>
    <row r="1047" spans="1:9" s="157" customFormat="1" ht="12.5" outlineLevel="3">
      <c r="A1047" s="184" t="s">
        <v>87</v>
      </c>
      <c r="B1047" s="207">
        <v>42582</v>
      </c>
      <c r="C1047" s="207">
        <v>42643</v>
      </c>
      <c r="D1047" s="184" t="s">
        <v>3467</v>
      </c>
      <c r="E1047" s="184" t="s">
        <v>3468</v>
      </c>
      <c r="F1047" s="144">
        <v>4844.95</v>
      </c>
      <c r="G1047" s="184" t="s">
        <v>90</v>
      </c>
      <c r="H1047" s="184" t="s">
        <v>1697</v>
      </c>
      <c r="I1047" s="157" t="s">
        <v>91</v>
      </c>
    </row>
    <row r="1048" spans="1:9" s="157" customFormat="1" ht="12.5" outlineLevel="3">
      <c r="A1048" s="184" t="s">
        <v>87</v>
      </c>
      <c r="B1048" s="207">
        <v>42582</v>
      </c>
      <c r="C1048" s="207">
        <v>42643</v>
      </c>
      <c r="D1048" s="184" t="s">
        <v>3469</v>
      </c>
      <c r="E1048" s="184" t="s">
        <v>3470</v>
      </c>
      <c r="F1048" s="144">
        <v>9884.3799999999992</v>
      </c>
      <c r="G1048" s="184" t="s">
        <v>90</v>
      </c>
      <c r="H1048" s="184" t="s">
        <v>919</v>
      </c>
      <c r="I1048" s="157" t="s">
        <v>91</v>
      </c>
    </row>
    <row r="1049" spans="1:9" s="157" customFormat="1" ht="12.5" outlineLevel="3">
      <c r="A1049" s="184" t="s">
        <v>87</v>
      </c>
      <c r="B1049" s="207">
        <v>42582</v>
      </c>
      <c r="C1049" s="207">
        <v>42643</v>
      </c>
      <c r="D1049" s="184" t="s">
        <v>3471</v>
      </c>
      <c r="E1049" s="184" t="s">
        <v>3472</v>
      </c>
      <c r="F1049" s="144">
        <v>27545.99</v>
      </c>
      <c r="G1049" s="184" t="s">
        <v>90</v>
      </c>
      <c r="H1049" s="184" t="s">
        <v>1029</v>
      </c>
      <c r="I1049" s="157" t="s">
        <v>91</v>
      </c>
    </row>
    <row r="1050" spans="1:9" s="157" customFormat="1" ht="12.5" outlineLevel="3">
      <c r="A1050" s="184" t="s">
        <v>87</v>
      </c>
      <c r="B1050" s="207">
        <v>42582</v>
      </c>
      <c r="C1050" s="207">
        <v>42643</v>
      </c>
      <c r="D1050" s="184" t="s">
        <v>3473</v>
      </c>
      <c r="E1050" s="184" t="s">
        <v>3474</v>
      </c>
      <c r="F1050" s="144">
        <v>6231.22</v>
      </c>
      <c r="G1050" s="184" t="s">
        <v>90</v>
      </c>
      <c r="H1050" s="184" t="s">
        <v>955</v>
      </c>
      <c r="I1050" s="157" t="s">
        <v>91</v>
      </c>
    </row>
    <row r="1051" spans="1:9" s="157" customFormat="1" ht="12.5" outlineLevel="3">
      <c r="A1051" s="184" t="s">
        <v>87</v>
      </c>
      <c r="B1051" s="207">
        <v>42582</v>
      </c>
      <c r="C1051" s="207">
        <v>42643</v>
      </c>
      <c r="D1051" s="184" t="s">
        <v>3475</v>
      </c>
      <c r="E1051" s="184" t="s">
        <v>3476</v>
      </c>
      <c r="F1051" s="144">
        <v>5104.3100000000004</v>
      </c>
      <c r="G1051" s="184" t="s">
        <v>90</v>
      </c>
      <c r="H1051" s="184" t="s">
        <v>3477</v>
      </c>
      <c r="I1051" s="157" t="s">
        <v>92</v>
      </c>
    </row>
    <row r="1052" spans="1:9" s="157" customFormat="1" ht="12.5" outlineLevel="3">
      <c r="A1052" s="184" t="s">
        <v>87</v>
      </c>
      <c r="B1052" s="207">
        <v>42582</v>
      </c>
      <c r="C1052" s="207">
        <v>42643</v>
      </c>
      <c r="D1052" s="184" t="s">
        <v>3478</v>
      </c>
      <c r="E1052" s="184" t="s">
        <v>3479</v>
      </c>
      <c r="F1052" s="144">
        <v>4694.3599999999997</v>
      </c>
      <c r="G1052" s="184" t="s">
        <v>90</v>
      </c>
      <c r="H1052" s="184" t="s">
        <v>3480</v>
      </c>
      <c r="I1052" s="157" t="s">
        <v>92</v>
      </c>
    </row>
    <row r="1053" spans="1:9" s="157" customFormat="1" ht="12.5" outlineLevel="3">
      <c r="A1053" s="184" t="s">
        <v>87</v>
      </c>
      <c r="B1053" s="207">
        <v>42582</v>
      </c>
      <c r="C1053" s="207">
        <v>42643</v>
      </c>
      <c r="D1053" s="184" t="s">
        <v>3481</v>
      </c>
      <c r="E1053" s="184" t="s">
        <v>3482</v>
      </c>
      <c r="F1053" s="144">
        <v>5458.96</v>
      </c>
      <c r="G1053" s="184" t="s">
        <v>90</v>
      </c>
      <c r="H1053" s="184" t="s">
        <v>3483</v>
      </c>
      <c r="I1053" s="157" t="s">
        <v>92</v>
      </c>
    </row>
    <row r="1054" spans="1:9" s="157" customFormat="1" ht="12.5" outlineLevel="3">
      <c r="A1054" s="184" t="s">
        <v>87</v>
      </c>
      <c r="B1054" s="207">
        <v>42582</v>
      </c>
      <c r="C1054" s="207">
        <v>42643</v>
      </c>
      <c r="D1054" s="184" t="s">
        <v>3484</v>
      </c>
      <c r="E1054" s="184" t="s">
        <v>3485</v>
      </c>
      <c r="F1054" s="144">
        <v>5941.3</v>
      </c>
      <c r="G1054" s="184" t="s">
        <v>90</v>
      </c>
      <c r="H1054" s="184" t="s">
        <v>3486</v>
      </c>
      <c r="I1054" s="157" t="s">
        <v>92</v>
      </c>
    </row>
    <row r="1055" spans="1:9" s="157" customFormat="1" ht="15" outlineLevel="3" thickBot="1">
      <c r="A1055" s="184"/>
      <c r="B1055" s="207"/>
      <c r="C1055" s="207"/>
      <c r="D1055" s="184"/>
      <c r="E1055" s="184"/>
      <c r="F1055" s="208">
        <f>SUM(F521:F1054)</f>
        <v>7315547.5500000026</v>
      </c>
      <c r="G1055" s="292" t="s">
        <v>3487</v>
      </c>
      <c r="H1055" s="292"/>
    </row>
    <row r="1056" spans="1:9" s="157" customFormat="1" ht="13" outlineLevel="3" thickTop="1">
      <c r="A1056" s="184"/>
      <c r="B1056" s="207"/>
      <c r="C1056" s="207"/>
      <c r="D1056" s="184"/>
      <c r="E1056" s="184"/>
      <c r="F1056" s="145"/>
      <c r="G1056" s="184"/>
      <c r="H1056" s="184"/>
    </row>
    <row r="1057" spans="1:9" s="157" customFormat="1" ht="12.5" outlineLevel="3">
      <c r="A1057" s="184" t="s">
        <v>87</v>
      </c>
      <c r="B1057" s="207">
        <v>42583</v>
      </c>
      <c r="C1057" s="207">
        <v>42673</v>
      </c>
      <c r="D1057" s="184" t="s">
        <v>3488</v>
      </c>
      <c r="E1057" s="184" t="s">
        <v>3489</v>
      </c>
      <c r="F1057" s="144">
        <v>4991.2299999999996</v>
      </c>
      <c r="G1057" s="184" t="s">
        <v>90</v>
      </c>
      <c r="H1057" s="184" t="s">
        <v>3490</v>
      </c>
      <c r="I1057" s="157" t="s">
        <v>92</v>
      </c>
    </row>
    <row r="1058" spans="1:9" s="157" customFormat="1" ht="12.5" outlineLevel="3">
      <c r="A1058" s="184" t="s">
        <v>87</v>
      </c>
      <c r="B1058" s="207">
        <v>42583</v>
      </c>
      <c r="C1058" s="207">
        <v>42673</v>
      </c>
      <c r="D1058" s="184" t="s">
        <v>3491</v>
      </c>
      <c r="E1058" s="184" t="s">
        <v>3492</v>
      </c>
      <c r="F1058" s="144">
        <v>4998.54</v>
      </c>
      <c r="G1058" s="184" t="s">
        <v>90</v>
      </c>
      <c r="H1058" s="184" t="s">
        <v>3493</v>
      </c>
      <c r="I1058" s="157" t="s">
        <v>92</v>
      </c>
    </row>
    <row r="1059" spans="1:9" s="157" customFormat="1" ht="12.5" outlineLevel="3">
      <c r="A1059" s="184" t="s">
        <v>87</v>
      </c>
      <c r="B1059" s="207">
        <v>42583</v>
      </c>
      <c r="C1059" s="207">
        <v>42673</v>
      </c>
      <c r="D1059" s="184" t="s">
        <v>3494</v>
      </c>
      <c r="E1059" s="184" t="s">
        <v>3495</v>
      </c>
      <c r="F1059" s="144">
        <v>5266.74</v>
      </c>
      <c r="G1059" s="184" t="s">
        <v>90</v>
      </c>
      <c r="H1059" s="184" t="s">
        <v>3496</v>
      </c>
      <c r="I1059" s="157" t="s">
        <v>92</v>
      </c>
    </row>
    <row r="1060" spans="1:9" s="157" customFormat="1" ht="12.5" outlineLevel="3">
      <c r="A1060" s="184" t="s">
        <v>87</v>
      </c>
      <c r="B1060" s="207">
        <v>42583</v>
      </c>
      <c r="C1060" s="207">
        <v>42673</v>
      </c>
      <c r="D1060" s="184" t="s">
        <v>3497</v>
      </c>
      <c r="E1060" s="184" t="s">
        <v>3498</v>
      </c>
      <c r="F1060" s="144">
        <v>22906.94</v>
      </c>
      <c r="G1060" s="184" t="s">
        <v>90</v>
      </c>
      <c r="H1060" s="184" t="s">
        <v>3499</v>
      </c>
      <c r="I1060" s="157" t="s">
        <v>92</v>
      </c>
    </row>
    <row r="1061" spans="1:9" s="157" customFormat="1" ht="12.5" outlineLevel="3">
      <c r="A1061" s="184" t="s">
        <v>87</v>
      </c>
      <c r="B1061" s="207">
        <v>42583</v>
      </c>
      <c r="C1061" s="207">
        <v>42673</v>
      </c>
      <c r="D1061" s="184" t="s">
        <v>3500</v>
      </c>
      <c r="E1061" s="184" t="s">
        <v>3501</v>
      </c>
      <c r="F1061" s="144">
        <v>67754.59</v>
      </c>
      <c r="G1061" s="184" t="s">
        <v>90</v>
      </c>
      <c r="H1061" s="184" t="s">
        <v>3502</v>
      </c>
      <c r="I1061" s="157" t="s">
        <v>92</v>
      </c>
    </row>
    <row r="1062" spans="1:9" s="157" customFormat="1" ht="15" thickBot="1">
      <c r="F1062" s="209">
        <f>SUM(F1057:F1061)</f>
        <v>105918.04</v>
      </c>
      <c r="G1062" s="292" t="s">
        <v>3503</v>
      </c>
      <c r="H1062" s="292"/>
    </row>
    <row r="1063" spans="1:9" s="157" customFormat="1" ht="13" thickTop="1"/>
    <row r="1064" spans="1:9" s="157" customFormat="1" ht="15.5">
      <c r="F1064" s="210">
        <f>F1062+F1055+F519</f>
        <v>14271340.320000004</v>
      </c>
      <c r="G1064" s="293" t="s">
        <v>2669</v>
      </c>
      <c r="H1064" s="293"/>
    </row>
    <row r="1065" spans="1:9" s="157" customFormat="1" ht="12.5"/>
    <row r="1066" spans="1:9" s="157" customFormat="1" ht="12.5"/>
    <row r="1067" spans="1:9" s="157" customFormat="1" ht="12.5"/>
    <row r="1068" spans="1:9" s="157" customFormat="1" ht="12.5"/>
    <row r="1069" spans="1:9" s="157" customFormat="1" ht="12.5"/>
    <row r="1070" spans="1:9" s="157" customFormat="1" ht="12.5"/>
    <row r="1071" spans="1:9" s="157" customFormat="1" ht="12.5"/>
    <row r="1072" spans="1:9" s="157" customFormat="1" ht="12.5"/>
    <row r="1073" s="157" customFormat="1" ht="12.5"/>
    <row r="1074" s="157" customFormat="1" ht="12.5"/>
    <row r="1075" s="157" customFormat="1" ht="12.5"/>
    <row r="1076" s="157" customFormat="1" ht="12.5"/>
    <row r="1077" s="157" customFormat="1" ht="12.5"/>
    <row r="1078" s="157" customFormat="1" ht="12.5"/>
    <row r="1079" s="157" customFormat="1" ht="12.5"/>
    <row r="1080" s="157" customFormat="1" ht="12.5"/>
    <row r="1081" s="157" customFormat="1" ht="12.5"/>
    <row r="1082" s="157" customFormat="1" ht="12.5"/>
    <row r="1083" s="157" customFormat="1" ht="12.5"/>
    <row r="1084" s="157" customFormat="1" ht="12.5"/>
    <row r="1085" s="157" customFormat="1" ht="12.5"/>
    <row r="1086" s="157" customFormat="1" ht="12.5"/>
    <row r="1087" s="157" customFormat="1" ht="12.5"/>
    <row r="1088" s="157" customFormat="1" ht="12.5"/>
    <row r="1089" s="157" customFormat="1" ht="12.5"/>
    <row r="1090" s="157" customFormat="1" ht="12.5"/>
    <row r="1091" s="157" customFormat="1" ht="12.5"/>
    <row r="1092" s="157" customFormat="1" ht="12.5"/>
    <row r="1093" s="157" customFormat="1" ht="12.5"/>
    <row r="1094" s="157" customFormat="1" ht="12.5"/>
    <row r="1095" s="157" customFormat="1" ht="12.5"/>
    <row r="1096" s="157" customFormat="1" ht="12.5"/>
    <row r="1097" s="157" customFormat="1" ht="12.5"/>
    <row r="1098" s="157" customFormat="1" ht="12.5"/>
    <row r="1099" s="157" customFormat="1" ht="12.5"/>
    <row r="1100" s="157" customFormat="1" ht="12.5"/>
    <row r="1101" s="157" customFormat="1" ht="12.5"/>
    <row r="1102" s="157" customFormat="1" ht="12.5"/>
    <row r="1103" s="157" customFormat="1" ht="12.5"/>
    <row r="1104" s="157" customFormat="1" ht="12.5"/>
    <row r="1105" s="157" customFormat="1" ht="12.5"/>
    <row r="1106" s="157" customFormat="1" ht="12.5"/>
    <row r="1107" s="157" customFormat="1" ht="12.5"/>
    <row r="1108" s="157" customFormat="1" ht="12.5"/>
    <row r="1109" s="157" customFormat="1" ht="12.5"/>
    <row r="1110" s="157" customFormat="1" ht="12.5"/>
    <row r="1111" s="157" customFormat="1" ht="12.5"/>
    <row r="1112" s="157" customFormat="1" ht="12.5"/>
    <row r="1113" s="157" customFormat="1" ht="12.5"/>
    <row r="1114" s="157" customFormat="1" ht="12.5"/>
    <row r="1115" s="157" customFormat="1" ht="12.5"/>
    <row r="1116" s="157" customFormat="1" ht="12.5"/>
    <row r="1117" s="157" customFormat="1" ht="12.5"/>
    <row r="1118" s="157" customFormat="1" ht="12.5"/>
    <row r="1119" s="157" customFormat="1" ht="12.5"/>
    <row r="1120" s="157" customFormat="1" ht="12.5"/>
    <row r="1121" s="157" customFormat="1" ht="12.5"/>
    <row r="1122" s="157" customFormat="1" ht="12.5"/>
    <row r="1123" s="157" customFormat="1" ht="12.5"/>
    <row r="1124" s="157" customFormat="1" ht="12.5"/>
    <row r="1125" s="157" customFormat="1" ht="12.5"/>
    <row r="1126" s="157" customFormat="1" ht="12.5"/>
    <row r="1127" s="157" customFormat="1" ht="12.5"/>
    <row r="1128" s="157" customFormat="1" ht="12.5"/>
    <row r="1129" s="157" customFormat="1" ht="12.5"/>
    <row r="1130" s="157" customFormat="1" ht="12.5"/>
    <row r="1131" s="157" customFormat="1" ht="12.5"/>
    <row r="1132" s="157" customFormat="1" ht="12.5"/>
    <row r="1133" s="157" customFormat="1" ht="12.5"/>
    <row r="1134" s="157" customFormat="1" ht="12.5"/>
    <row r="1135" s="157" customFormat="1" ht="12.5"/>
    <row r="1136" s="157" customFormat="1" ht="12.5"/>
    <row r="1137" s="157" customFormat="1" ht="12.5"/>
    <row r="1138" s="157" customFormat="1" ht="12.5"/>
    <row r="1139" s="157" customFormat="1" ht="12.5"/>
    <row r="1140" s="157" customFormat="1" ht="12.5"/>
    <row r="1141" s="157" customFormat="1" ht="12.5"/>
    <row r="1142" s="157" customFormat="1" ht="12.5"/>
    <row r="1143" s="157" customFormat="1" ht="12.5"/>
    <row r="1144" s="157" customFormat="1" ht="12.5"/>
    <row r="1145" s="157" customFormat="1" ht="12.5"/>
    <row r="1146" s="157" customFormat="1" ht="12.5"/>
    <row r="1147" s="157" customFormat="1" ht="12.5"/>
    <row r="1148" s="157" customFormat="1" ht="12.5"/>
    <row r="1149" s="157" customFormat="1" ht="12.5"/>
    <row r="1150" s="157" customFormat="1" ht="12.5"/>
    <row r="1151" s="157" customFormat="1" ht="12.5"/>
    <row r="1152" s="157" customFormat="1" ht="12.5"/>
    <row r="1153" s="157" customFormat="1" ht="12.5"/>
    <row r="1154" s="157" customFormat="1" ht="12.5"/>
    <row r="1155" s="157" customFormat="1" ht="12.5"/>
    <row r="1156" s="157" customFormat="1" ht="12.5"/>
    <row r="1157" s="157" customFormat="1" ht="12.5"/>
    <row r="1158" s="157" customFormat="1" ht="12.5"/>
    <row r="1159" s="157" customFormat="1" ht="12.5"/>
    <row r="1160" s="157" customFormat="1" ht="12.5"/>
    <row r="1161" s="157" customFormat="1" ht="12.5"/>
    <row r="1162" s="157" customFormat="1" ht="12.5"/>
    <row r="1163" s="157" customFormat="1" ht="12.5"/>
    <row r="1164" s="157" customFormat="1" ht="12.5"/>
    <row r="1165" s="157" customFormat="1" ht="12.5"/>
    <row r="1166" s="157" customFormat="1" ht="12.5"/>
    <row r="1167" s="157" customFormat="1" ht="12.5"/>
    <row r="1168" s="157" customFormat="1" ht="12.5"/>
    <row r="1169" s="157" customFormat="1" ht="12.5"/>
    <row r="1170" s="157" customFormat="1" ht="12.5"/>
    <row r="1171" s="157" customFormat="1" ht="12.5"/>
    <row r="1172" s="157" customFormat="1" ht="12.5"/>
    <row r="1173" s="157" customFormat="1" ht="12.5"/>
    <row r="1174" s="157" customFormat="1" ht="12.5"/>
    <row r="1175" s="157" customFormat="1" ht="12.5"/>
    <row r="1176" s="157" customFormat="1" ht="12.5"/>
    <row r="1177" s="157" customFormat="1" ht="12.5"/>
    <row r="1178" s="157" customFormat="1" ht="12.5"/>
    <row r="1179" s="157" customFormat="1" ht="12.5"/>
    <row r="1180" s="157" customFormat="1" ht="12.5"/>
    <row r="1181" s="157" customFormat="1" ht="12.5"/>
    <row r="1182" s="157" customFormat="1" ht="12.5"/>
    <row r="1183" s="157" customFormat="1" ht="12.5"/>
    <row r="1184" s="157" customFormat="1" ht="12.5"/>
    <row r="1185" s="157" customFormat="1" ht="12.5"/>
    <row r="1186" s="157" customFormat="1" ht="12.5"/>
    <row r="1187" s="157" customFormat="1" ht="12.5"/>
    <row r="1188" s="157" customFormat="1" ht="12.5"/>
    <row r="1189" s="157" customFormat="1" ht="12.5"/>
    <row r="1190" s="157" customFormat="1" ht="12.5"/>
    <row r="1191" s="157" customFormat="1" ht="12.5"/>
    <row r="1192" s="157" customFormat="1" ht="12.5"/>
    <row r="1193" s="157" customFormat="1" ht="12.5"/>
    <row r="1194" s="157" customFormat="1" ht="12.5"/>
    <row r="1195" s="157" customFormat="1" ht="12.5"/>
    <row r="1196" s="157" customFormat="1" ht="12.5"/>
    <row r="1197" s="157" customFormat="1" ht="12.5"/>
    <row r="1198" s="157" customFormat="1" ht="12.5"/>
    <row r="1199" s="157" customFormat="1" ht="12.5"/>
    <row r="1200" s="157" customFormat="1" ht="12.5"/>
    <row r="1201" s="157" customFormat="1" ht="12.5"/>
    <row r="1202" s="157" customFormat="1" ht="12.5"/>
    <row r="1203" s="157" customFormat="1" ht="12.5"/>
    <row r="1204" s="157" customFormat="1" ht="12.5"/>
    <row r="1205" s="157" customFormat="1" ht="12.5"/>
    <row r="1206" s="157" customFormat="1" ht="12.5"/>
    <row r="1207" s="157" customFormat="1" ht="12.5"/>
    <row r="1208" s="157" customFormat="1" ht="12.5"/>
    <row r="1209" s="157" customFormat="1" ht="12.5"/>
    <row r="1210" s="157" customFormat="1" ht="12.5"/>
    <row r="1211" s="157" customFormat="1" ht="12.5"/>
    <row r="1212" s="157" customFormat="1" ht="12.5"/>
    <row r="1213" s="157" customFormat="1" ht="12.5"/>
    <row r="1214" s="157" customFormat="1" ht="12.5"/>
    <row r="1215" s="157" customFormat="1" ht="12.5"/>
    <row r="1216" s="157" customFormat="1" ht="12.5"/>
    <row r="1217" s="157" customFormat="1" ht="12.5"/>
    <row r="1218" s="157" customFormat="1" ht="12.5"/>
    <row r="1219" s="157" customFormat="1" ht="12.5"/>
    <row r="1220" s="157" customFormat="1" ht="12.5"/>
    <row r="1221" s="157" customFormat="1" ht="12.5"/>
    <row r="1222" s="157" customFormat="1" ht="12.5"/>
    <row r="1223" s="157" customFormat="1" ht="12.5"/>
    <row r="1224" s="157" customFormat="1" ht="12.5"/>
    <row r="1225" s="157" customFormat="1" ht="12.5"/>
    <row r="1226" s="157" customFormat="1" ht="12.5"/>
    <row r="1227" s="157" customFormat="1" ht="12.5"/>
    <row r="1228" s="157" customFormat="1" ht="12.5"/>
    <row r="1229" s="157" customFormat="1" ht="12.5"/>
    <row r="1230" s="157" customFormat="1" ht="12.5"/>
    <row r="1231" s="157" customFormat="1" ht="12.5"/>
    <row r="1232" s="157" customFormat="1" ht="12.5"/>
    <row r="1233" s="157" customFormat="1" ht="12.5"/>
    <row r="1234" s="157" customFormat="1" ht="12.5"/>
    <row r="1235" s="157" customFormat="1" ht="12.5"/>
    <row r="1236" s="157" customFormat="1" ht="12.5"/>
    <row r="1237" s="157" customFormat="1" ht="12.5"/>
    <row r="1238" s="157" customFormat="1" ht="12.5"/>
    <row r="1239" s="157" customFormat="1" ht="12.5"/>
    <row r="1240" s="157" customFormat="1" ht="12.5"/>
    <row r="1241" s="157" customFormat="1" ht="12.5"/>
    <row r="1242" s="157" customFormat="1" ht="12.5"/>
    <row r="1243" s="157" customFormat="1" ht="12.5"/>
    <row r="1244" s="157" customFormat="1" ht="12.5"/>
    <row r="1245" s="157" customFormat="1" ht="12.5"/>
    <row r="1246" s="157" customFormat="1" ht="12.5"/>
    <row r="1247" s="157" customFormat="1" ht="12.5"/>
    <row r="1248" s="157" customFormat="1" ht="12.5"/>
    <row r="1249" s="157" customFormat="1" ht="12.5"/>
    <row r="1250" s="157" customFormat="1" ht="12.5"/>
    <row r="1251" s="157" customFormat="1" ht="12.5"/>
    <row r="1252" s="157" customFormat="1" ht="12.5"/>
    <row r="1253" s="157" customFormat="1" ht="12.5"/>
    <row r="1254" s="157" customFormat="1" ht="12.5"/>
    <row r="1255" s="157" customFormat="1" ht="12.5"/>
    <row r="1256" s="157" customFormat="1" ht="12.5"/>
    <row r="1257" s="157" customFormat="1" ht="12.5"/>
    <row r="1258" s="157" customFormat="1" ht="12.5"/>
    <row r="1259" s="157" customFormat="1" ht="12.5"/>
    <row r="1260" s="157" customFormat="1" ht="12.5"/>
    <row r="1261" s="157" customFormat="1" ht="12.5"/>
    <row r="1262" s="157" customFormat="1" ht="12.5"/>
    <row r="1263" s="157" customFormat="1" ht="12.5"/>
    <row r="1264" s="157" customFormat="1" ht="12.5"/>
    <row r="1265" s="157" customFormat="1" ht="12.5"/>
    <row r="1266" s="157" customFormat="1" ht="12.5"/>
    <row r="1267" s="157" customFormat="1" ht="12.5"/>
    <row r="1268" s="157" customFormat="1" ht="12.5"/>
    <row r="1269" s="157" customFormat="1" ht="12.5"/>
    <row r="1270" s="157" customFormat="1" ht="12.5"/>
    <row r="1271" s="157" customFormat="1" ht="12.5"/>
    <row r="1272" s="157" customFormat="1" ht="12.5"/>
    <row r="1273" s="157" customFormat="1" ht="12.5"/>
    <row r="1274" s="157" customFormat="1" ht="12.5"/>
    <row r="1275" s="157" customFormat="1" ht="12.5"/>
    <row r="1276" s="157" customFormat="1" ht="12.5"/>
    <row r="1277" s="157" customFormat="1" ht="12.5"/>
    <row r="1278" s="157" customFormat="1" ht="12.5"/>
    <row r="1279" s="157" customFormat="1" ht="12.5"/>
    <row r="1280" s="157" customFormat="1" ht="12.5"/>
    <row r="1281" s="157" customFormat="1" ht="12.5"/>
    <row r="1282" s="157" customFormat="1" ht="12.5"/>
    <row r="1283" s="157" customFormat="1" ht="12.5"/>
    <row r="1284" s="157" customFormat="1" ht="12.5"/>
    <row r="1285" s="157" customFormat="1" ht="12.5"/>
    <row r="1286" s="157" customFormat="1" ht="12.5"/>
    <row r="1287" s="157" customFormat="1" ht="12.5"/>
    <row r="1288" s="157" customFormat="1" ht="12.5"/>
    <row r="1289" s="157" customFormat="1" ht="12.5"/>
    <row r="1290" s="157" customFormat="1" ht="12.5"/>
    <row r="1291" s="157" customFormat="1" ht="12.5"/>
    <row r="1292" s="157" customFormat="1" ht="12.5"/>
    <row r="1293" s="157" customFormat="1" ht="12.5"/>
    <row r="1294" s="157" customFormat="1" ht="12.5"/>
    <row r="1295" s="157" customFormat="1" ht="12.5"/>
    <row r="1296" s="157" customFormat="1" ht="12.5"/>
    <row r="1297" s="157" customFormat="1" ht="12.5"/>
    <row r="1298" ht="12.5"/>
    <row r="1299" ht="12.5"/>
    <row r="1300" ht="12.5"/>
    <row r="1301" ht="12.5"/>
    <row r="1302" ht="12.5"/>
    <row r="1303" ht="12.5"/>
    <row r="1304" ht="12.5"/>
    <row r="1305" ht="12.5"/>
    <row r="1306" ht="12.5"/>
    <row r="1307" ht="12.5"/>
    <row r="1308" ht="12.5"/>
    <row r="1309" ht="12.5"/>
    <row r="1310" ht="12.5"/>
    <row r="1311" ht="12.5"/>
    <row r="1312" ht="12.5"/>
    <row r="1313" ht="12.5"/>
    <row r="1314" ht="12.5"/>
    <row r="1315" ht="12.5"/>
    <row r="1316" ht="12.5"/>
    <row r="1317" ht="12.5"/>
    <row r="1318" ht="12.5"/>
    <row r="1319" ht="12.5"/>
    <row r="1320" ht="12.5"/>
    <row r="1321" ht="12.5"/>
    <row r="1322" ht="12.5"/>
    <row r="1323" ht="12.5"/>
    <row r="1324" ht="12.5"/>
    <row r="1325" ht="12.5"/>
    <row r="1326" ht="12.5"/>
    <row r="1327" ht="12.5"/>
    <row r="1328" ht="12.5"/>
    <row r="1329" ht="12.5"/>
    <row r="1330" ht="12.5"/>
    <row r="1331" ht="12.5"/>
    <row r="1332" ht="12.5"/>
    <row r="1333" ht="12.5"/>
    <row r="1334" ht="12.5"/>
    <row r="1335" ht="12.5"/>
    <row r="1336" ht="12.5"/>
    <row r="1337" ht="12.5"/>
    <row r="1338" ht="12.5"/>
    <row r="1339" ht="12.5"/>
    <row r="1340" ht="12.5"/>
    <row r="1341" ht="12.5"/>
    <row r="1342" ht="12.5"/>
    <row r="1343" ht="12.5"/>
    <row r="1344" ht="12.5"/>
    <row r="1345" ht="12.5"/>
    <row r="1346" ht="12.5"/>
    <row r="1347" ht="12.5"/>
    <row r="1348" ht="12.5"/>
    <row r="1349" ht="12.5"/>
    <row r="1350" ht="12.5"/>
    <row r="1351" ht="12.5"/>
    <row r="1352" ht="12.5"/>
    <row r="1353" ht="12.5"/>
    <row r="1354" ht="12.5"/>
    <row r="1355" ht="12.5"/>
    <row r="1356" ht="12.5"/>
    <row r="1357" ht="12.5"/>
    <row r="1358" ht="12.5"/>
    <row r="1359" ht="12.5"/>
    <row r="1360" ht="12.5"/>
    <row r="1361" ht="12.5"/>
    <row r="1362" ht="12.5"/>
    <row r="1363" ht="12.5"/>
    <row r="1364" ht="12.5"/>
    <row r="1365" ht="12.5"/>
    <row r="1366" ht="12.5"/>
    <row r="1367" ht="12.5"/>
    <row r="1368" ht="12.5"/>
    <row r="1369" ht="12.5"/>
    <row r="1370" ht="12.5"/>
    <row r="1371" ht="12.5"/>
    <row r="1372" ht="12.5"/>
    <row r="1373" ht="12.5"/>
  </sheetData>
  <autoFilter ref="B1:I519">
    <filterColumn colId="7">
      <filters blank="1">
        <filter val="EXPORT"/>
        <filter val="MANAGEMENT FEE"/>
      </filters>
    </filterColumn>
    <sortState ref="B2:I423">
      <sortCondition ref="B1:B79"/>
    </sortState>
  </autoFilter>
  <sortState ref="A2:L845">
    <sortCondition ref="E2:E845"/>
  </sortState>
  <mergeCells count="4">
    <mergeCell ref="G519:H519"/>
    <mergeCell ref="G1055:H1055"/>
    <mergeCell ref="G1062:H1062"/>
    <mergeCell ref="G1064:H1064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7"/>
  <sheetViews>
    <sheetView zoomScale="85" zoomScaleNormal="85" workbookViewId="0">
      <selection activeCell="E59" sqref="E59"/>
    </sheetView>
  </sheetViews>
  <sheetFormatPr defaultColWidth="11.453125" defaultRowHeight="12.5" outlineLevelRow="3"/>
  <cols>
    <col min="1" max="1" width="11" style="85" customWidth="1"/>
    <col min="2" max="2" width="14" style="85" bestFit="1" customWidth="1"/>
    <col min="3" max="3" width="11.54296875" style="85" bestFit="1" customWidth="1"/>
    <col min="4" max="4" width="16.54296875" style="85" customWidth="1"/>
    <col min="5" max="5" width="11.54296875" style="85" bestFit="1" customWidth="1"/>
    <col min="6" max="6" width="18.1796875" style="85" bestFit="1" customWidth="1"/>
    <col min="7" max="7" width="17.453125" style="85" customWidth="1"/>
    <col min="8" max="8" width="54.7265625" style="85" bestFit="1" customWidth="1"/>
    <col min="9" max="9" width="11.453125" style="85" customWidth="1"/>
    <col min="10" max="16384" width="11.453125" style="85"/>
  </cols>
  <sheetData>
    <row r="1" spans="1:9" s="102" customFormat="1" ht="14.5">
      <c r="A1" s="115" t="s">
        <v>80</v>
      </c>
      <c r="B1" s="115" t="s">
        <v>81</v>
      </c>
      <c r="C1" s="115" t="s">
        <v>82</v>
      </c>
      <c r="D1" s="115" t="s">
        <v>83</v>
      </c>
      <c r="E1" s="115" t="s">
        <v>84</v>
      </c>
      <c r="F1" s="115" t="s">
        <v>85</v>
      </c>
      <c r="G1" s="115" t="s">
        <v>86</v>
      </c>
      <c r="H1" s="115" t="s">
        <v>901</v>
      </c>
      <c r="I1" s="115" t="s">
        <v>2728</v>
      </c>
    </row>
    <row r="2" spans="1:9" outlineLevel="3">
      <c r="A2" s="85" t="s">
        <v>87</v>
      </c>
      <c r="B2" s="116">
        <v>42523</v>
      </c>
      <c r="C2" s="116">
        <v>42613</v>
      </c>
      <c r="D2" s="85" t="s">
        <v>111</v>
      </c>
      <c r="E2" s="85" t="s">
        <v>112</v>
      </c>
      <c r="F2" s="117">
        <v>22644.45</v>
      </c>
      <c r="G2" s="85" t="s">
        <v>90</v>
      </c>
      <c r="H2" s="85" t="s">
        <v>916</v>
      </c>
      <c r="I2" s="85" t="s">
        <v>92</v>
      </c>
    </row>
    <row r="3" spans="1:9" outlineLevel="3">
      <c r="A3" s="85" t="s">
        <v>87</v>
      </c>
      <c r="B3" s="116">
        <v>42524</v>
      </c>
      <c r="C3" s="116">
        <v>42613</v>
      </c>
      <c r="D3" s="85" t="s">
        <v>142</v>
      </c>
      <c r="E3" s="85" t="s">
        <v>143</v>
      </c>
      <c r="F3" s="117">
        <v>5524.09</v>
      </c>
      <c r="G3" s="85" t="s">
        <v>90</v>
      </c>
      <c r="H3" s="85" t="s">
        <v>936</v>
      </c>
      <c r="I3" s="85" t="s">
        <v>92</v>
      </c>
    </row>
    <row r="4" spans="1:9" outlineLevel="3">
      <c r="A4" s="85" t="s">
        <v>87</v>
      </c>
      <c r="B4" s="116">
        <v>42524</v>
      </c>
      <c r="C4" s="116">
        <v>42613</v>
      </c>
      <c r="D4" s="85" t="s">
        <v>152</v>
      </c>
      <c r="E4" s="85" t="s">
        <v>153</v>
      </c>
      <c r="F4" s="117">
        <v>34225.26</v>
      </c>
      <c r="G4" s="85" t="s">
        <v>90</v>
      </c>
      <c r="H4" s="85" t="s">
        <v>945</v>
      </c>
      <c r="I4" s="85" t="s">
        <v>91</v>
      </c>
    </row>
    <row r="5" spans="1:9" outlineLevel="3">
      <c r="A5" s="85" t="s">
        <v>87</v>
      </c>
      <c r="B5" s="116">
        <v>42528</v>
      </c>
      <c r="C5" s="116">
        <v>42613</v>
      </c>
      <c r="D5" s="85" t="s">
        <v>187</v>
      </c>
      <c r="E5" s="85" t="s">
        <v>188</v>
      </c>
      <c r="F5" s="117">
        <v>6373.28</v>
      </c>
      <c r="G5" s="85" t="s">
        <v>90</v>
      </c>
      <c r="H5" s="85" t="s">
        <v>965</v>
      </c>
      <c r="I5" s="85" t="s">
        <v>92</v>
      </c>
    </row>
    <row r="6" spans="1:9" outlineLevel="3">
      <c r="A6" s="85" t="s">
        <v>87</v>
      </c>
      <c r="B6" s="116">
        <v>42532</v>
      </c>
      <c r="C6" s="116">
        <v>42613</v>
      </c>
      <c r="D6" s="85" t="s">
        <v>303</v>
      </c>
      <c r="E6" s="85" t="s">
        <v>304</v>
      </c>
      <c r="F6" s="117">
        <v>5196.2</v>
      </c>
      <c r="G6" s="85" t="s">
        <v>90</v>
      </c>
      <c r="H6" s="85" t="s">
        <v>1041</v>
      </c>
      <c r="I6" s="85" t="s">
        <v>91</v>
      </c>
    </row>
    <row r="7" spans="1:9" outlineLevel="3">
      <c r="A7" s="85" t="s">
        <v>87</v>
      </c>
      <c r="B7" s="116">
        <v>42533</v>
      </c>
      <c r="C7" s="116">
        <v>42613</v>
      </c>
      <c r="D7" s="85" t="s">
        <v>328</v>
      </c>
      <c r="E7" s="85" t="s">
        <v>329</v>
      </c>
      <c r="F7" s="117">
        <v>120573.26</v>
      </c>
      <c r="G7" s="85" t="s">
        <v>90</v>
      </c>
      <c r="H7" s="85" t="s">
        <v>1051</v>
      </c>
      <c r="I7" s="85" t="s">
        <v>92</v>
      </c>
    </row>
    <row r="8" spans="1:9" outlineLevel="3">
      <c r="A8" s="85" t="s">
        <v>87</v>
      </c>
      <c r="B8" s="116">
        <v>42533</v>
      </c>
      <c r="C8" s="116">
        <v>42613</v>
      </c>
      <c r="D8" s="85" t="s">
        <v>330</v>
      </c>
      <c r="E8" s="85" t="s">
        <v>331</v>
      </c>
      <c r="F8" s="117">
        <v>306.74</v>
      </c>
      <c r="G8" s="85" t="s">
        <v>90</v>
      </c>
      <c r="H8" s="85" t="s">
        <v>1049</v>
      </c>
      <c r="I8" s="85" t="s">
        <v>92</v>
      </c>
    </row>
    <row r="9" spans="1:9" outlineLevel="3">
      <c r="A9" s="85" t="s">
        <v>87</v>
      </c>
      <c r="B9" s="116">
        <v>42533</v>
      </c>
      <c r="C9" s="116">
        <v>42613</v>
      </c>
      <c r="D9" s="85" t="s">
        <v>333</v>
      </c>
      <c r="E9" s="85" t="s">
        <v>334</v>
      </c>
      <c r="F9" s="117">
        <v>4526.79</v>
      </c>
      <c r="G9" s="85" t="s">
        <v>90</v>
      </c>
      <c r="H9" s="85" t="s">
        <v>1049</v>
      </c>
      <c r="I9" s="85" t="s">
        <v>92</v>
      </c>
    </row>
    <row r="10" spans="1:9" outlineLevel="3">
      <c r="A10" s="85" t="s">
        <v>87</v>
      </c>
      <c r="B10" s="116">
        <v>42533</v>
      </c>
      <c r="C10" s="116">
        <v>42613</v>
      </c>
      <c r="D10" s="85" t="s">
        <v>335</v>
      </c>
      <c r="E10" s="85" t="s">
        <v>336</v>
      </c>
      <c r="F10" s="117">
        <v>9599.61</v>
      </c>
      <c r="G10" s="85" t="s">
        <v>90</v>
      </c>
      <c r="H10" s="85" t="s">
        <v>1049</v>
      </c>
      <c r="I10" s="85" t="s">
        <v>92</v>
      </c>
    </row>
    <row r="11" spans="1:9" outlineLevel="3">
      <c r="A11" s="85" t="s">
        <v>87</v>
      </c>
      <c r="B11" s="116">
        <v>42537</v>
      </c>
      <c r="C11" s="116">
        <v>42613</v>
      </c>
      <c r="D11" s="85" t="s">
        <v>416</v>
      </c>
      <c r="E11" s="85" t="s">
        <v>417</v>
      </c>
      <c r="F11" s="117">
        <v>54.67</v>
      </c>
      <c r="G11" s="85" t="s">
        <v>90</v>
      </c>
      <c r="H11" s="85" t="s">
        <v>1085</v>
      </c>
      <c r="I11" s="85" t="s">
        <v>91</v>
      </c>
    </row>
    <row r="12" spans="1:9" outlineLevel="3">
      <c r="A12" s="85" t="s">
        <v>87</v>
      </c>
      <c r="B12" s="116">
        <v>42537</v>
      </c>
      <c r="C12" s="116">
        <v>42613</v>
      </c>
      <c r="D12" s="85" t="s">
        <v>422</v>
      </c>
      <c r="E12" s="85" t="s">
        <v>423</v>
      </c>
      <c r="F12" s="117">
        <v>5076.71</v>
      </c>
      <c r="G12" s="85" t="s">
        <v>90</v>
      </c>
      <c r="H12" s="85" t="s">
        <v>1086</v>
      </c>
      <c r="I12" s="85" t="s">
        <v>92</v>
      </c>
    </row>
    <row r="13" spans="1:9" outlineLevel="3">
      <c r="A13" s="85" t="s">
        <v>87</v>
      </c>
      <c r="B13" s="116">
        <v>42538</v>
      </c>
      <c r="C13" s="116">
        <v>42613</v>
      </c>
      <c r="D13" s="85" t="s">
        <v>438</v>
      </c>
      <c r="E13" s="85" t="s">
        <v>439</v>
      </c>
      <c r="F13" s="117">
        <v>7616.83</v>
      </c>
      <c r="G13" s="85" t="s">
        <v>90</v>
      </c>
      <c r="H13" s="85" t="s">
        <v>1099</v>
      </c>
      <c r="I13" s="85" t="s">
        <v>92</v>
      </c>
    </row>
    <row r="14" spans="1:9" outlineLevel="3">
      <c r="A14" s="85" t="s">
        <v>87</v>
      </c>
      <c r="B14" s="116">
        <v>42538</v>
      </c>
      <c r="C14" s="116">
        <v>42613</v>
      </c>
      <c r="D14" s="85" t="s">
        <v>448</v>
      </c>
      <c r="E14" s="85" t="s">
        <v>449</v>
      </c>
      <c r="F14" s="117">
        <v>478.71</v>
      </c>
      <c r="G14" s="85" t="s">
        <v>90</v>
      </c>
      <c r="H14" s="85" t="s">
        <v>1106</v>
      </c>
      <c r="I14" s="85" t="s">
        <v>92</v>
      </c>
    </row>
    <row r="15" spans="1:9" outlineLevel="3">
      <c r="A15" s="85" t="s">
        <v>87</v>
      </c>
      <c r="B15" s="116">
        <v>42538</v>
      </c>
      <c r="C15" s="116">
        <v>42613</v>
      </c>
      <c r="D15" s="85" t="s">
        <v>451</v>
      </c>
      <c r="E15" s="85" t="s">
        <v>452</v>
      </c>
      <c r="F15" s="117">
        <v>50003.37</v>
      </c>
      <c r="G15" s="85" t="s">
        <v>90</v>
      </c>
      <c r="H15" s="85" t="s">
        <v>1049</v>
      </c>
      <c r="I15" s="85" t="s">
        <v>92</v>
      </c>
    </row>
    <row r="16" spans="1:9" outlineLevel="3">
      <c r="A16" s="85" t="s">
        <v>87</v>
      </c>
      <c r="B16" s="116">
        <v>42540</v>
      </c>
      <c r="C16" s="116">
        <v>42613</v>
      </c>
      <c r="D16" s="85" t="s">
        <v>487</v>
      </c>
      <c r="E16" s="85" t="s">
        <v>488</v>
      </c>
      <c r="F16" s="117">
        <v>55439.61</v>
      </c>
      <c r="G16" s="85" t="s">
        <v>90</v>
      </c>
      <c r="H16" s="85" t="s">
        <v>1117</v>
      </c>
      <c r="I16" s="85" t="s">
        <v>92</v>
      </c>
    </row>
    <row r="17" spans="1:9" outlineLevel="3">
      <c r="A17" s="85" t="s">
        <v>87</v>
      </c>
      <c r="B17" s="116">
        <v>42540</v>
      </c>
      <c r="C17" s="116">
        <v>42613</v>
      </c>
      <c r="D17" s="85" t="s">
        <v>495</v>
      </c>
      <c r="E17" s="85" t="s">
        <v>496</v>
      </c>
      <c r="F17" s="117">
        <v>17804</v>
      </c>
      <c r="G17" s="85" t="s">
        <v>90</v>
      </c>
      <c r="H17" s="85" t="s">
        <v>1123</v>
      </c>
      <c r="I17" s="85" t="s">
        <v>92</v>
      </c>
    </row>
    <row r="18" spans="1:9" outlineLevel="3">
      <c r="A18" s="85" t="s">
        <v>87</v>
      </c>
      <c r="B18" s="116">
        <v>42541</v>
      </c>
      <c r="C18" s="116">
        <v>42613</v>
      </c>
      <c r="D18" s="85" t="s">
        <v>501</v>
      </c>
      <c r="E18" s="85" t="s">
        <v>502</v>
      </c>
      <c r="F18" s="117">
        <v>8440.02</v>
      </c>
      <c r="G18" s="85" t="s">
        <v>90</v>
      </c>
      <c r="H18" s="85" t="s">
        <v>1126</v>
      </c>
      <c r="I18" s="85" t="s">
        <v>92</v>
      </c>
    </row>
    <row r="19" spans="1:9" outlineLevel="3">
      <c r="A19" s="85" t="s">
        <v>87</v>
      </c>
      <c r="B19" s="116">
        <v>42541</v>
      </c>
      <c r="C19" s="116">
        <v>42613</v>
      </c>
      <c r="D19" s="85" t="s">
        <v>515</v>
      </c>
      <c r="E19" s="85" t="s">
        <v>516</v>
      </c>
      <c r="F19" s="117">
        <v>4540.1499999999996</v>
      </c>
      <c r="G19" s="85" t="s">
        <v>90</v>
      </c>
      <c r="H19" s="85" t="s">
        <v>1137</v>
      </c>
      <c r="I19" s="85" t="s">
        <v>92</v>
      </c>
    </row>
    <row r="20" spans="1:9" outlineLevel="3">
      <c r="A20" s="85" t="s">
        <v>87</v>
      </c>
      <c r="B20" s="116">
        <v>42541</v>
      </c>
      <c r="C20" s="116">
        <v>42613</v>
      </c>
      <c r="D20" s="85" t="s">
        <v>520</v>
      </c>
      <c r="E20" s="85" t="s">
        <v>521</v>
      </c>
      <c r="F20" s="117">
        <v>10117.719999999999</v>
      </c>
      <c r="G20" s="85" t="s">
        <v>90</v>
      </c>
      <c r="H20" s="85" t="s">
        <v>1141</v>
      </c>
      <c r="I20" s="85" t="s">
        <v>92</v>
      </c>
    </row>
    <row r="21" spans="1:9" outlineLevel="3">
      <c r="A21" s="85" t="s">
        <v>87</v>
      </c>
      <c r="B21" s="116">
        <v>42542</v>
      </c>
      <c r="C21" s="116">
        <v>42613</v>
      </c>
      <c r="D21" s="85" t="s">
        <v>547</v>
      </c>
      <c r="E21" s="85" t="s">
        <v>548</v>
      </c>
      <c r="F21" s="117">
        <v>2023.58</v>
      </c>
      <c r="G21" s="85" t="s">
        <v>90</v>
      </c>
      <c r="H21" s="85" t="s">
        <v>1045</v>
      </c>
      <c r="I21" s="85" t="s">
        <v>91</v>
      </c>
    </row>
    <row r="22" spans="1:9" outlineLevel="3">
      <c r="A22" s="85" t="s">
        <v>87</v>
      </c>
      <c r="B22" s="116">
        <v>42542</v>
      </c>
      <c r="C22" s="116">
        <v>42613</v>
      </c>
      <c r="D22" s="85" t="s">
        <v>552</v>
      </c>
      <c r="E22" s="85" t="s">
        <v>553</v>
      </c>
      <c r="F22" s="117">
        <v>9641.42</v>
      </c>
      <c r="G22" s="85" t="s">
        <v>90</v>
      </c>
      <c r="H22" s="85" t="s">
        <v>1158</v>
      </c>
      <c r="I22" s="85" t="s">
        <v>92</v>
      </c>
    </row>
    <row r="23" spans="1:9" outlineLevel="3">
      <c r="A23" s="85" t="s">
        <v>87</v>
      </c>
      <c r="B23" s="116">
        <v>42542</v>
      </c>
      <c r="C23" s="116">
        <v>42613</v>
      </c>
      <c r="D23" s="85" t="s">
        <v>561</v>
      </c>
      <c r="E23" s="85" t="s">
        <v>562</v>
      </c>
      <c r="F23" s="117">
        <v>36845.449999999997</v>
      </c>
      <c r="G23" s="85" t="s">
        <v>90</v>
      </c>
      <c r="H23" s="85" t="s">
        <v>1163</v>
      </c>
      <c r="I23" s="85" t="s">
        <v>91</v>
      </c>
    </row>
    <row r="24" spans="1:9" outlineLevel="3">
      <c r="A24" s="85" t="s">
        <v>87</v>
      </c>
      <c r="B24" s="116">
        <v>42542</v>
      </c>
      <c r="C24" s="116">
        <v>42613</v>
      </c>
      <c r="D24" s="85" t="s">
        <v>577</v>
      </c>
      <c r="E24" s="85" t="s">
        <v>578</v>
      </c>
      <c r="F24" s="117">
        <v>1499.53</v>
      </c>
      <c r="G24" s="85" t="s">
        <v>90</v>
      </c>
      <c r="H24" s="85" t="s">
        <v>1171</v>
      </c>
      <c r="I24" s="85" t="s">
        <v>92</v>
      </c>
    </row>
    <row r="25" spans="1:9" outlineLevel="3">
      <c r="A25" s="85" t="s">
        <v>87</v>
      </c>
      <c r="B25" s="116">
        <v>42543</v>
      </c>
      <c r="C25" s="116">
        <v>42613</v>
      </c>
      <c r="D25" s="85" t="s">
        <v>582</v>
      </c>
      <c r="E25" s="85" t="s">
        <v>583</v>
      </c>
      <c r="F25" s="117">
        <v>4293.3500000000004</v>
      </c>
      <c r="G25" s="85" t="s">
        <v>90</v>
      </c>
      <c r="H25" s="85" t="s">
        <v>1173</v>
      </c>
      <c r="I25" s="85" t="s">
        <v>91</v>
      </c>
    </row>
    <row r="26" spans="1:9" outlineLevel="3">
      <c r="A26" s="85" t="s">
        <v>87</v>
      </c>
      <c r="B26" s="116">
        <v>42543</v>
      </c>
      <c r="C26" s="116">
        <v>42613</v>
      </c>
      <c r="D26" s="85" t="s">
        <v>592</v>
      </c>
      <c r="E26" s="85" t="s">
        <v>593</v>
      </c>
      <c r="F26" s="117">
        <v>5452.35</v>
      </c>
      <c r="G26" s="85" t="s">
        <v>90</v>
      </c>
      <c r="H26" s="85" t="s">
        <v>1177</v>
      </c>
      <c r="I26" s="85" t="s">
        <v>92</v>
      </c>
    </row>
    <row r="27" spans="1:9" outlineLevel="3">
      <c r="A27" s="85" t="s">
        <v>87</v>
      </c>
      <c r="B27" s="116">
        <v>42543</v>
      </c>
      <c r="C27" s="116">
        <v>42613</v>
      </c>
      <c r="D27" s="85" t="s">
        <v>602</v>
      </c>
      <c r="E27" s="85" t="s">
        <v>603</v>
      </c>
      <c r="F27" s="117">
        <v>6367.44</v>
      </c>
      <c r="G27" s="85" t="s">
        <v>90</v>
      </c>
      <c r="H27" s="85" t="s">
        <v>1183</v>
      </c>
      <c r="I27" s="85" t="s">
        <v>92</v>
      </c>
    </row>
    <row r="28" spans="1:9" outlineLevel="3">
      <c r="A28" s="85" t="s">
        <v>87</v>
      </c>
      <c r="B28" s="116">
        <v>42544</v>
      </c>
      <c r="C28" s="116">
        <v>42613</v>
      </c>
      <c r="D28" s="85" t="s">
        <v>654</v>
      </c>
      <c r="E28" s="85" t="s">
        <v>655</v>
      </c>
      <c r="F28" s="117">
        <v>26632.080000000002</v>
      </c>
      <c r="G28" s="85" t="s">
        <v>90</v>
      </c>
      <c r="H28" s="85" t="s">
        <v>1206</v>
      </c>
      <c r="I28" s="85" t="s">
        <v>92</v>
      </c>
    </row>
    <row r="29" spans="1:9" outlineLevel="3">
      <c r="A29" s="85" t="s">
        <v>87</v>
      </c>
      <c r="B29" s="116">
        <v>42545</v>
      </c>
      <c r="C29" s="116">
        <v>42613</v>
      </c>
      <c r="D29" s="85" t="s">
        <v>682</v>
      </c>
      <c r="E29" s="85" t="s">
        <v>683</v>
      </c>
      <c r="F29" s="117">
        <v>5108.57</v>
      </c>
      <c r="G29" s="85" t="s">
        <v>90</v>
      </c>
      <c r="H29" s="85" t="s">
        <v>1219</v>
      </c>
      <c r="I29" s="85" t="s">
        <v>92</v>
      </c>
    </row>
    <row r="30" spans="1:9" outlineLevel="3">
      <c r="A30" s="85" t="s">
        <v>87</v>
      </c>
      <c r="B30" s="116">
        <v>42546</v>
      </c>
      <c r="C30" s="116">
        <v>42613</v>
      </c>
      <c r="D30" s="85" t="s">
        <v>712</v>
      </c>
      <c r="E30" s="85" t="s">
        <v>713</v>
      </c>
      <c r="F30" s="117">
        <v>5058.53</v>
      </c>
      <c r="G30" s="85" t="s">
        <v>90</v>
      </c>
      <c r="H30" s="85" t="s">
        <v>1163</v>
      </c>
      <c r="I30" s="85" t="s">
        <v>91</v>
      </c>
    </row>
    <row r="31" spans="1:9" outlineLevel="3">
      <c r="A31" s="85" t="s">
        <v>87</v>
      </c>
      <c r="B31" s="116">
        <v>42548</v>
      </c>
      <c r="C31" s="116">
        <v>42613</v>
      </c>
      <c r="D31" s="85" t="s">
        <v>2390</v>
      </c>
      <c r="E31" s="85" t="s">
        <v>1251</v>
      </c>
      <c r="F31" s="117">
        <v>13032.33</v>
      </c>
      <c r="G31" s="85" t="s">
        <v>90</v>
      </c>
      <c r="H31" s="85" t="s">
        <v>1252</v>
      </c>
      <c r="I31" s="85" t="s">
        <v>92</v>
      </c>
    </row>
    <row r="32" spans="1:9" outlineLevel="3">
      <c r="A32" s="85" t="s">
        <v>87</v>
      </c>
      <c r="B32" s="116">
        <v>42548</v>
      </c>
      <c r="C32" s="116">
        <v>42613</v>
      </c>
      <c r="D32" s="85" t="s">
        <v>2392</v>
      </c>
      <c r="E32" s="85" t="s">
        <v>1255</v>
      </c>
      <c r="F32" s="117">
        <v>1898.37</v>
      </c>
      <c r="G32" s="85" t="s">
        <v>90</v>
      </c>
      <c r="H32" s="85" t="s">
        <v>1256</v>
      </c>
      <c r="I32" s="85" t="s">
        <v>92</v>
      </c>
    </row>
    <row r="33" spans="1:9" outlineLevel="3">
      <c r="A33" s="85" t="s">
        <v>87</v>
      </c>
      <c r="B33" s="116">
        <v>42548</v>
      </c>
      <c r="C33" s="116">
        <v>42613</v>
      </c>
      <c r="D33" s="85" t="s">
        <v>2393</v>
      </c>
      <c r="E33" s="85" t="s">
        <v>1257</v>
      </c>
      <c r="F33" s="117">
        <v>4281.3</v>
      </c>
      <c r="G33" s="85" t="s">
        <v>90</v>
      </c>
      <c r="H33" s="85" t="s">
        <v>1258</v>
      </c>
      <c r="I33" s="85" t="s">
        <v>92</v>
      </c>
    </row>
    <row r="34" spans="1:9" outlineLevel="3">
      <c r="A34" s="85" t="s">
        <v>87</v>
      </c>
      <c r="B34" s="116">
        <v>42548</v>
      </c>
      <c r="C34" s="116">
        <v>42613</v>
      </c>
      <c r="D34" s="85" t="s">
        <v>2394</v>
      </c>
      <c r="E34" s="85" t="s">
        <v>1259</v>
      </c>
      <c r="F34" s="117">
        <v>6738.6</v>
      </c>
      <c r="G34" s="85" t="s">
        <v>90</v>
      </c>
      <c r="H34" s="85" t="s">
        <v>1260</v>
      </c>
      <c r="I34" s="85" t="s">
        <v>92</v>
      </c>
    </row>
    <row r="35" spans="1:9" outlineLevel="3">
      <c r="A35" s="85" t="s">
        <v>87</v>
      </c>
      <c r="B35" s="116">
        <v>42548</v>
      </c>
      <c r="C35" s="116">
        <v>42613</v>
      </c>
      <c r="D35" s="85" t="s">
        <v>2395</v>
      </c>
      <c r="E35" s="85" t="s">
        <v>1261</v>
      </c>
      <c r="F35" s="117">
        <v>2141.25</v>
      </c>
      <c r="G35" s="85" t="s">
        <v>90</v>
      </c>
      <c r="H35" s="85" t="s">
        <v>1262</v>
      </c>
      <c r="I35" s="85" t="s">
        <v>92</v>
      </c>
    </row>
    <row r="36" spans="1:9" outlineLevel="3">
      <c r="A36" s="85" t="s">
        <v>87</v>
      </c>
      <c r="B36" s="116">
        <v>42549</v>
      </c>
      <c r="C36" s="116">
        <v>42613</v>
      </c>
      <c r="D36" s="85" t="s">
        <v>2414</v>
      </c>
      <c r="E36" s="85" t="s">
        <v>1298</v>
      </c>
      <c r="F36" s="117">
        <v>4850.1899999999996</v>
      </c>
      <c r="G36" s="85" t="s">
        <v>90</v>
      </c>
      <c r="H36" s="85" t="s">
        <v>1299</v>
      </c>
      <c r="I36" s="85" t="s">
        <v>92</v>
      </c>
    </row>
    <row r="37" spans="1:9" outlineLevel="3">
      <c r="A37" s="85" t="s">
        <v>87</v>
      </c>
      <c r="B37" s="116">
        <v>42549</v>
      </c>
      <c r="C37" s="116">
        <v>42613</v>
      </c>
      <c r="D37" s="85" t="s">
        <v>2417</v>
      </c>
      <c r="E37" s="85" t="s">
        <v>1304</v>
      </c>
      <c r="F37" s="117">
        <v>5428.15</v>
      </c>
      <c r="G37" s="85" t="s">
        <v>90</v>
      </c>
      <c r="H37" s="85" t="s">
        <v>1305</v>
      </c>
      <c r="I37" s="85" t="s">
        <v>92</v>
      </c>
    </row>
    <row r="38" spans="1:9" outlineLevel="3">
      <c r="A38" s="85" t="s">
        <v>87</v>
      </c>
      <c r="B38" s="116">
        <v>42550</v>
      </c>
      <c r="C38" s="116">
        <v>42613</v>
      </c>
      <c r="D38" s="85" t="s">
        <v>2423</v>
      </c>
      <c r="E38" s="85" t="s">
        <v>1313</v>
      </c>
      <c r="F38" s="117">
        <v>5832.31</v>
      </c>
      <c r="G38" s="85" t="s">
        <v>90</v>
      </c>
      <c r="H38" s="85" t="s">
        <v>1212</v>
      </c>
      <c r="I38" s="85" t="s">
        <v>91</v>
      </c>
    </row>
    <row r="39" spans="1:9" outlineLevel="3">
      <c r="A39" s="85" t="s">
        <v>87</v>
      </c>
      <c r="B39" s="116">
        <v>42550</v>
      </c>
      <c r="C39" s="116">
        <v>42613</v>
      </c>
      <c r="D39" s="85" t="s">
        <v>2444</v>
      </c>
      <c r="E39" s="85" t="s">
        <v>1347</v>
      </c>
      <c r="F39" s="117">
        <v>10474.19</v>
      </c>
      <c r="G39" s="85" t="s">
        <v>90</v>
      </c>
      <c r="H39" s="85" t="s">
        <v>1348</v>
      </c>
      <c r="I39" s="85" t="s">
        <v>92</v>
      </c>
    </row>
    <row r="40" spans="1:9" outlineLevel="3">
      <c r="A40" s="85" t="s">
        <v>87</v>
      </c>
      <c r="B40" s="116">
        <v>42550</v>
      </c>
      <c r="C40" s="116">
        <v>42613</v>
      </c>
      <c r="D40" s="85" t="s">
        <v>2451</v>
      </c>
      <c r="E40" s="85" t="s">
        <v>1359</v>
      </c>
      <c r="F40" s="117">
        <v>5860.82</v>
      </c>
      <c r="G40" s="85" t="s">
        <v>90</v>
      </c>
      <c r="H40" s="85" t="s">
        <v>1360</v>
      </c>
      <c r="I40" s="85" t="s">
        <v>92</v>
      </c>
    </row>
    <row r="41" spans="1:9" outlineLevel="3">
      <c r="A41" s="85" t="s">
        <v>87</v>
      </c>
      <c r="B41" s="116">
        <v>42550</v>
      </c>
      <c r="C41" s="116">
        <v>42613</v>
      </c>
      <c r="D41" s="85" t="s">
        <v>2456</v>
      </c>
      <c r="E41" s="85" t="s">
        <v>1369</v>
      </c>
      <c r="F41" s="117">
        <v>5948.21</v>
      </c>
      <c r="G41" s="85" t="s">
        <v>90</v>
      </c>
      <c r="H41" s="85" t="s">
        <v>1370</v>
      </c>
      <c r="I41" s="85" t="s">
        <v>92</v>
      </c>
    </row>
    <row r="42" spans="1:9" outlineLevel="3">
      <c r="A42" s="85" t="s">
        <v>87</v>
      </c>
      <c r="B42" s="116">
        <v>42551</v>
      </c>
      <c r="C42" s="116">
        <v>42613</v>
      </c>
      <c r="D42" s="85" t="s">
        <v>2463</v>
      </c>
      <c r="E42" s="85" t="s">
        <v>1384</v>
      </c>
      <c r="F42" s="117">
        <v>3981.07</v>
      </c>
      <c r="G42" s="85" t="s">
        <v>90</v>
      </c>
      <c r="H42" s="85" t="s">
        <v>1385</v>
      </c>
      <c r="I42" s="85" t="s">
        <v>92</v>
      </c>
    </row>
    <row r="43" spans="1:9" outlineLevel="3">
      <c r="A43" s="85" t="s">
        <v>87</v>
      </c>
      <c r="B43" s="116">
        <v>42551</v>
      </c>
      <c r="C43" s="116">
        <v>42613</v>
      </c>
      <c r="D43" s="85" t="s">
        <v>2468</v>
      </c>
      <c r="E43" s="85" t="s">
        <v>1392</v>
      </c>
      <c r="F43" s="117">
        <v>5369.19</v>
      </c>
      <c r="G43" s="85" t="s">
        <v>90</v>
      </c>
      <c r="H43" s="85" t="s">
        <v>1393</v>
      </c>
      <c r="I43" s="85" t="s">
        <v>92</v>
      </c>
    </row>
    <row r="44" spans="1:9" outlineLevel="3">
      <c r="A44" s="85" t="s">
        <v>87</v>
      </c>
      <c r="B44" s="116">
        <v>42551</v>
      </c>
      <c r="C44" s="116">
        <v>42613</v>
      </c>
      <c r="D44" s="85" t="s">
        <v>2476</v>
      </c>
      <c r="E44" s="85" t="s">
        <v>1408</v>
      </c>
      <c r="F44" s="117">
        <v>7536.22</v>
      </c>
      <c r="G44" s="85" t="s">
        <v>90</v>
      </c>
      <c r="H44" s="85" t="s">
        <v>1409</v>
      </c>
      <c r="I44" s="85" t="s">
        <v>92</v>
      </c>
    </row>
    <row r="45" spans="1:9" outlineLevel="3">
      <c r="A45" s="85" t="s">
        <v>87</v>
      </c>
      <c r="B45" s="116">
        <v>42551</v>
      </c>
      <c r="C45" s="116">
        <v>42613</v>
      </c>
      <c r="D45" s="85" t="s">
        <v>2478</v>
      </c>
      <c r="E45" s="85" t="s">
        <v>1412</v>
      </c>
      <c r="F45" s="117">
        <v>11664.39</v>
      </c>
      <c r="G45" s="85" t="s">
        <v>90</v>
      </c>
      <c r="H45" s="85" t="s">
        <v>1413</v>
      </c>
      <c r="I45" s="85" t="s">
        <v>92</v>
      </c>
    </row>
    <row r="46" spans="1:9" outlineLevel="3">
      <c r="A46" s="85" t="s">
        <v>87</v>
      </c>
      <c r="B46" s="116">
        <v>42551</v>
      </c>
      <c r="C46" s="116">
        <v>42613</v>
      </c>
      <c r="D46" s="85" t="s">
        <v>2479</v>
      </c>
      <c r="E46" s="85" t="s">
        <v>1414</v>
      </c>
      <c r="F46" s="117">
        <v>42781.83</v>
      </c>
      <c r="G46" s="85" t="s">
        <v>90</v>
      </c>
      <c r="H46" s="85" t="s">
        <v>1415</v>
      </c>
      <c r="I46" s="85" t="s">
        <v>92</v>
      </c>
    </row>
    <row r="47" spans="1:9" outlineLevel="3">
      <c r="A47" s="85" t="s">
        <v>87</v>
      </c>
      <c r="B47" s="116">
        <v>42551</v>
      </c>
      <c r="C47" s="116">
        <v>42613</v>
      </c>
      <c r="D47" s="85" t="s">
        <v>2484</v>
      </c>
      <c r="E47" s="85" t="s">
        <v>1424</v>
      </c>
      <c r="F47" s="117">
        <v>6830.87</v>
      </c>
      <c r="G47" s="85" t="s">
        <v>90</v>
      </c>
      <c r="H47" s="85" t="s">
        <v>1425</v>
      </c>
      <c r="I47" s="85" t="s">
        <v>92</v>
      </c>
    </row>
    <row r="48" spans="1:9" outlineLevel="3">
      <c r="A48" s="85" t="s">
        <v>87</v>
      </c>
      <c r="B48" s="116">
        <v>42551</v>
      </c>
      <c r="C48" s="116">
        <v>42613</v>
      </c>
      <c r="D48" s="85" t="s">
        <v>2485</v>
      </c>
      <c r="E48" s="85" t="s">
        <v>1426</v>
      </c>
      <c r="F48" s="117">
        <v>13192.98</v>
      </c>
      <c r="G48" s="85" t="s">
        <v>90</v>
      </c>
      <c r="H48" s="85" t="s">
        <v>1427</v>
      </c>
      <c r="I48" s="85" t="s">
        <v>92</v>
      </c>
    </row>
    <row r="49" spans="1:9" outlineLevel="3">
      <c r="A49" s="85" t="s">
        <v>87</v>
      </c>
      <c r="B49" s="116">
        <v>42551</v>
      </c>
      <c r="C49" s="116">
        <v>42613</v>
      </c>
      <c r="D49" s="85" t="s">
        <v>2486</v>
      </c>
      <c r="E49" s="85" t="s">
        <v>1428</v>
      </c>
      <c r="F49" s="117">
        <v>19532.45</v>
      </c>
      <c r="G49" s="85" t="s">
        <v>90</v>
      </c>
      <c r="H49" s="85" t="s">
        <v>1429</v>
      </c>
      <c r="I49" s="85" t="s">
        <v>92</v>
      </c>
    </row>
    <row r="50" spans="1:9" outlineLevel="3">
      <c r="A50" s="85" t="s">
        <v>87</v>
      </c>
      <c r="B50" s="116">
        <v>42551</v>
      </c>
      <c r="C50" s="116">
        <v>42613</v>
      </c>
      <c r="D50" s="85" t="s">
        <v>2489</v>
      </c>
      <c r="E50" s="85" t="s">
        <v>1434</v>
      </c>
      <c r="F50" s="117">
        <v>11718.13</v>
      </c>
      <c r="G50" s="85" t="s">
        <v>90</v>
      </c>
      <c r="H50" s="85" t="s">
        <v>1435</v>
      </c>
      <c r="I50" s="85" t="s">
        <v>92</v>
      </c>
    </row>
    <row r="51" spans="1:9" outlineLevel="3">
      <c r="A51" s="85" t="s">
        <v>87</v>
      </c>
      <c r="B51" s="116">
        <v>42551</v>
      </c>
      <c r="C51" s="116">
        <v>42613</v>
      </c>
      <c r="D51" s="85" t="s">
        <v>2491</v>
      </c>
      <c r="E51" s="85" t="s">
        <v>1438</v>
      </c>
      <c r="F51" s="117">
        <v>6716.76</v>
      </c>
      <c r="G51" s="85" t="s">
        <v>90</v>
      </c>
      <c r="H51" s="85" t="s">
        <v>1439</v>
      </c>
      <c r="I51" s="85" t="s">
        <v>92</v>
      </c>
    </row>
    <row r="52" spans="1:9" outlineLevel="3">
      <c r="A52" s="85" t="s">
        <v>87</v>
      </c>
      <c r="B52" s="116">
        <v>42551</v>
      </c>
      <c r="C52" s="116">
        <v>42613</v>
      </c>
      <c r="D52" s="85" t="s">
        <v>2509</v>
      </c>
      <c r="E52" s="85" t="s">
        <v>1469</v>
      </c>
      <c r="F52" s="117">
        <v>24648.16</v>
      </c>
      <c r="G52" s="85" t="s">
        <v>90</v>
      </c>
      <c r="H52" s="85" t="s">
        <v>1470</v>
      </c>
      <c r="I52" s="85" t="s">
        <v>92</v>
      </c>
    </row>
    <row r="53" spans="1:9" s="102" customFormat="1" ht="15" thickBot="1">
      <c r="A53" s="85"/>
      <c r="B53" s="116"/>
      <c r="C53" s="116"/>
      <c r="D53" s="85"/>
      <c r="E53" s="85"/>
      <c r="F53" s="118">
        <f>SUM(F2:F52)</f>
        <v>691921.53999999969</v>
      </c>
      <c r="G53" s="294" t="s">
        <v>2729</v>
      </c>
      <c r="H53" s="294"/>
      <c r="I53" s="85"/>
    </row>
    <row r="54" spans="1:9" ht="13" outlineLevel="3" thickTop="1">
      <c r="B54" s="116"/>
      <c r="C54" s="116"/>
      <c r="F54" s="117"/>
    </row>
    <row r="55" spans="1:9" ht="14.5" outlineLevel="3">
      <c r="A55" s="115" t="s">
        <v>80</v>
      </c>
      <c r="B55" s="115" t="s">
        <v>81</v>
      </c>
      <c r="C55" s="115" t="s">
        <v>82</v>
      </c>
      <c r="D55" s="115" t="s">
        <v>83</v>
      </c>
      <c r="E55" s="115" t="s">
        <v>84</v>
      </c>
      <c r="F55" s="115" t="s">
        <v>85</v>
      </c>
      <c r="G55" s="115" t="s">
        <v>86</v>
      </c>
      <c r="H55" s="115" t="s">
        <v>901</v>
      </c>
      <c r="I55" s="115" t="s">
        <v>2728</v>
      </c>
    </row>
    <row r="56" spans="1:9" outlineLevel="3">
      <c r="A56" s="85" t="s">
        <v>87</v>
      </c>
      <c r="B56" s="116">
        <v>42555</v>
      </c>
      <c r="C56" s="116">
        <v>42643</v>
      </c>
      <c r="D56" s="85" t="s">
        <v>2529</v>
      </c>
      <c r="E56" s="85" t="s">
        <v>1508</v>
      </c>
      <c r="F56" s="117">
        <v>5755.41</v>
      </c>
      <c r="G56" s="85" t="s">
        <v>90</v>
      </c>
      <c r="H56" s="85" t="s">
        <v>1509</v>
      </c>
      <c r="I56" s="85" t="s">
        <v>92</v>
      </c>
    </row>
    <row r="57" spans="1:9" outlineLevel="3">
      <c r="A57" s="85" t="s">
        <v>87</v>
      </c>
      <c r="B57" s="116">
        <v>42555</v>
      </c>
      <c r="C57" s="116">
        <v>42643</v>
      </c>
      <c r="D57" s="85" t="s">
        <v>2533</v>
      </c>
      <c r="E57" s="85" t="s">
        <v>1516</v>
      </c>
      <c r="F57" s="117">
        <v>4764.42</v>
      </c>
      <c r="G57" s="85" t="s">
        <v>90</v>
      </c>
      <c r="H57" s="85" t="s">
        <v>1501</v>
      </c>
      <c r="I57" s="85" t="s">
        <v>92</v>
      </c>
    </row>
    <row r="58" spans="1:9" outlineLevel="3">
      <c r="A58" s="85" t="s">
        <v>87</v>
      </c>
      <c r="B58" s="116">
        <v>42557</v>
      </c>
      <c r="C58" s="116">
        <v>42643</v>
      </c>
      <c r="D58" s="85" t="s">
        <v>2555</v>
      </c>
      <c r="E58" s="85" t="s">
        <v>1559</v>
      </c>
      <c r="F58" s="117">
        <v>5851.22</v>
      </c>
      <c r="G58" s="85" t="s">
        <v>90</v>
      </c>
      <c r="H58" s="85" t="s">
        <v>1560</v>
      </c>
      <c r="I58" s="85" t="s">
        <v>92</v>
      </c>
    </row>
    <row r="59" spans="1:9" outlineLevel="3">
      <c r="A59" s="85" t="s">
        <v>87</v>
      </c>
      <c r="B59" s="116">
        <v>42557</v>
      </c>
      <c r="C59" s="116">
        <v>42643</v>
      </c>
      <c r="D59" s="85" t="s">
        <v>2564</v>
      </c>
      <c r="E59" s="85" t="s">
        <v>1577</v>
      </c>
      <c r="F59" s="117">
        <v>8795.89</v>
      </c>
      <c r="G59" s="85" t="s">
        <v>90</v>
      </c>
      <c r="H59" s="85" t="s">
        <v>1578</v>
      </c>
      <c r="I59" s="85" t="s">
        <v>92</v>
      </c>
    </row>
    <row r="60" spans="1:9" outlineLevel="3">
      <c r="A60" s="85" t="s">
        <v>87</v>
      </c>
      <c r="B60" s="116">
        <v>42557</v>
      </c>
      <c r="C60" s="116">
        <v>42643</v>
      </c>
      <c r="D60" s="85" t="s">
        <v>2567</v>
      </c>
      <c r="E60" s="85" t="s">
        <v>1583</v>
      </c>
      <c r="F60" s="117">
        <v>21651.95</v>
      </c>
      <c r="G60" s="85" t="s">
        <v>90</v>
      </c>
      <c r="H60" s="85" t="s">
        <v>1584</v>
      </c>
      <c r="I60" s="85" t="s">
        <v>92</v>
      </c>
    </row>
    <row r="61" spans="1:9" outlineLevel="3">
      <c r="A61" s="85" t="s">
        <v>87</v>
      </c>
      <c r="B61" s="116">
        <v>42558</v>
      </c>
      <c r="C61" s="116">
        <v>42643</v>
      </c>
      <c r="D61" s="85" t="s">
        <v>2591</v>
      </c>
      <c r="E61" s="157" t="s">
        <v>1628</v>
      </c>
      <c r="F61" s="117">
        <v>3708.58</v>
      </c>
      <c r="G61" s="85" t="s">
        <v>90</v>
      </c>
      <c r="H61" s="85" t="s">
        <v>1629</v>
      </c>
      <c r="I61" s="85" t="s">
        <v>92</v>
      </c>
    </row>
    <row r="62" spans="1:9" outlineLevel="3">
      <c r="A62" s="85" t="s">
        <v>87</v>
      </c>
      <c r="B62" s="116">
        <v>42558</v>
      </c>
      <c r="C62" s="116">
        <v>42643</v>
      </c>
      <c r="D62" s="85" t="s">
        <v>2594</v>
      </c>
      <c r="E62" s="85" t="s">
        <v>1634</v>
      </c>
      <c r="F62" s="117">
        <v>14135.61</v>
      </c>
      <c r="G62" s="85" t="s">
        <v>90</v>
      </c>
      <c r="H62" s="85" t="s">
        <v>1635</v>
      </c>
      <c r="I62" s="85" t="s">
        <v>92</v>
      </c>
    </row>
    <row r="63" spans="1:9" outlineLevel="3">
      <c r="A63" s="85" t="s">
        <v>87</v>
      </c>
      <c r="B63" s="116">
        <v>42558</v>
      </c>
      <c r="C63" s="116">
        <v>42643</v>
      </c>
      <c r="D63" s="85" t="s">
        <v>2595</v>
      </c>
      <c r="E63" s="85" t="s">
        <v>1636</v>
      </c>
      <c r="F63" s="117">
        <v>18125.52</v>
      </c>
      <c r="G63" s="85" t="s">
        <v>90</v>
      </c>
      <c r="H63" s="85" t="s">
        <v>1637</v>
      </c>
      <c r="I63" s="85" t="s">
        <v>92</v>
      </c>
    </row>
    <row r="64" spans="1:9" outlineLevel="3">
      <c r="A64" s="85" t="s">
        <v>87</v>
      </c>
      <c r="B64" s="116">
        <v>42558</v>
      </c>
      <c r="C64" s="116">
        <v>42643</v>
      </c>
      <c r="D64" s="85" t="s">
        <v>2600</v>
      </c>
      <c r="E64" s="85" t="s">
        <v>1646</v>
      </c>
      <c r="F64" s="117">
        <v>3913.6</v>
      </c>
      <c r="G64" s="85" t="s">
        <v>90</v>
      </c>
      <c r="H64" s="85" t="s">
        <v>1647</v>
      </c>
      <c r="I64" s="85" t="s">
        <v>92</v>
      </c>
    </row>
    <row r="65" spans="1:9" outlineLevel="3">
      <c r="A65" s="85" t="s">
        <v>87</v>
      </c>
      <c r="B65" s="116">
        <v>42558</v>
      </c>
      <c r="C65" s="116">
        <v>42643</v>
      </c>
      <c r="D65" s="85" t="s">
        <v>2601</v>
      </c>
      <c r="E65" s="85" t="s">
        <v>1648</v>
      </c>
      <c r="F65" s="117">
        <v>4299.16</v>
      </c>
      <c r="G65" s="85" t="s">
        <v>90</v>
      </c>
      <c r="H65" s="85" t="s">
        <v>1649</v>
      </c>
      <c r="I65" s="85" t="s">
        <v>92</v>
      </c>
    </row>
    <row r="66" spans="1:9" outlineLevel="3">
      <c r="A66" s="85" t="s">
        <v>87</v>
      </c>
      <c r="B66" s="116">
        <v>42558</v>
      </c>
      <c r="C66" s="116">
        <v>42643</v>
      </c>
      <c r="D66" s="85" t="s">
        <v>2604</v>
      </c>
      <c r="E66" s="85" t="s">
        <v>1654</v>
      </c>
      <c r="F66" s="117">
        <v>1984.81</v>
      </c>
      <c r="G66" s="85" t="s">
        <v>90</v>
      </c>
      <c r="H66" s="85" t="s">
        <v>1655</v>
      </c>
      <c r="I66" s="85" t="s">
        <v>92</v>
      </c>
    </row>
    <row r="67" spans="1:9" outlineLevel="3">
      <c r="A67" s="85" t="s">
        <v>87</v>
      </c>
      <c r="B67" s="116">
        <v>42559</v>
      </c>
      <c r="C67" s="116">
        <v>42643</v>
      </c>
      <c r="D67" s="85" t="s">
        <v>2610</v>
      </c>
      <c r="E67" s="85" t="s">
        <v>1666</v>
      </c>
      <c r="F67" s="117">
        <v>4579.57</v>
      </c>
      <c r="G67" s="85" t="s">
        <v>90</v>
      </c>
      <c r="H67" s="85" t="s">
        <v>1667</v>
      </c>
      <c r="I67" s="85" t="s">
        <v>92</v>
      </c>
    </row>
    <row r="68" spans="1:9" outlineLevel="3">
      <c r="A68" s="85" t="s">
        <v>87</v>
      </c>
      <c r="B68" s="116">
        <v>42559</v>
      </c>
      <c r="C68" s="116">
        <v>42643</v>
      </c>
      <c r="D68" s="85" t="s">
        <v>2613</v>
      </c>
      <c r="E68" s="85" t="s">
        <v>1672</v>
      </c>
      <c r="F68" s="117">
        <v>202941.21</v>
      </c>
      <c r="G68" s="85" t="s">
        <v>90</v>
      </c>
      <c r="H68" s="85" t="s">
        <v>1673</v>
      </c>
      <c r="I68" s="85" t="s">
        <v>92</v>
      </c>
    </row>
    <row r="69" spans="1:9" outlineLevel="3">
      <c r="A69" s="85" t="s">
        <v>87</v>
      </c>
      <c r="B69" s="116">
        <v>42562</v>
      </c>
      <c r="C69" s="116">
        <v>42643</v>
      </c>
      <c r="D69" s="85" t="s">
        <v>2648</v>
      </c>
      <c r="E69" s="85" t="s">
        <v>1731</v>
      </c>
      <c r="F69" s="117">
        <v>6537.97</v>
      </c>
      <c r="G69" s="85" t="s">
        <v>90</v>
      </c>
      <c r="H69" s="85" t="s">
        <v>1732</v>
      </c>
      <c r="I69" s="85" t="s">
        <v>92</v>
      </c>
    </row>
    <row r="70" spans="1:9" outlineLevel="3">
      <c r="A70" s="85" t="s">
        <v>87</v>
      </c>
      <c r="B70" s="116">
        <v>42563</v>
      </c>
      <c r="C70" s="116">
        <v>42643</v>
      </c>
      <c r="D70" s="85" t="s">
        <v>2665</v>
      </c>
      <c r="E70" s="85" t="s">
        <v>1762</v>
      </c>
      <c r="F70" s="117">
        <v>5008.7</v>
      </c>
      <c r="G70" s="85" t="s">
        <v>90</v>
      </c>
      <c r="H70" s="85" t="s">
        <v>1763</v>
      </c>
      <c r="I70" s="85" t="s">
        <v>92</v>
      </c>
    </row>
    <row r="71" spans="1:9" outlineLevel="3">
      <c r="A71" s="85" t="s">
        <v>87</v>
      </c>
      <c r="B71" s="116">
        <v>42563</v>
      </c>
      <c r="C71" s="116">
        <v>42643</v>
      </c>
      <c r="D71" s="85" t="s">
        <v>2667</v>
      </c>
      <c r="E71" s="85" t="s">
        <v>1766</v>
      </c>
      <c r="F71" s="117">
        <v>3890.72</v>
      </c>
      <c r="G71" s="85" t="s">
        <v>90</v>
      </c>
      <c r="H71" s="85" t="s">
        <v>1767</v>
      </c>
      <c r="I71" s="85" t="s">
        <v>92</v>
      </c>
    </row>
    <row r="72" spans="1:9" outlineLevel="3">
      <c r="A72" s="85" t="s">
        <v>87</v>
      </c>
      <c r="B72" s="116">
        <v>42564</v>
      </c>
      <c r="C72" s="116">
        <v>42643</v>
      </c>
      <c r="D72" s="85" t="s">
        <v>2028</v>
      </c>
      <c r="E72" s="85" t="s">
        <v>2029</v>
      </c>
      <c r="F72" s="117">
        <v>19615.169999999998</v>
      </c>
      <c r="G72" s="85" t="s">
        <v>90</v>
      </c>
      <c r="H72" s="85" t="s">
        <v>2030</v>
      </c>
      <c r="I72" s="85" t="s">
        <v>92</v>
      </c>
    </row>
    <row r="73" spans="1:9" outlineLevel="3">
      <c r="A73" s="85" t="s">
        <v>87</v>
      </c>
      <c r="B73" s="116">
        <v>42564</v>
      </c>
      <c r="C73" s="116">
        <v>42643</v>
      </c>
      <c r="D73" s="85" t="s">
        <v>2037</v>
      </c>
      <c r="E73" s="85" t="s">
        <v>2038</v>
      </c>
      <c r="F73" s="117">
        <v>4637.18</v>
      </c>
      <c r="G73" s="85" t="s">
        <v>90</v>
      </c>
      <c r="H73" s="85" t="s">
        <v>2039</v>
      </c>
      <c r="I73" s="85" t="s">
        <v>92</v>
      </c>
    </row>
    <row r="74" spans="1:9" outlineLevel="3">
      <c r="A74" s="85" t="s">
        <v>87</v>
      </c>
      <c r="B74" s="116">
        <v>42564</v>
      </c>
      <c r="C74" s="116">
        <v>42643</v>
      </c>
      <c r="D74" s="85" t="s">
        <v>2046</v>
      </c>
      <c r="E74" s="85" t="s">
        <v>2047</v>
      </c>
      <c r="F74" s="117">
        <v>5927.82</v>
      </c>
      <c r="G74" s="85" t="s">
        <v>90</v>
      </c>
      <c r="H74" s="85" t="s">
        <v>2048</v>
      </c>
      <c r="I74" s="85" t="s">
        <v>92</v>
      </c>
    </row>
    <row r="75" spans="1:9" outlineLevel="3">
      <c r="A75" s="85" t="s">
        <v>87</v>
      </c>
      <c r="B75" s="116">
        <v>42564</v>
      </c>
      <c r="C75" s="116">
        <v>42643</v>
      </c>
      <c r="D75" s="85" t="s">
        <v>2052</v>
      </c>
      <c r="E75" s="85" t="s">
        <v>2053</v>
      </c>
      <c r="F75" s="117">
        <v>5811.07</v>
      </c>
      <c r="G75" s="85" t="s">
        <v>90</v>
      </c>
      <c r="H75" s="85" t="s">
        <v>2054</v>
      </c>
      <c r="I75" s="85" t="s">
        <v>92</v>
      </c>
    </row>
    <row r="76" spans="1:9" outlineLevel="3">
      <c r="A76" s="85" t="s">
        <v>87</v>
      </c>
      <c r="B76" s="116">
        <v>42564</v>
      </c>
      <c r="C76" s="116">
        <v>42643</v>
      </c>
      <c r="D76" s="85" t="s">
        <v>2064</v>
      </c>
      <c r="E76" s="85" t="s">
        <v>2065</v>
      </c>
      <c r="F76" s="117">
        <v>6836.4</v>
      </c>
      <c r="G76" s="85" t="s">
        <v>90</v>
      </c>
      <c r="H76" s="85" t="s">
        <v>2066</v>
      </c>
      <c r="I76" s="85" t="s">
        <v>92</v>
      </c>
    </row>
    <row r="77" spans="1:9" outlineLevel="3">
      <c r="A77" s="85" t="s">
        <v>87</v>
      </c>
      <c r="B77" s="116">
        <v>42564</v>
      </c>
      <c r="C77" s="116">
        <v>42643</v>
      </c>
      <c r="D77" s="85" t="s">
        <v>2070</v>
      </c>
      <c r="E77" s="85" t="s">
        <v>2071</v>
      </c>
      <c r="F77" s="117">
        <v>17822.46</v>
      </c>
      <c r="G77" s="85" t="s">
        <v>90</v>
      </c>
      <c r="H77" s="85" t="s">
        <v>2072</v>
      </c>
      <c r="I77" s="85" t="s">
        <v>92</v>
      </c>
    </row>
    <row r="78" spans="1:9" outlineLevel="3">
      <c r="A78" s="85" t="s">
        <v>87</v>
      </c>
      <c r="B78" s="116">
        <v>42564</v>
      </c>
      <c r="C78" s="116">
        <v>42643</v>
      </c>
      <c r="D78" s="85" t="s">
        <v>2076</v>
      </c>
      <c r="E78" s="85" t="s">
        <v>2077</v>
      </c>
      <c r="F78" s="117">
        <v>8188.18</v>
      </c>
      <c r="G78" s="85" t="s">
        <v>90</v>
      </c>
      <c r="H78" s="85" t="s">
        <v>2078</v>
      </c>
      <c r="I78" s="85" t="s">
        <v>92</v>
      </c>
    </row>
    <row r="79" spans="1:9" outlineLevel="3">
      <c r="A79" s="85" t="s">
        <v>87</v>
      </c>
      <c r="B79" s="116">
        <v>42565</v>
      </c>
      <c r="C79" s="116">
        <v>42643</v>
      </c>
      <c r="D79" s="85" t="s">
        <v>2106</v>
      </c>
      <c r="E79" s="85" t="s">
        <v>2107</v>
      </c>
      <c r="F79" s="117">
        <v>64043.72</v>
      </c>
      <c r="G79" s="85" t="s">
        <v>90</v>
      </c>
      <c r="H79" s="85" t="s">
        <v>1065</v>
      </c>
      <c r="I79" s="85" t="s">
        <v>92</v>
      </c>
    </row>
    <row r="80" spans="1:9" outlineLevel="3">
      <c r="A80" s="85" t="s">
        <v>87</v>
      </c>
      <c r="B80" s="116">
        <v>42565</v>
      </c>
      <c r="C80" s="116">
        <v>42643</v>
      </c>
      <c r="D80" s="85" t="s">
        <v>2117</v>
      </c>
      <c r="E80" s="85" t="s">
        <v>2118</v>
      </c>
      <c r="F80" s="117">
        <v>4325.87</v>
      </c>
      <c r="G80" s="85" t="s">
        <v>90</v>
      </c>
      <c r="H80" s="85" t="s">
        <v>2119</v>
      </c>
      <c r="I80" s="85" t="s">
        <v>92</v>
      </c>
    </row>
    <row r="81" spans="1:9" outlineLevel="3">
      <c r="A81" s="85" t="s">
        <v>87</v>
      </c>
      <c r="B81" s="116">
        <v>42565</v>
      </c>
      <c r="C81" s="116">
        <v>42643</v>
      </c>
      <c r="D81" s="85" t="s">
        <v>2120</v>
      </c>
      <c r="E81" s="85" t="s">
        <v>2121</v>
      </c>
      <c r="F81" s="117">
        <v>1490.79</v>
      </c>
      <c r="G81" s="85" t="s">
        <v>90</v>
      </c>
      <c r="H81" s="85" t="s">
        <v>2122</v>
      </c>
      <c r="I81" s="85" t="s">
        <v>92</v>
      </c>
    </row>
    <row r="82" spans="1:9" outlineLevel="3">
      <c r="A82" s="85" t="s">
        <v>87</v>
      </c>
      <c r="B82" s="116">
        <v>42567</v>
      </c>
      <c r="C82" s="116">
        <v>42643</v>
      </c>
      <c r="D82" s="85" t="s">
        <v>2171</v>
      </c>
      <c r="E82" s="85" t="s">
        <v>2172</v>
      </c>
      <c r="F82" s="117">
        <v>5727.44</v>
      </c>
      <c r="G82" s="85" t="s">
        <v>90</v>
      </c>
      <c r="H82" s="85" t="s">
        <v>2173</v>
      </c>
      <c r="I82" s="85" t="s">
        <v>92</v>
      </c>
    </row>
    <row r="83" spans="1:9" outlineLevel="3">
      <c r="A83" s="85" t="s">
        <v>87</v>
      </c>
      <c r="B83" s="116">
        <v>42567</v>
      </c>
      <c r="C83" s="116">
        <v>42643</v>
      </c>
      <c r="D83" s="85" t="s">
        <v>2180</v>
      </c>
      <c r="E83" s="85" t="s">
        <v>2181</v>
      </c>
      <c r="F83" s="117">
        <v>5016.42</v>
      </c>
      <c r="G83" s="85" t="s">
        <v>90</v>
      </c>
      <c r="H83" s="85" t="s">
        <v>2182</v>
      </c>
      <c r="I83" s="85" t="s">
        <v>92</v>
      </c>
    </row>
    <row r="84" spans="1:9" outlineLevel="3">
      <c r="A84" s="85" t="s">
        <v>87</v>
      </c>
      <c r="B84" s="116">
        <v>42568</v>
      </c>
      <c r="C84" s="116">
        <v>42643</v>
      </c>
      <c r="D84" s="85" t="s">
        <v>2241</v>
      </c>
      <c r="E84" s="85" t="s">
        <v>2242</v>
      </c>
      <c r="F84" s="117">
        <v>50319.62</v>
      </c>
      <c r="G84" s="85" t="s">
        <v>90</v>
      </c>
      <c r="H84" s="85" t="s">
        <v>2243</v>
      </c>
      <c r="I84" s="85" t="s">
        <v>92</v>
      </c>
    </row>
    <row r="85" spans="1:9" outlineLevel="3">
      <c r="A85" s="85" t="s">
        <v>87</v>
      </c>
      <c r="B85" s="116">
        <v>42569</v>
      </c>
      <c r="C85" s="116">
        <v>42643</v>
      </c>
      <c r="D85" s="85" t="s">
        <v>2730</v>
      </c>
      <c r="E85" s="85" t="s">
        <v>2731</v>
      </c>
      <c r="F85" s="117">
        <v>4542.5200000000004</v>
      </c>
      <c r="G85" s="85" t="s">
        <v>90</v>
      </c>
      <c r="H85" s="85" t="s">
        <v>2732</v>
      </c>
      <c r="I85" s="85" t="s">
        <v>92</v>
      </c>
    </row>
    <row r="86" spans="1:9" outlineLevel="3">
      <c r="A86" s="85" t="s">
        <v>87</v>
      </c>
      <c r="B86" s="116">
        <v>42569</v>
      </c>
      <c r="C86" s="116">
        <v>42643</v>
      </c>
      <c r="D86" s="85" t="s">
        <v>2733</v>
      </c>
      <c r="E86" s="85" t="s">
        <v>2734</v>
      </c>
      <c r="F86" s="117">
        <v>8300.0300000000007</v>
      </c>
      <c r="G86" s="85" t="s">
        <v>90</v>
      </c>
      <c r="H86" s="85" t="s">
        <v>2735</v>
      </c>
      <c r="I86" s="85" t="s">
        <v>92</v>
      </c>
    </row>
    <row r="87" spans="1:9" outlineLevel="3">
      <c r="A87" s="85" t="s">
        <v>87</v>
      </c>
      <c r="B87" s="116">
        <v>42569</v>
      </c>
      <c r="C87" s="116">
        <v>42643</v>
      </c>
      <c r="D87" s="85" t="s">
        <v>2766</v>
      </c>
      <c r="E87" s="85" t="s">
        <v>2767</v>
      </c>
      <c r="F87" s="117">
        <v>8857.34</v>
      </c>
      <c r="G87" s="85" t="s">
        <v>90</v>
      </c>
      <c r="H87" s="85" t="s">
        <v>2768</v>
      </c>
      <c r="I87" s="85" t="s">
        <v>92</v>
      </c>
    </row>
    <row r="88" spans="1:9" outlineLevel="3">
      <c r="A88" s="85" t="s">
        <v>87</v>
      </c>
      <c r="B88" s="116">
        <v>42569</v>
      </c>
      <c r="C88" s="116">
        <v>42643</v>
      </c>
      <c r="D88" s="85" t="s">
        <v>2778</v>
      </c>
      <c r="E88" s="85" t="s">
        <v>2779</v>
      </c>
      <c r="F88" s="117">
        <v>15633.7</v>
      </c>
      <c r="G88" s="85" t="s">
        <v>90</v>
      </c>
      <c r="H88" s="85" t="s">
        <v>2780</v>
      </c>
      <c r="I88" s="85" t="s">
        <v>92</v>
      </c>
    </row>
    <row r="89" spans="1:9" outlineLevel="3">
      <c r="A89" s="85" t="s">
        <v>87</v>
      </c>
      <c r="B89" s="116">
        <v>42569</v>
      </c>
      <c r="C89" s="116">
        <v>42643</v>
      </c>
      <c r="D89" s="85" t="s">
        <v>2781</v>
      </c>
      <c r="E89" s="85" t="s">
        <v>2782</v>
      </c>
      <c r="F89" s="117">
        <v>11170.36</v>
      </c>
      <c r="G89" s="85" t="s">
        <v>90</v>
      </c>
      <c r="H89" s="85" t="s">
        <v>2783</v>
      </c>
      <c r="I89" s="85" t="s">
        <v>92</v>
      </c>
    </row>
    <row r="90" spans="1:9" outlineLevel="3">
      <c r="A90" s="85" t="s">
        <v>87</v>
      </c>
      <c r="B90" s="116">
        <v>42570</v>
      </c>
      <c r="C90" s="116">
        <v>42643</v>
      </c>
      <c r="D90" s="85" t="s">
        <v>2813</v>
      </c>
      <c r="E90" s="85" t="s">
        <v>2814</v>
      </c>
      <c r="F90" s="117">
        <v>3318.46</v>
      </c>
      <c r="G90" s="85" t="s">
        <v>90</v>
      </c>
      <c r="H90" s="85" t="s">
        <v>1691</v>
      </c>
      <c r="I90" s="85" t="s">
        <v>91</v>
      </c>
    </row>
    <row r="91" spans="1:9" outlineLevel="3">
      <c r="A91" s="85" t="s">
        <v>87</v>
      </c>
      <c r="B91" s="116">
        <v>42571</v>
      </c>
      <c r="C91" s="116">
        <v>42643</v>
      </c>
      <c r="D91" s="85" t="s">
        <v>2872</v>
      </c>
      <c r="E91" s="85" t="s">
        <v>2873</v>
      </c>
      <c r="F91" s="117">
        <v>8996.36</v>
      </c>
      <c r="G91" s="85" t="s">
        <v>90</v>
      </c>
      <c r="H91" s="85" t="s">
        <v>2251</v>
      </c>
      <c r="I91" s="85" t="s">
        <v>91</v>
      </c>
    </row>
    <row r="92" spans="1:9" outlineLevel="3">
      <c r="A92" s="85" t="s">
        <v>87</v>
      </c>
      <c r="B92" s="116">
        <v>42571</v>
      </c>
      <c r="C92" s="116">
        <v>42643</v>
      </c>
      <c r="D92" s="85" t="s">
        <v>2892</v>
      </c>
      <c r="E92" s="85" t="s">
        <v>2893</v>
      </c>
      <c r="F92" s="117">
        <v>107854.15</v>
      </c>
      <c r="G92" s="85" t="s">
        <v>90</v>
      </c>
      <c r="H92" s="85" t="s">
        <v>2894</v>
      </c>
      <c r="I92" s="85" t="s">
        <v>92</v>
      </c>
    </row>
    <row r="93" spans="1:9" outlineLevel="3">
      <c r="A93" s="85" t="s">
        <v>87</v>
      </c>
      <c r="B93" s="116">
        <v>42571</v>
      </c>
      <c r="C93" s="116">
        <v>42643</v>
      </c>
      <c r="D93" s="85" t="s">
        <v>2898</v>
      </c>
      <c r="E93" s="85" t="s">
        <v>2899</v>
      </c>
      <c r="F93" s="117">
        <v>5023.17</v>
      </c>
      <c r="G93" s="85" t="s">
        <v>90</v>
      </c>
      <c r="H93" s="85" t="s">
        <v>2900</v>
      </c>
      <c r="I93" s="85" t="s">
        <v>92</v>
      </c>
    </row>
    <row r="94" spans="1:9" outlineLevel="3">
      <c r="A94" s="85" t="s">
        <v>87</v>
      </c>
      <c r="B94" s="116">
        <v>42572</v>
      </c>
      <c r="C94" s="116">
        <v>42643</v>
      </c>
      <c r="D94" s="85" t="s">
        <v>2931</v>
      </c>
      <c r="E94" s="85" t="s">
        <v>2932</v>
      </c>
      <c r="F94" s="117">
        <v>11416.51</v>
      </c>
      <c r="G94" s="85" t="s">
        <v>90</v>
      </c>
      <c r="H94" s="85" t="s">
        <v>2933</v>
      </c>
      <c r="I94" s="85" t="s">
        <v>92</v>
      </c>
    </row>
    <row r="95" spans="1:9" outlineLevel="3">
      <c r="A95" s="85" t="s">
        <v>87</v>
      </c>
      <c r="B95" s="116">
        <v>42573</v>
      </c>
      <c r="C95" s="116">
        <v>42643</v>
      </c>
      <c r="D95" s="85" t="s">
        <v>2964</v>
      </c>
      <c r="E95" s="85" t="s">
        <v>2965</v>
      </c>
      <c r="F95" s="117">
        <v>5773.1</v>
      </c>
      <c r="G95" s="85" t="s">
        <v>90</v>
      </c>
      <c r="H95" s="85" t="s">
        <v>2966</v>
      </c>
      <c r="I95" s="85" t="s">
        <v>92</v>
      </c>
    </row>
    <row r="96" spans="1:9" outlineLevel="3">
      <c r="A96" s="85" t="s">
        <v>87</v>
      </c>
      <c r="B96" s="116">
        <v>42575</v>
      </c>
      <c r="C96" s="116">
        <v>42643</v>
      </c>
      <c r="D96" s="85" t="s">
        <v>2979</v>
      </c>
      <c r="E96" s="85" t="s">
        <v>2980</v>
      </c>
      <c r="F96" s="117">
        <v>273.60000000000002</v>
      </c>
      <c r="G96" s="85" t="s">
        <v>90</v>
      </c>
      <c r="H96" s="85" t="s">
        <v>1332</v>
      </c>
      <c r="I96" s="85" t="s">
        <v>91</v>
      </c>
    </row>
    <row r="97" spans="1:9" outlineLevel="3">
      <c r="A97" s="85" t="s">
        <v>87</v>
      </c>
      <c r="B97" s="116">
        <v>42575</v>
      </c>
      <c r="C97" s="116">
        <v>42643</v>
      </c>
      <c r="D97" s="85" t="s">
        <v>2981</v>
      </c>
      <c r="E97" s="85" t="s">
        <v>2982</v>
      </c>
      <c r="F97" s="117">
        <v>30234.6</v>
      </c>
      <c r="G97" s="85" t="s">
        <v>90</v>
      </c>
      <c r="H97" s="85" t="s">
        <v>1726</v>
      </c>
      <c r="I97" s="85" t="s">
        <v>92</v>
      </c>
    </row>
    <row r="98" spans="1:9" outlineLevel="3">
      <c r="A98" s="85" t="s">
        <v>87</v>
      </c>
      <c r="B98" s="116">
        <v>42575</v>
      </c>
      <c r="C98" s="116">
        <v>42643</v>
      </c>
      <c r="D98" s="85" t="s">
        <v>3031</v>
      </c>
      <c r="E98" s="85" t="s">
        <v>3032</v>
      </c>
      <c r="F98" s="117">
        <v>14223.61</v>
      </c>
      <c r="G98" s="85" t="s">
        <v>90</v>
      </c>
      <c r="H98" s="85" t="s">
        <v>3033</v>
      </c>
      <c r="I98" s="85" t="s">
        <v>92</v>
      </c>
    </row>
    <row r="99" spans="1:9" outlineLevel="3">
      <c r="A99" s="85" t="s">
        <v>87</v>
      </c>
      <c r="B99" s="116">
        <v>42575</v>
      </c>
      <c r="C99" s="116">
        <v>42643</v>
      </c>
      <c r="D99" s="85" t="s">
        <v>3034</v>
      </c>
      <c r="E99" s="85" t="s">
        <v>3035</v>
      </c>
      <c r="F99" s="117">
        <v>5060.8900000000003</v>
      </c>
      <c r="G99" s="85" t="s">
        <v>90</v>
      </c>
      <c r="H99" s="85" t="s">
        <v>3036</v>
      </c>
      <c r="I99" s="85" t="s">
        <v>92</v>
      </c>
    </row>
    <row r="100" spans="1:9" outlineLevel="3">
      <c r="A100" s="85" t="s">
        <v>87</v>
      </c>
      <c r="B100" s="116">
        <v>42575</v>
      </c>
      <c r="C100" s="116">
        <v>42643</v>
      </c>
      <c r="D100" s="85" t="s">
        <v>3037</v>
      </c>
      <c r="E100" s="85" t="s">
        <v>3038</v>
      </c>
      <c r="F100" s="117">
        <v>5100.2</v>
      </c>
      <c r="G100" s="85" t="s">
        <v>90</v>
      </c>
      <c r="H100" s="85" t="s">
        <v>3039</v>
      </c>
      <c r="I100" s="85" t="s">
        <v>92</v>
      </c>
    </row>
    <row r="101" spans="1:9" outlineLevel="3">
      <c r="A101" s="85" t="s">
        <v>87</v>
      </c>
      <c r="B101" s="116">
        <v>42575</v>
      </c>
      <c r="C101" s="116">
        <v>42643</v>
      </c>
      <c r="D101" s="85" t="s">
        <v>3046</v>
      </c>
      <c r="E101" s="85" t="s">
        <v>3047</v>
      </c>
      <c r="F101" s="117">
        <v>3889.74</v>
      </c>
      <c r="G101" s="85" t="s">
        <v>90</v>
      </c>
      <c r="H101" s="85" t="s">
        <v>3048</v>
      </c>
      <c r="I101" s="85" t="s">
        <v>92</v>
      </c>
    </row>
    <row r="102" spans="1:9" outlineLevel="3">
      <c r="A102" s="85" t="s">
        <v>87</v>
      </c>
      <c r="B102" s="116">
        <v>42576</v>
      </c>
      <c r="C102" s="116">
        <v>42643</v>
      </c>
      <c r="D102" s="85" t="s">
        <v>3076</v>
      </c>
      <c r="E102" s="85" t="s">
        <v>3077</v>
      </c>
      <c r="F102" s="117">
        <v>1500.33</v>
      </c>
      <c r="G102" s="85" t="s">
        <v>90</v>
      </c>
      <c r="H102" s="85" t="s">
        <v>3078</v>
      </c>
      <c r="I102" s="85" t="s">
        <v>92</v>
      </c>
    </row>
    <row r="103" spans="1:9" outlineLevel="3">
      <c r="A103" s="85" t="s">
        <v>87</v>
      </c>
      <c r="B103" s="116">
        <v>42576</v>
      </c>
      <c r="C103" s="116">
        <v>42643</v>
      </c>
      <c r="D103" s="85" t="s">
        <v>3088</v>
      </c>
      <c r="E103" s="85" t="s">
        <v>3089</v>
      </c>
      <c r="F103" s="117">
        <v>5141.37</v>
      </c>
      <c r="G103" s="85" t="s">
        <v>90</v>
      </c>
      <c r="H103" s="85" t="s">
        <v>3090</v>
      </c>
      <c r="I103" s="85" t="s">
        <v>92</v>
      </c>
    </row>
    <row r="104" spans="1:9" outlineLevel="3">
      <c r="A104" s="85" t="s">
        <v>87</v>
      </c>
      <c r="B104" s="116">
        <v>42576</v>
      </c>
      <c r="C104" s="116">
        <v>42643</v>
      </c>
      <c r="D104" s="85" t="s">
        <v>3094</v>
      </c>
      <c r="E104" s="85" t="s">
        <v>3095</v>
      </c>
      <c r="F104" s="117">
        <v>4914.21</v>
      </c>
      <c r="G104" s="85" t="s">
        <v>90</v>
      </c>
      <c r="H104" s="85" t="s">
        <v>3096</v>
      </c>
      <c r="I104" s="85" t="s">
        <v>92</v>
      </c>
    </row>
    <row r="105" spans="1:9" outlineLevel="3">
      <c r="A105" s="85" t="s">
        <v>87</v>
      </c>
      <c r="B105" s="116">
        <v>42576</v>
      </c>
      <c r="C105" s="116">
        <v>42643</v>
      </c>
      <c r="D105" s="85" t="s">
        <v>3097</v>
      </c>
      <c r="E105" s="85" t="s">
        <v>3098</v>
      </c>
      <c r="F105" s="117">
        <v>7348.54</v>
      </c>
      <c r="G105" s="85" t="s">
        <v>90</v>
      </c>
      <c r="H105" s="85" t="s">
        <v>3099</v>
      </c>
      <c r="I105" s="85" t="s">
        <v>92</v>
      </c>
    </row>
    <row r="106" spans="1:9" outlineLevel="3">
      <c r="A106" s="85" t="s">
        <v>87</v>
      </c>
      <c r="B106" s="116">
        <v>42577</v>
      </c>
      <c r="C106" s="116">
        <v>42643</v>
      </c>
      <c r="D106" s="85" t="s">
        <v>3145</v>
      </c>
      <c r="E106" s="157" t="s">
        <v>3146</v>
      </c>
      <c r="F106" s="117">
        <v>7337.59</v>
      </c>
      <c r="G106" s="85" t="s">
        <v>90</v>
      </c>
      <c r="H106" s="85" t="s">
        <v>3147</v>
      </c>
      <c r="I106" s="85" t="s">
        <v>92</v>
      </c>
    </row>
    <row r="107" spans="1:9" outlineLevel="3">
      <c r="A107" s="85" t="s">
        <v>87</v>
      </c>
      <c r="B107" s="116">
        <v>42577</v>
      </c>
      <c r="C107" s="116">
        <v>42643</v>
      </c>
      <c r="D107" s="85" t="s">
        <v>3157</v>
      </c>
      <c r="E107" s="85" t="s">
        <v>3158</v>
      </c>
      <c r="F107" s="117">
        <v>5235.26</v>
      </c>
      <c r="G107" s="85" t="s">
        <v>90</v>
      </c>
      <c r="H107" s="85" t="s">
        <v>3159</v>
      </c>
      <c r="I107" s="85" t="s">
        <v>92</v>
      </c>
    </row>
    <row r="108" spans="1:9" outlineLevel="3">
      <c r="A108" s="85" t="s">
        <v>87</v>
      </c>
      <c r="B108" s="116">
        <v>42578</v>
      </c>
      <c r="C108" s="116">
        <v>42643</v>
      </c>
      <c r="D108" s="85" t="s">
        <v>3178</v>
      </c>
      <c r="E108" s="85" t="s">
        <v>3179</v>
      </c>
      <c r="F108" s="117">
        <v>168.08</v>
      </c>
      <c r="G108" s="85" t="s">
        <v>90</v>
      </c>
      <c r="H108" s="85" t="s">
        <v>3174</v>
      </c>
      <c r="I108" s="85" t="s">
        <v>91</v>
      </c>
    </row>
    <row r="109" spans="1:9" outlineLevel="3">
      <c r="A109" s="85" t="s">
        <v>87</v>
      </c>
      <c r="B109" s="116">
        <v>42578</v>
      </c>
      <c r="C109" s="116">
        <v>42643</v>
      </c>
      <c r="D109" s="85" t="s">
        <v>3183</v>
      </c>
      <c r="E109" s="85" t="s">
        <v>3184</v>
      </c>
      <c r="F109" s="117">
        <v>69417.52</v>
      </c>
      <c r="G109" s="85" t="s">
        <v>90</v>
      </c>
      <c r="H109" s="85" t="s">
        <v>3185</v>
      </c>
      <c r="I109" s="85" t="s">
        <v>92</v>
      </c>
    </row>
    <row r="110" spans="1:9" outlineLevel="3">
      <c r="A110" s="85" t="s">
        <v>87</v>
      </c>
      <c r="B110" s="116">
        <v>42578</v>
      </c>
      <c r="C110" s="116">
        <v>42643</v>
      </c>
      <c r="D110" s="85" t="s">
        <v>3189</v>
      </c>
      <c r="E110" s="85" t="s">
        <v>3190</v>
      </c>
      <c r="F110" s="117">
        <v>5500.38</v>
      </c>
      <c r="G110" s="85" t="s">
        <v>90</v>
      </c>
      <c r="H110" s="85" t="s">
        <v>3191</v>
      </c>
      <c r="I110" s="85" t="s">
        <v>92</v>
      </c>
    </row>
    <row r="111" spans="1:9" outlineLevel="3">
      <c r="A111" s="85" t="s">
        <v>87</v>
      </c>
      <c r="B111" s="116">
        <v>42578</v>
      </c>
      <c r="C111" s="116">
        <v>42643</v>
      </c>
      <c r="D111" s="85" t="s">
        <v>3192</v>
      </c>
      <c r="E111" s="85" t="s">
        <v>3193</v>
      </c>
      <c r="F111" s="117">
        <v>7253.51</v>
      </c>
      <c r="G111" s="85" t="s">
        <v>90</v>
      </c>
      <c r="H111" s="85" t="s">
        <v>3194</v>
      </c>
      <c r="I111" s="85" t="s">
        <v>92</v>
      </c>
    </row>
    <row r="112" spans="1:9" outlineLevel="3">
      <c r="A112" s="85" t="s">
        <v>87</v>
      </c>
      <c r="B112" s="116">
        <v>42578</v>
      </c>
      <c r="C112" s="116">
        <v>42643</v>
      </c>
      <c r="D112" s="85" t="s">
        <v>3209</v>
      </c>
      <c r="E112" s="85" t="s">
        <v>3210</v>
      </c>
      <c r="F112" s="117">
        <v>8810.8799999999992</v>
      </c>
      <c r="G112" s="85" t="s">
        <v>90</v>
      </c>
      <c r="H112" s="85" t="s">
        <v>3211</v>
      </c>
      <c r="I112" s="85" t="s">
        <v>92</v>
      </c>
    </row>
    <row r="113" spans="1:9" outlineLevel="3">
      <c r="A113" s="85" t="s">
        <v>87</v>
      </c>
      <c r="B113" s="116">
        <v>42578</v>
      </c>
      <c r="C113" s="116">
        <v>42643</v>
      </c>
      <c r="D113" s="85" t="s">
        <v>3215</v>
      </c>
      <c r="E113" s="85" t="s">
        <v>3216</v>
      </c>
      <c r="F113" s="117">
        <v>4084.13</v>
      </c>
      <c r="G113" s="85" t="s">
        <v>90</v>
      </c>
      <c r="H113" s="85" t="s">
        <v>3217</v>
      </c>
      <c r="I113" s="85" t="s">
        <v>92</v>
      </c>
    </row>
    <row r="114" spans="1:9" outlineLevel="3">
      <c r="A114" s="85" t="s">
        <v>87</v>
      </c>
      <c r="B114" s="116">
        <v>42579</v>
      </c>
      <c r="C114" s="116">
        <v>42643</v>
      </c>
      <c r="D114" s="85" t="s">
        <v>3224</v>
      </c>
      <c r="E114" s="85" t="s">
        <v>3225</v>
      </c>
      <c r="F114" s="117">
        <v>39600.5</v>
      </c>
      <c r="G114" s="85" t="s">
        <v>90</v>
      </c>
      <c r="H114" s="85" t="s">
        <v>3165</v>
      </c>
      <c r="I114" s="85" t="s">
        <v>92</v>
      </c>
    </row>
    <row r="115" spans="1:9" outlineLevel="3">
      <c r="A115" s="85" t="s">
        <v>87</v>
      </c>
      <c r="B115" s="116">
        <v>42579</v>
      </c>
      <c r="C115" s="116">
        <v>42643</v>
      </c>
      <c r="D115" s="85" t="s">
        <v>3229</v>
      </c>
      <c r="E115" s="85" t="s">
        <v>3230</v>
      </c>
      <c r="F115" s="117">
        <v>6325.34</v>
      </c>
      <c r="G115" s="85" t="s">
        <v>90</v>
      </c>
      <c r="H115" s="85" t="s">
        <v>3231</v>
      </c>
      <c r="I115" s="85" t="s">
        <v>92</v>
      </c>
    </row>
    <row r="116" spans="1:9" outlineLevel="3">
      <c r="A116" s="85" t="s">
        <v>87</v>
      </c>
      <c r="B116" s="116">
        <v>42579</v>
      </c>
      <c r="C116" s="116">
        <v>42643</v>
      </c>
      <c r="D116" s="85" t="s">
        <v>3238</v>
      </c>
      <c r="E116" s="85" t="s">
        <v>3239</v>
      </c>
      <c r="F116" s="117">
        <v>4824.9799999999996</v>
      </c>
      <c r="G116" s="85" t="s">
        <v>90</v>
      </c>
      <c r="H116" s="85" t="s">
        <v>3240</v>
      </c>
      <c r="I116" s="85" t="s">
        <v>92</v>
      </c>
    </row>
    <row r="117" spans="1:9" outlineLevel="3">
      <c r="A117" s="85" t="s">
        <v>87</v>
      </c>
      <c r="B117" s="116">
        <v>42579</v>
      </c>
      <c r="C117" s="116">
        <v>42643</v>
      </c>
      <c r="D117" s="85" t="s">
        <v>3283</v>
      </c>
      <c r="E117" s="85" t="s">
        <v>3284</v>
      </c>
      <c r="F117" s="117">
        <v>103.83</v>
      </c>
      <c r="G117" s="85" t="s">
        <v>90</v>
      </c>
      <c r="H117" s="85" t="s">
        <v>1389</v>
      </c>
      <c r="I117" s="85" t="s">
        <v>91</v>
      </c>
    </row>
    <row r="118" spans="1:9" outlineLevel="3">
      <c r="A118" s="85" t="s">
        <v>87</v>
      </c>
      <c r="B118" s="116">
        <v>42579</v>
      </c>
      <c r="C118" s="116">
        <v>42643</v>
      </c>
      <c r="D118" s="85" t="s">
        <v>3285</v>
      </c>
      <c r="E118" s="85" t="s">
        <v>3286</v>
      </c>
      <c r="F118" s="117">
        <v>105957.83</v>
      </c>
      <c r="G118" s="85" t="s">
        <v>90</v>
      </c>
      <c r="H118" s="85" t="s">
        <v>3287</v>
      </c>
      <c r="I118" s="85" t="s">
        <v>92</v>
      </c>
    </row>
    <row r="119" spans="1:9" outlineLevel="3">
      <c r="A119" s="85" t="s">
        <v>87</v>
      </c>
      <c r="B119" s="116">
        <v>42579</v>
      </c>
      <c r="C119" s="116">
        <v>42643</v>
      </c>
      <c r="D119" s="85" t="s">
        <v>3288</v>
      </c>
      <c r="E119" s="85" t="s">
        <v>3289</v>
      </c>
      <c r="F119" s="117">
        <v>5369.7</v>
      </c>
      <c r="G119" s="85" t="s">
        <v>90</v>
      </c>
      <c r="H119" s="85" t="s">
        <v>3290</v>
      </c>
      <c r="I119" s="85" t="s">
        <v>92</v>
      </c>
    </row>
    <row r="120" spans="1:9" outlineLevel="3">
      <c r="A120" s="85" t="s">
        <v>87</v>
      </c>
      <c r="B120" s="116">
        <v>42579</v>
      </c>
      <c r="C120" s="116">
        <v>42643</v>
      </c>
      <c r="D120" s="85" t="s">
        <v>3291</v>
      </c>
      <c r="E120" s="85" t="s">
        <v>3292</v>
      </c>
      <c r="F120" s="117">
        <v>15360</v>
      </c>
      <c r="G120" s="85" t="s">
        <v>90</v>
      </c>
      <c r="H120" s="85" t="s">
        <v>3293</v>
      </c>
      <c r="I120" s="85" t="s">
        <v>92</v>
      </c>
    </row>
    <row r="121" spans="1:9" outlineLevel="3">
      <c r="A121" s="85" t="s">
        <v>87</v>
      </c>
      <c r="B121" s="116">
        <v>42579</v>
      </c>
      <c r="C121" s="116">
        <v>42643</v>
      </c>
      <c r="D121" s="85" t="s">
        <v>3297</v>
      </c>
      <c r="E121" s="85" t="s">
        <v>3298</v>
      </c>
      <c r="F121" s="117">
        <v>11445.2</v>
      </c>
      <c r="G121" s="85" t="s">
        <v>90</v>
      </c>
      <c r="H121" s="85" t="s">
        <v>3299</v>
      </c>
      <c r="I121" s="85" t="s">
        <v>92</v>
      </c>
    </row>
    <row r="122" spans="1:9" outlineLevel="3">
      <c r="A122" s="85" t="s">
        <v>87</v>
      </c>
      <c r="B122" s="116">
        <v>42580</v>
      </c>
      <c r="C122" s="116">
        <v>42643</v>
      </c>
      <c r="D122" s="85" t="s">
        <v>3306</v>
      </c>
      <c r="E122" s="85" t="s">
        <v>3306</v>
      </c>
      <c r="F122" s="117">
        <v>27880.52</v>
      </c>
      <c r="G122" s="85" t="s">
        <v>90</v>
      </c>
      <c r="H122" s="85" t="s">
        <v>3307</v>
      </c>
      <c r="I122" s="85" t="s">
        <v>1376</v>
      </c>
    </row>
    <row r="123" spans="1:9" outlineLevel="3">
      <c r="A123" s="85" t="s">
        <v>87</v>
      </c>
      <c r="B123" s="116">
        <v>42580</v>
      </c>
      <c r="C123" s="116">
        <v>42643</v>
      </c>
      <c r="D123" s="85" t="s">
        <v>3311</v>
      </c>
      <c r="E123" s="85" t="s">
        <v>3312</v>
      </c>
      <c r="F123" s="117">
        <v>16835.96</v>
      </c>
      <c r="G123" s="85" t="s">
        <v>90</v>
      </c>
      <c r="H123" s="85" t="s">
        <v>3313</v>
      </c>
      <c r="I123" s="85" t="s">
        <v>91</v>
      </c>
    </row>
    <row r="124" spans="1:9" outlineLevel="3">
      <c r="A124" s="85" t="s">
        <v>87</v>
      </c>
      <c r="B124" s="116">
        <v>42580</v>
      </c>
      <c r="C124" s="116">
        <v>42643</v>
      </c>
      <c r="D124" s="85" t="s">
        <v>3314</v>
      </c>
      <c r="E124" s="85" t="s">
        <v>3315</v>
      </c>
      <c r="F124" s="117">
        <v>3699.95</v>
      </c>
      <c r="G124" s="85" t="s">
        <v>90</v>
      </c>
      <c r="H124" s="85" t="s">
        <v>3316</v>
      </c>
      <c r="I124" s="85" t="s">
        <v>91</v>
      </c>
    </row>
    <row r="125" spans="1:9" outlineLevel="3">
      <c r="A125" s="85" t="s">
        <v>87</v>
      </c>
      <c r="B125" s="116">
        <v>42582</v>
      </c>
      <c r="C125" s="116">
        <v>42643</v>
      </c>
      <c r="D125" s="85" t="s">
        <v>3396</v>
      </c>
      <c r="E125" s="85" t="s">
        <v>3397</v>
      </c>
      <c r="F125" s="117">
        <v>19692.34</v>
      </c>
      <c r="G125" s="85" t="s">
        <v>90</v>
      </c>
      <c r="H125" s="85" t="s">
        <v>3398</v>
      </c>
      <c r="I125" s="85" t="s">
        <v>92</v>
      </c>
    </row>
    <row r="126" spans="1:9" outlineLevel="3">
      <c r="A126" s="85" t="s">
        <v>87</v>
      </c>
      <c r="B126" s="116">
        <v>42582</v>
      </c>
      <c r="C126" s="116">
        <v>42643</v>
      </c>
      <c r="D126" s="85" t="s">
        <v>3399</v>
      </c>
      <c r="E126" s="85" t="s">
        <v>3400</v>
      </c>
      <c r="F126" s="117">
        <v>4657.4799999999996</v>
      </c>
      <c r="G126" s="85" t="s">
        <v>90</v>
      </c>
      <c r="H126" s="85" t="s">
        <v>3401</v>
      </c>
      <c r="I126" s="85" t="s">
        <v>92</v>
      </c>
    </row>
    <row r="127" spans="1:9" outlineLevel="3">
      <c r="A127" s="85" t="s">
        <v>87</v>
      </c>
      <c r="B127" s="116">
        <v>42582</v>
      </c>
      <c r="C127" s="116">
        <v>42643</v>
      </c>
      <c r="D127" s="85" t="s">
        <v>3414</v>
      </c>
      <c r="E127" s="85" t="s">
        <v>3415</v>
      </c>
      <c r="F127" s="117">
        <v>4867.8</v>
      </c>
      <c r="G127" s="85" t="s">
        <v>90</v>
      </c>
      <c r="H127" s="85" t="s">
        <v>3416</v>
      </c>
      <c r="I127" s="85" t="s">
        <v>92</v>
      </c>
    </row>
    <row r="128" spans="1:9" outlineLevel="3">
      <c r="A128" s="85" t="s">
        <v>87</v>
      </c>
      <c r="B128" s="116">
        <v>42582</v>
      </c>
      <c r="C128" s="116">
        <v>42643</v>
      </c>
      <c r="D128" s="85" t="s">
        <v>3475</v>
      </c>
      <c r="E128" s="85" t="s">
        <v>3476</v>
      </c>
      <c r="F128" s="117">
        <v>5104.3100000000004</v>
      </c>
      <c r="G128" s="85" t="s">
        <v>90</v>
      </c>
      <c r="H128" s="85" t="s">
        <v>3477</v>
      </c>
      <c r="I128" s="85" t="s">
        <v>92</v>
      </c>
    </row>
    <row r="129" spans="1:9" outlineLevel="3">
      <c r="A129" s="110" t="s">
        <v>87</v>
      </c>
      <c r="B129" s="111">
        <v>42582</v>
      </c>
      <c r="C129" s="111">
        <v>42643</v>
      </c>
      <c r="D129" s="110" t="s">
        <v>3478</v>
      </c>
      <c r="E129" s="184" t="s">
        <v>3479</v>
      </c>
      <c r="F129" s="117">
        <v>4694.3599999999997</v>
      </c>
      <c r="G129" s="110" t="s">
        <v>90</v>
      </c>
      <c r="H129" s="110" t="s">
        <v>3480</v>
      </c>
      <c r="I129" s="85" t="s">
        <v>92</v>
      </c>
    </row>
    <row r="130" spans="1:9">
      <c r="A130" s="110" t="s">
        <v>87</v>
      </c>
      <c r="B130" s="111">
        <v>42582</v>
      </c>
      <c r="C130" s="111">
        <v>42643</v>
      </c>
      <c r="D130" s="110" t="s">
        <v>3481</v>
      </c>
      <c r="E130" s="184" t="s">
        <v>3482</v>
      </c>
      <c r="F130" s="117">
        <v>5458.96</v>
      </c>
      <c r="G130" s="110" t="s">
        <v>90</v>
      </c>
      <c r="H130" s="110" t="s">
        <v>3483</v>
      </c>
      <c r="I130" s="85" t="s">
        <v>92</v>
      </c>
    </row>
    <row r="131" spans="1:9">
      <c r="A131" s="110" t="s">
        <v>87</v>
      </c>
      <c r="B131" s="111">
        <v>42582</v>
      </c>
      <c r="C131" s="111">
        <v>42643</v>
      </c>
      <c r="D131" s="110" t="s">
        <v>3484</v>
      </c>
      <c r="E131" s="184" t="s">
        <v>3485</v>
      </c>
      <c r="F131" s="117">
        <v>5941.3</v>
      </c>
      <c r="G131" s="110" t="s">
        <v>90</v>
      </c>
      <c r="H131" s="110" t="s">
        <v>3486</v>
      </c>
      <c r="I131" s="85" t="s">
        <v>92</v>
      </c>
    </row>
    <row r="132" spans="1:9" ht="15" thickBot="1">
      <c r="B132" s="116"/>
      <c r="C132" s="116"/>
      <c r="F132" s="118">
        <f>SUM(F56:F131)</f>
        <v>1179906.9799999997</v>
      </c>
      <c r="G132" s="294" t="s">
        <v>3487</v>
      </c>
      <c r="H132" s="294"/>
    </row>
    <row r="133" spans="1:9" ht="13" thickTop="1">
      <c r="B133" s="116"/>
      <c r="C133" s="116"/>
      <c r="F133" s="117"/>
    </row>
    <row r="134" spans="1:9">
      <c r="A134" s="85" t="s">
        <v>87</v>
      </c>
      <c r="B134" s="116">
        <v>42583</v>
      </c>
      <c r="C134" s="116">
        <v>42673</v>
      </c>
      <c r="D134" s="85" t="s">
        <v>3491</v>
      </c>
      <c r="E134" s="85" t="s">
        <v>3492</v>
      </c>
      <c r="F134" s="117">
        <v>4998.54</v>
      </c>
      <c r="G134" s="85" t="s">
        <v>90</v>
      </c>
      <c r="H134" s="85" t="s">
        <v>3493</v>
      </c>
      <c r="I134" s="85" t="s">
        <v>92</v>
      </c>
    </row>
    <row r="135" spans="1:9" ht="15" thickBot="1">
      <c r="F135" s="112">
        <f>SUM(F134)</f>
        <v>4998.54</v>
      </c>
      <c r="G135" s="294" t="s">
        <v>3503</v>
      </c>
      <c r="H135" s="294"/>
    </row>
    <row r="136" spans="1:9" ht="13" thickTop="1"/>
    <row r="137" spans="1:9" ht="15.5">
      <c r="F137" s="113">
        <f>F135+F132+F53</f>
        <v>1876827.0599999996</v>
      </c>
      <c r="G137" s="295" t="s">
        <v>2669</v>
      </c>
      <c r="H137" s="295"/>
    </row>
  </sheetData>
  <autoFilter ref="A1:I53">
    <filterColumn colId="8"/>
  </autoFilter>
  <mergeCells count="4">
    <mergeCell ref="G53:H53"/>
    <mergeCell ref="G132:H132"/>
    <mergeCell ref="G135:H135"/>
    <mergeCell ref="G137:H13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Q460"/>
  <sheetViews>
    <sheetView topLeftCell="E349" workbookViewId="0">
      <selection activeCell="A349" sqref="A349"/>
    </sheetView>
  </sheetViews>
  <sheetFormatPr defaultRowHeight="12.5"/>
  <cols>
    <col min="1" max="1" width="20.54296875" customWidth="1"/>
    <col min="2" max="2" width="12.54296875" bestFit="1" customWidth="1"/>
    <col min="3" max="3" width="18.1796875" bestFit="1" customWidth="1"/>
    <col min="4" max="4" width="18.1796875" style="119" bestFit="1" customWidth="1"/>
    <col min="5" max="5" width="22.81640625" customWidth="1"/>
    <col min="6" max="6" width="19.1796875" bestFit="1" customWidth="1"/>
    <col min="7" max="7" width="18.453125" bestFit="1" customWidth="1"/>
    <col min="8" max="8" width="52.26953125" bestFit="1" customWidth="1"/>
    <col min="9" max="9" width="14.453125" customWidth="1"/>
    <col min="10" max="10" width="37.1796875" customWidth="1"/>
    <col min="12" max="12" width="11.54296875" bestFit="1" customWidth="1"/>
    <col min="13" max="13" width="19.1796875" bestFit="1" customWidth="1"/>
  </cols>
  <sheetData>
    <row r="1" spans="1:11" ht="14.5">
      <c r="A1" s="216" t="s">
        <v>80</v>
      </c>
      <c r="B1" s="216" t="s">
        <v>81</v>
      </c>
      <c r="C1" s="216" t="s">
        <v>82</v>
      </c>
      <c r="D1" s="216" t="s">
        <v>83</v>
      </c>
      <c r="E1" s="216" t="s">
        <v>84</v>
      </c>
      <c r="F1" s="216" t="s">
        <v>85</v>
      </c>
      <c r="G1" s="216" t="s">
        <v>86</v>
      </c>
      <c r="H1" s="216" t="s">
        <v>901</v>
      </c>
      <c r="I1" s="115" t="s">
        <v>4067</v>
      </c>
      <c r="J1" s="115" t="s">
        <v>2728</v>
      </c>
    </row>
    <row r="2" spans="1:11" s="85" customFormat="1">
      <c r="A2" s="160" t="s">
        <v>87</v>
      </c>
      <c r="B2" s="217">
        <v>42465</v>
      </c>
      <c r="C2" s="217">
        <v>42551</v>
      </c>
      <c r="D2" s="161"/>
      <c r="E2" s="218" t="s">
        <v>62</v>
      </c>
      <c r="F2" s="219">
        <v>68426.78</v>
      </c>
      <c r="G2" s="161"/>
      <c r="H2" s="220">
        <v>80107135</v>
      </c>
      <c r="I2" s="85" t="s">
        <v>92</v>
      </c>
      <c r="J2" s="158" t="s">
        <v>4125</v>
      </c>
    </row>
    <row r="3" spans="1:11" s="85" customFormat="1">
      <c r="A3" s="160" t="s">
        <v>87</v>
      </c>
      <c r="B3" s="217">
        <v>42478</v>
      </c>
      <c r="C3" s="217">
        <v>42551</v>
      </c>
      <c r="D3" s="161"/>
      <c r="E3" s="218" t="s">
        <v>65</v>
      </c>
      <c r="F3" s="219">
        <v>25178.92</v>
      </c>
      <c r="G3" s="161"/>
      <c r="H3" s="220">
        <v>80104855</v>
      </c>
      <c r="I3" s="85" t="s">
        <v>92</v>
      </c>
      <c r="J3" s="158" t="s">
        <v>4125</v>
      </c>
    </row>
    <row r="4" spans="1:11" s="85" customFormat="1">
      <c r="A4" s="160" t="s">
        <v>87</v>
      </c>
      <c r="B4" s="217">
        <v>42494</v>
      </c>
      <c r="C4" s="217">
        <v>42582</v>
      </c>
      <c r="D4" s="161"/>
      <c r="E4" s="218" t="s">
        <v>66</v>
      </c>
      <c r="F4" s="219">
        <v>5209.1899999999996</v>
      </c>
      <c r="G4" s="161"/>
      <c r="H4" s="221" t="s">
        <v>903</v>
      </c>
      <c r="I4" s="85" t="s">
        <v>92</v>
      </c>
      <c r="J4" s="158" t="s">
        <v>4125</v>
      </c>
    </row>
    <row r="5" spans="1:11" s="85" customFormat="1">
      <c r="A5" s="160" t="s">
        <v>87</v>
      </c>
      <c r="B5" s="217">
        <v>42494</v>
      </c>
      <c r="C5" s="217">
        <v>42582</v>
      </c>
      <c r="D5" s="161"/>
      <c r="E5" s="218" t="s">
        <v>67</v>
      </c>
      <c r="F5" s="219">
        <v>10099.99</v>
      </c>
      <c r="G5" s="161"/>
      <c r="H5" s="221" t="s">
        <v>904</v>
      </c>
      <c r="I5" s="85" t="s">
        <v>92</v>
      </c>
      <c r="J5" s="158" t="s">
        <v>4125</v>
      </c>
    </row>
    <row r="6" spans="1:11" s="157" customFormat="1" hidden="1">
      <c r="A6" s="160" t="s">
        <v>87</v>
      </c>
      <c r="B6" s="217">
        <v>42517</v>
      </c>
      <c r="C6" s="217">
        <v>42582</v>
      </c>
      <c r="D6" s="161"/>
      <c r="E6" s="218" t="s">
        <v>93</v>
      </c>
      <c r="F6" s="219">
        <v>5212.6000000000004</v>
      </c>
      <c r="G6" s="161"/>
      <c r="H6" s="221" t="s">
        <v>905</v>
      </c>
      <c r="I6" s="85" t="s">
        <v>92</v>
      </c>
      <c r="J6" s="85" t="s">
        <v>3710</v>
      </c>
    </row>
    <row r="7" spans="1:11" s="197" customFormat="1">
      <c r="A7" s="160" t="s">
        <v>87</v>
      </c>
      <c r="B7" s="121">
        <v>42468</v>
      </c>
      <c r="C7" s="121">
        <v>42551</v>
      </c>
      <c r="D7" s="196" t="s">
        <v>3662</v>
      </c>
      <c r="E7" s="196" t="s">
        <v>3663</v>
      </c>
      <c r="F7" s="122">
        <v>23953.33</v>
      </c>
      <c r="G7" s="196" t="s">
        <v>90</v>
      </c>
      <c r="H7" s="196" t="s">
        <v>3662</v>
      </c>
      <c r="I7" s="160" t="s">
        <v>92</v>
      </c>
      <c r="J7" s="159" t="s">
        <v>4113</v>
      </c>
    </row>
    <row r="8" spans="1:11" s="157" customFormat="1">
      <c r="A8" s="157" t="s">
        <v>87</v>
      </c>
      <c r="B8" s="198">
        <v>42468</v>
      </c>
      <c r="C8" s="198">
        <v>42551</v>
      </c>
      <c r="D8" s="199" t="s">
        <v>3664</v>
      </c>
      <c r="E8" s="199" t="s">
        <v>3665</v>
      </c>
      <c r="F8" s="200">
        <v>7041.16</v>
      </c>
      <c r="G8" s="199" t="s">
        <v>90</v>
      </c>
      <c r="H8" s="201">
        <v>80101339</v>
      </c>
      <c r="I8" s="157" t="s">
        <v>92</v>
      </c>
      <c r="J8" s="159" t="s">
        <v>3712</v>
      </c>
    </row>
    <row r="9" spans="1:11" s="197" customFormat="1">
      <c r="A9" s="160" t="s">
        <v>87</v>
      </c>
      <c r="B9" s="121">
        <v>42470</v>
      </c>
      <c r="C9" s="121">
        <v>42551</v>
      </c>
      <c r="D9" s="196" t="s">
        <v>3666</v>
      </c>
      <c r="E9" s="196" t="s">
        <v>3667</v>
      </c>
      <c r="F9" s="122">
        <v>9424.44</v>
      </c>
      <c r="G9" s="196" t="s">
        <v>90</v>
      </c>
      <c r="H9" s="196" t="s">
        <v>3666</v>
      </c>
      <c r="I9" s="160" t="s">
        <v>92</v>
      </c>
      <c r="J9" s="159" t="s">
        <v>4114</v>
      </c>
    </row>
    <row r="10" spans="1:11" s="157" customFormat="1">
      <c r="A10" s="85" t="s">
        <v>87</v>
      </c>
      <c r="B10" s="121">
        <v>42484</v>
      </c>
      <c r="C10" s="121">
        <v>42551</v>
      </c>
      <c r="D10" s="120" t="s">
        <v>3668</v>
      </c>
      <c r="E10" s="120" t="s">
        <v>3669</v>
      </c>
      <c r="F10" s="122">
        <v>25289.599999999999</v>
      </c>
      <c r="G10" s="120" t="s">
        <v>90</v>
      </c>
      <c r="H10" s="120" t="s">
        <v>3668</v>
      </c>
      <c r="I10" s="85" t="s">
        <v>92</v>
      </c>
      <c r="J10" s="158" t="s">
        <v>4115</v>
      </c>
    </row>
    <row r="11" spans="1:11" s="157" customFormat="1">
      <c r="A11" s="157" t="s">
        <v>87</v>
      </c>
      <c r="B11" s="198">
        <v>42485</v>
      </c>
      <c r="C11" s="198">
        <v>42551</v>
      </c>
      <c r="D11" s="199" t="s">
        <v>3670</v>
      </c>
      <c r="E11" s="199" t="s">
        <v>3671</v>
      </c>
      <c r="F11" s="200">
        <v>11494.52</v>
      </c>
      <c r="G11" s="199" t="s">
        <v>90</v>
      </c>
      <c r="H11" s="199" t="s">
        <v>3670</v>
      </c>
      <c r="I11" s="157" t="s">
        <v>92</v>
      </c>
      <c r="J11" s="159" t="s">
        <v>3712</v>
      </c>
    </row>
    <row r="12" spans="1:11" s="157" customFormat="1">
      <c r="A12" s="85" t="s">
        <v>87</v>
      </c>
      <c r="B12" s="121">
        <v>42486</v>
      </c>
      <c r="C12" s="121">
        <v>42551</v>
      </c>
      <c r="D12" s="120" t="s">
        <v>3672</v>
      </c>
      <c r="E12" s="120" t="s">
        <v>3673</v>
      </c>
      <c r="F12" s="122">
        <v>4479.18</v>
      </c>
      <c r="G12" s="120" t="s">
        <v>90</v>
      </c>
      <c r="H12" s="120" t="s">
        <v>3672</v>
      </c>
      <c r="I12" s="85" t="s">
        <v>92</v>
      </c>
      <c r="J12" s="158" t="s">
        <v>4116</v>
      </c>
    </row>
    <row r="13" spans="1:11" s="157" customFormat="1">
      <c r="A13" s="85" t="s">
        <v>87</v>
      </c>
      <c r="B13" s="121">
        <v>42487</v>
      </c>
      <c r="C13" s="121">
        <v>42551</v>
      </c>
      <c r="D13" s="120" t="s">
        <v>3674</v>
      </c>
      <c r="E13" s="120" t="s">
        <v>3675</v>
      </c>
      <c r="F13" s="122">
        <v>15817.61</v>
      </c>
      <c r="G13" s="120" t="s">
        <v>90</v>
      </c>
      <c r="H13" s="120" t="s">
        <v>3674</v>
      </c>
      <c r="I13" s="85" t="s">
        <v>92</v>
      </c>
      <c r="J13" s="158" t="s">
        <v>4117</v>
      </c>
    </row>
    <row r="14" spans="1:11" s="157" customFormat="1">
      <c r="A14" s="85" t="s">
        <v>87</v>
      </c>
      <c r="B14" s="121">
        <v>42489</v>
      </c>
      <c r="C14" s="121">
        <v>42551</v>
      </c>
      <c r="D14" s="120" t="s">
        <v>3676</v>
      </c>
      <c r="E14" s="120" t="s">
        <v>3677</v>
      </c>
      <c r="F14" s="122">
        <v>72925.22</v>
      </c>
      <c r="G14" s="120" t="s">
        <v>90</v>
      </c>
      <c r="H14" s="120" t="s">
        <v>3676</v>
      </c>
      <c r="I14" s="85" t="s">
        <v>92</v>
      </c>
      <c r="J14" s="158" t="s">
        <v>4118</v>
      </c>
    </row>
    <row r="15" spans="1:11" hidden="1">
      <c r="A15" s="85" t="s">
        <v>87</v>
      </c>
      <c r="B15" s="116">
        <v>42522</v>
      </c>
      <c r="C15" s="116">
        <v>42613</v>
      </c>
      <c r="D15" s="85" t="s">
        <v>95</v>
      </c>
      <c r="E15" s="85" t="s">
        <v>96</v>
      </c>
      <c r="F15" s="117">
        <v>51780.91</v>
      </c>
      <c r="G15" s="85" t="s">
        <v>90</v>
      </c>
      <c r="H15" s="85" t="s">
        <v>907</v>
      </c>
      <c r="I15" s="85" t="s">
        <v>92</v>
      </c>
      <c r="J15" s="85" t="s">
        <v>3710</v>
      </c>
    </row>
    <row r="16" spans="1:11" hidden="1">
      <c r="A16" s="85" t="s">
        <v>87</v>
      </c>
      <c r="B16" s="116">
        <v>42522</v>
      </c>
      <c r="C16" s="116">
        <v>42613</v>
      </c>
      <c r="D16" s="85" t="s">
        <v>97</v>
      </c>
      <c r="E16" s="85" t="s">
        <v>98</v>
      </c>
      <c r="F16" s="117">
        <v>42582.15</v>
      </c>
      <c r="G16" s="85" t="s">
        <v>90</v>
      </c>
      <c r="H16" s="85" t="s">
        <v>908</v>
      </c>
      <c r="I16" s="85" t="s">
        <v>92</v>
      </c>
      <c r="J16" s="158" t="s">
        <v>3710</v>
      </c>
      <c r="K16">
        <v>42524.42</v>
      </c>
    </row>
    <row r="17" spans="1:11">
      <c r="A17" s="85" t="s">
        <v>87</v>
      </c>
      <c r="B17" s="116">
        <v>42523</v>
      </c>
      <c r="C17" s="116">
        <v>42613</v>
      </c>
      <c r="D17" s="85" t="s">
        <v>111</v>
      </c>
      <c r="E17" s="85" t="s">
        <v>112</v>
      </c>
      <c r="F17" s="117">
        <v>22644.45</v>
      </c>
      <c r="G17" s="85" t="s">
        <v>90</v>
      </c>
      <c r="H17" s="85" t="s">
        <v>916</v>
      </c>
      <c r="I17" s="85" t="s">
        <v>92</v>
      </c>
      <c r="J17" s="137" t="s">
        <v>3711</v>
      </c>
    </row>
    <row r="18" spans="1:11">
      <c r="A18" s="85" t="s">
        <v>87</v>
      </c>
      <c r="B18" s="116">
        <v>42524</v>
      </c>
      <c r="C18" s="116">
        <v>42613</v>
      </c>
      <c r="D18" s="85" t="s">
        <v>142</v>
      </c>
      <c r="E18" s="85" t="s">
        <v>143</v>
      </c>
      <c r="F18" s="117">
        <v>5524.09</v>
      </c>
      <c r="G18" s="85" t="s">
        <v>90</v>
      </c>
      <c r="H18" s="85" t="s">
        <v>936</v>
      </c>
      <c r="I18" s="85" t="s">
        <v>92</v>
      </c>
      <c r="J18" s="159" t="s">
        <v>3712</v>
      </c>
    </row>
    <row r="19" spans="1:11" ht="12.75" hidden="1" customHeight="1">
      <c r="A19" s="85" t="s">
        <v>87</v>
      </c>
      <c r="B19" s="116">
        <v>42528</v>
      </c>
      <c r="C19" s="116">
        <v>42613</v>
      </c>
      <c r="D19" s="85" t="s">
        <v>182</v>
      </c>
      <c r="E19" s="85" t="s">
        <v>183</v>
      </c>
      <c r="F19" s="117">
        <v>12150</v>
      </c>
      <c r="G19" s="85" t="s">
        <v>90</v>
      </c>
      <c r="H19" s="85" t="s">
        <v>962</v>
      </c>
      <c r="I19" s="85" t="s">
        <v>92</v>
      </c>
      <c r="J19" s="159" t="s">
        <v>3710</v>
      </c>
      <c r="K19">
        <v>50003.37</v>
      </c>
    </row>
    <row r="20" spans="1:11" ht="12.75" customHeight="1">
      <c r="A20" s="85" t="s">
        <v>87</v>
      </c>
      <c r="B20" s="116">
        <v>42528</v>
      </c>
      <c r="C20" s="116">
        <v>42613</v>
      </c>
      <c r="D20" s="85" t="s">
        <v>184</v>
      </c>
      <c r="E20" s="85" t="s">
        <v>185</v>
      </c>
      <c r="F20" s="117">
        <v>4901.25</v>
      </c>
      <c r="G20" s="85" t="s">
        <v>90</v>
      </c>
      <c r="H20" s="85" t="s">
        <v>963</v>
      </c>
      <c r="I20" s="85" t="s">
        <v>92</v>
      </c>
      <c r="J20" s="159" t="s">
        <v>3714</v>
      </c>
    </row>
    <row r="21" spans="1:11" ht="12.75" customHeight="1">
      <c r="A21" s="85" t="s">
        <v>87</v>
      </c>
      <c r="B21" s="116">
        <v>42528</v>
      </c>
      <c r="C21" s="116">
        <v>42613</v>
      </c>
      <c r="D21" s="85" t="s">
        <v>187</v>
      </c>
      <c r="E21" s="85" t="s">
        <v>188</v>
      </c>
      <c r="F21" s="117">
        <v>6373.28</v>
      </c>
      <c r="G21" s="85" t="s">
        <v>90</v>
      </c>
      <c r="H21" s="85" t="s">
        <v>965</v>
      </c>
      <c r="I21" s="85" t="s">
        <v>92</v>
      </c>
      <c r="J21" s="159" t="s">
        <v>3713</v>
      </c>
    </row>
    <row r="22" spans="1:11" ht="12.75" customHeight="1">
      <c r="A22" s="85" t="s">
        <v>87</v>
      </c>
      <c r="B22" s="116">
        <v>42528</v>
      </c>
      <c r="C22" s="116">
        <v>42613</v>
      </c>
      <c r="D22" s="85" t="s">
        <v>2295</v>
      </c>
      <c r="E22" s="85" t="s">
        <v>973</v>
      </c>
      <c r="F22" s="117">
        <v>2438</v>
      </c>
      <c r="G22" s="85" t="s">
        <v>90</v>
      </c>
      <c r="H22" s="85" t="s">
        <v>974</v>
      </c>
      <c r="I22" s="85" t="s">
        <v>92</v>
      </c>
      <c r="J22" s="159" t="s">
        <v>3714</v>
      </c>
    </row>
    <row r="23" spans="1:11">
      <c r="A23" s="85" t="s">
        <v>87</v>
      </c>
      <c r="B23" s="116">
        <v>42533</v>
      </c>
      <c r="C23" s="116">
        <v>42613</v>
      </c>
      <c r="D23" s="85" t="s">
        <v>328</v>
      </c>
      <c r="E23" s="85" t="s">
        <v>329</v>
      </c>
      <c r="F23" s="117">
        <v>120573.26</v>
      </c>
      <c r="G23" s="85" t="s">
        <v>90</v>
      </c>
      <c r="H23" s="85" t="s">
        <v>1051</v>
      </c>
      <c r="I23" s="85" t="s">
        <v>92</v>
      </c>
      <c r="J23" s="159" t="s">
        <v>3712</v>
      </c>
    </row>
    <row r="24" spans="1:11">
      <c r="A24" s="85" t="s">
        <v>87</v>
      </c>
      <c r="B24" s="116">
        <v>42533</v>
      </c>
      <c r="C24" s="116">
        <v>42613</v>
      </c>
      <c r="D24" s="85" t="s">
        <v>330</v>
      </c>
      <c r="E24" s="85" t="s">
        <v>331</v>
      </c>
      <c r="F24" s="117">
        <v>306.74</v>
      </c>
      <c r="G24" s="85" t="s">
        <v>90</v>
      </c>
      <c r="H24" s="85" t="s">
        <v>1049</v>
      </c>
      <c r="I24" s="85" t="s">
        <v>92</v>
      </c>
      <c r="J24" s="159" t="s">
        <v>3712</v>
      </c>
    </row>
    <row r="25" spans="1:11">
      <c r="A25" s="85" t="s">
        <v>87</v>
      </c>
      <c r="B25" s="116">
        <v>42533</v>
      </c>
      <c r="C25" s="116">
        <v>42613</v>
      </c>
      <c r="D25" s="85" t="s">
        <v>333</v>
      </c>
      <c r="E25" s="85" t="s">
        <v>334</v>
      </c>
      <c r="F25" s="117">
        <v>4526.79</v>
      </c>
      <c r="G25" s="85" t="s">
        <v>90</v>
      </c>
      <c r="H25" s="85" t="s">
        <v>1049</v>
      </c>
      <c r="I25" s="85" t="s">
        <v>92</v>
      </c>
      <c r="J25" s="159" t="s">
        <v>3712</v>
      </c>
    </row>
    <row r="26" spans="1:11">
      <c r="A26" s="85" t="s">
        <v>87</v>
      </c>
      <c r="B26" s="116">
        <v>42533</v>
      </c>
      <c r="C26" s="116">
        <v>42613</v>
      </c>
      <c r="D26" s="85" t="s">
        <v>335</v>
      </c>
      <c r="E26" s="85" t="s">
        <v>336</v>
      </c>
      <c r="F26" s="117">
        <v>9599.61</v>
      </c>
      <c r="G26" s="85" t="s">
        <v>90</v>
      </c>
      <c r="H26" s="85" t="s">
        <v>1049</v>
      </c>
      <c r="I26" s="85" t="s">
        <v>92</v>
      </c>
      <c r="J26" s="159" t="s">
        <v>3712</v>
      </c>
    </row>
    <row r="27" spans="1:11" ht="12.75" hidden="1" customHeight="1">
      <c r="A27" s="85" t="s">
        <v>87</v>
      </c>
      <c r="B27" s="116">
        <v>42536</v>
      </c>
      <c r="C27" s="116">
        <v>42613</v>
      </c>
      <c r="D27" s="85" t="s">
        <v>383</v>
      </c>
      <c r="E27" s="85" t="s">
        <v>384</v>
      </c>
      <c r="F27" s="117">
        <v>14124.39</v>
      </c>
      <c r="G27" s="85" t="s">
        <v>90</v>
      </c>
      <c r="H27" s="85" t="s">
        <v>1081</v>
      </c>
      <c r="I27" s="85" t="s">
        <v>92</v>
      </c>
      <c r="J27" s="159" t="s">
        <v>3710</v>
      </c>
    </row>
    <row r="28" spans="1:11">
      <c r="A28" s="85" t="s">
        <v>87</v>
      </c>
      <c r="B28" s="116">
        <v>42537</v>
      </c>
      <c r="C28" s="116">
        <v>42613</v>
      </c>
      <c r="D28" s="85" t="s">
        <v>422</v>
      </c>
      <c r="E28" s="85" t="s">
        <v>423</v>
      </c>
      <c r="F28" s="117">
        <v>5076.71</v>
      </c>
      <c r="G28" s="85" t="s">
        <v>90</v>
      </c>
      <c r="H28" s="85" t="s">
        <v>1086</v>
      </c>
      <c r="I28" s="85" t="s">
        <v>92</v>
      </c>
      <c r="J28" s="159" t="s">
        <v>3712</v>
      </c>
    </row>
    <row r="29" spans="1:11">
      <c r="A29" s="85" t="s">
        <v>87</v>
      </c>
      <c r="B29" s="116">
        <v>42538</v>
      </c>
      <c r="C29" s="116">
        <v>42613</v>
      </c>
      <c r="D29" s="85" t="s">
        <v>438</v>
      </c>
      <c r="E29" s="85" t="s">
        <v>439</v>
      </c>
      <c r="F29" s="117">
        <v>7616.83</v>
      </c>
      <c r="G29" s="85" t="s">
        <v>90</v>
      </c>
      <c r="H29" s="85" t="s">
        <v>1099</v>
      </c>
      <c r="I29" s="85" t="s">
        <v>92</v>
      </c>
      <c r="J29" s="159" t="s">
        <v>3712</v>
      </c>
    </row>
    <row r="30" spans="1:11" ht="12.75" hidden="1" customHeight="1">
      <c r="A30" s="85" t="s">
        <v>87</v>
      </c>
      <c r="B30" s="116">
        <v>42538</v>
      </c>
      <c r="C30" s="116">
        <v>42613</v>
      </c>
      <c r="D30" s="85" t="s">
        <v>441</v>
      </c>
      <c r="E30" s="85" t="s">
        <v>442</v>
      </c>
      <c r="F30" s="117">
        <v>9893.01</v>
      </c>
      <c r="G30" s="85" t="s">
        <v>90</v>
      </c>
      <c r="H30" s="85" t="s">
        <v>1101</v>
      </c>
      <c r="I30" s="85" t="s">
        <v>92</v>
      </c>
      <c r="J30" s="85" t="s">
        <v>3710</v>
      </c>
    </row>
    <row r="31" spans="1:11" ht="12.75" hidden="1" customHeight="1">
      <c r="A31" s="85" t="s">
        <v>87</v>
      </c>
      <c r="B31" s="116">
        <v>42538</v>
      </c>
      <c r="C31" s="116">
        <v>42613</v>
      </c>
      <c r="D31" s="85" t="s">
        <v>446</v>
      </c>
      <c r="E31" s="85" t="s">
        <v>447</v>
      </c>
      <c r="F31" s="117">
        <v>41195.589999999997</v>
      </c>
      <c r="G31" s="85" t="s">
        <v>90</v>
      </c>
      <c r="H31" s="85" t="s">
        <v>1105</v>
      </c>
      <c r="I31" s="85" t="s">
        <v>92</v>
      </c>
      <c r="J31" s="85" t="s">
        <v>3710</v>
      </c>
    </row>
    <row r="32" spans="1:11">
      <c r="A32" s="85" t="s">
        <v>87</v>
      </c>
      <c r="B32" s="116">
        <v>42538</v>
      </c>
      <c r="C32" s="116">
        <v>42613</v>
      </c>
      <c r="D32" s="85" t="s">
        <v>448</v>
      </c>
      <c r="E32" s="85" t="s">
        <v>449</v>
      </c>
      <c r="F32" s="117">
        <v>478.71</v>
      </c>
      <c r="G32" s="85" t="s">
        <v>90</v>
      </c>
      <c r="H32" s="85" t="s">
        <v>1106</v>
      </c>
      <c r="I32" s="85" t="s">
        <v>92</v>
      </c>
      <c r="J32" s="159" t="s">
        <v>3712</v>
      </c>
    </row>
    <row r="33" spans="1:11">
      <c r="A33" s="85" t="s">
        <v>87</v>
      </c>
      <c r="B33" s="116">
        <v>42538</v>
      </c>
      <c r="C33" s="116">
        <v>42613</v>
      </c>
      <c r="D33" s="85" t="s">
        <v>451</v>
      </c>
      <c r="E33" s="85" t="s">
        <v>452</v>
      </c>
      <c r="F33" s="117">
        <v>50003.37</v>
      </c>
      <c r="G33" s="85" t="s">
        <v>90</v>
      </c>
      <c r="H33" s="85" t="s">
        <v>1049</v>
      </c>
      <c r="I33" s="85" t="s">
        <v>92</v>
      </c>
      <c r="J33" s="159" t="s">
        <v>3712</v>
      </c>
    </row>
    <row r="34" spans="1:11">
      <c r="A34" s="85" t="s">
        <v>87</v>
      </c>
      <c r="B34" s="116">
        <v>42540</v>
      </c>
      <c r="C34" s="116">
        <v>42613</v>
      </c>
      <c r="D34" s="85" t="s">
        <v>487</v>
      </c>
      <c r="E34" s="85" t="s">
        <v>488</v>
      </c>
      <c r="F34" s="117">
        <v>55439.61</v>
      </c>
      <c r="G34" s="85" t="s">
        <v>90</v>
      </c>
      <c r="H34" s="85" t="s">
        <v>1117</v>
      </c>
      <c r="I34" s="85" t="s">
        <v>92</v>
      </c>
      <c r="J34" s="159" t="s">
        <v>3712</v>
      </c>
    </row>
    <row r="35" spans="1:11" ht="12.75" hidden="1" customHeight="1">
      <c r="A35" s="85" t="s">
        <v>87</v>
      </c>
      <c r="B35" s="116">
        <v>42540</v>
      </c>
      <c r="C35" s="116">
        <v>42613</v>
      </c>
      <c r="D35" s="85" t="s">
        <v>492</v>
      </c>
      <c r="E35" s="85" t="s">
        <v>493</v>
      </c>
      <c r="F35" s="117">
        <v>112534.93</v>
      </c>
      <c r="G35" s="85" t="s">
        <v>90</v>
      </c>
      <c r="H35" s="85" t="s">
        <v>1121</v>
      </c>
      <c r="I35" s="85" t="s">
        <v>92</v>
      </c>
      <c r="J35" s="159" t="s">
        <v>3710</v>
      </c>
      <c r="K35">
        <v>88094.62</v>
      </c>
    </row>
    <row r="36" spans="1:11" ht="12.75" customHeight="1">
      <c r="A36" s="85" t="s">
        <v>87</v>
      </c>
      <c r="B36" s="116">
        <v>42540</v>
      </c>
      <c r="C36" s="116">
        <v>42613</v>
      </c>
      <c r="D36" s="85" t="s">
        <v>495</v>
      </c>
      <c r="E36" s="85" t="s">
        <v>496</v>
      </c>
      <c r="F36" s="117">
        <v>17804</v>
      </c>
      <c r="G36" s="85" t="s">
        <v>90</v>
      </c>
      <c r="H36" s="85" t="s">
        <v>1123</v>
      </c>
      <c r="I36" s="85" t="s">
        <v>92</v>
      </c>
      <c r="J36" t="s">
        <v>3715</v>
      </c>
    </row>
    <row r="37" spans="1:11" ht="12.75" customHeight="1">
      <c r="A37" s="85" t="s">
        <v>87</v>
      </c>
      <c r="B37" s="116">
        <v>42541</v>
      </c>
      <c r="C37" s="116">
        <v>42613</v>
      </c>
      <c r="D37" s="85" t="s">
        <v>501</v>
      </c>
      <c r="E37" s="85" t="s">
        <v>502</v>
      </c>
      <c r="F37" s="117">
        <v>8440.02</v>
      </c>
      <c r="G37" s="85" t="s">
        <v>90</v>
      </c>
      <c r="H37" s="85" t="s">
        <v>1126</v>
      </c>
      <c r="I37" s="85" t="s">
        <v>92</v>
      </c>
      <c r="J37" s="85" t="s">
        <v>3716</v>
      </c>
    </row>
    <row r="38" spans="1:11" ht="12.75" hidden="1" customHeight="1">
      <c r="A38" s="85" t="s">
        <v>87</v>
      </c>
      <c r="B38" s="116">
        <v>42541</v>
      </c>
      <c r="C38" s="116">
        <v>42613</v>
      </c>
      <c r="D38" s="85" t="s">
        <v>503</v>
      </c>
      <c r="E38" s="85" t="s">
        <v>504</v>
      </c>
      <c r="F38" s="117">
        <v>25400.42</v>
      </c>
      <c r="G38" s="85" t="s">
        <v>90</v>
      </c>
      <c r="H38" s="85" t="s">
        <v>1127</v>
      </c>
      <c r="I38" s="85" t="s">
        <v>92</v>
      </c>
      <c r="J38" s="85" t="s">
        <v>3710</v>
      </c>
    </row>
    <row r="39" spans="1:11" ht="12.75" customHeight="1">
      <c r="A39" s="85" t="s">
        <v>87</v>
      </c>
      <c r="B39" s="116">
        <v>42541</v>
      </c>
      <c r="C39" s="116">
        <v>42613</v>
      </c>
      <c r="D39" s="85" t="s">
        <v>515</v>
      </c>
      <c r="E39" s="85" t="s">
        <v>516</v>
      </c>
      <c r="F39" s="117">
        <v>4540.1499999999996</v>
      </c>
      <c r="G39" s="85" t="s">
        <v>90</v>
      </c>
      <c r="H39" s="85" t="s">
        <v>1137</v>
      </c>
      <c r="I39" s="85" t="s">
        <v>92</v>
      </c>
      <c r="J39" s="85" t="s">
        <v>3717</v>
      </c>
    </row>
    <row r="40" spans="1:11">
      <c r="A40" s="85" t="s">
        <v>87</v>
      </c>
      <c r="B40" s="116">
        <v>42541</v>
      </c>
      <c r="C40" s="116">
        <v>42613</v>
      </c>
      <c r="D40" s="85" t="s">
        <v>520</v>
      </c>
      <c r="E40" s="85" t="s">
        <v>521</v>
      </c>
      <c r="F40" s="117">
        <v>10117.719999999999</v>
      </c>
      <c r="G40" s="85" t="s">
        <v>90</v>
      </c>
      <c r="H40" s="85" t="s">
        <v>1141</v>
      </c>
      <c r="I40" s="85" t="s">
        <v>92</v>
      </c>
      <c r="J40" s="159" t="s">
        <v>4105</v>
      </c>
    </row>
    <row r="41" spans="1:11" ht="12.75" hidden="1" customHeight="1">
      <c r="A41" s="85" t="s">
        <v>87</v>
      </c>
      <c r="B41" s="116">
        <v>42542</v>
      </c>
      <c r="C41" s="116">
        <v>42613</v>
      </c>
      <c r="D41" s="85" t="s">
        <v>542</v>
      </c>
      <c r="E41" s="85" t="s">
        <v>543</v>
      </c>
      <c r="F41" s="117">
        <v>4785.16</v>
      </c>
      <c r="G41" s="85" t="s">
        <v>90</v>
      </c>
      <c r="H41" s="85" t="s">
        <v>1153</v>
      </c>
      <c r="I41" s="85" t="s">
        <v>92</v>
      </c>
      <c r="J41" s="159" t="s">
        <v>3710</v>
      </c>
    </row>
    <row r="42" spans="1:11">
      <c r="A42" s="85" t="s">
        <v>87</v>
      </c>
      <c r="B42" s="116">
        <v>42542</v>
      </c>
      <c r="C42" s="116">
        <v>42613</v>
      </c>
      <c r="D42" s="85" t="s">
        <v>552</v>
      </c>
      <c r="E42" s="85" t="s">
        <v>553</v>
      </c>
      <c r="F42" s="117">
        <v>9641.42</v>
      </c>
      <c r="G42" s="85" t="s">
        <v>90</v>
      </c>
      <c r="H42" s="85" t="s">
        <v>1158</v>
      </c>
      <c r="I42" s="85" t="s">
        <v>92</v>
      </c>
      <c r="J42" s="159" t="s">
        <v>3712</v>
      </c>
    </row>
    <row r="43" spans="1:11" ht="12.75" hidden="1" customHeight="1">
      <c r="A43" s="85" t="s">
        <v>87</v>
      </c>
      <c r="B43" s="116">
        <v>42542</v>
      </c>
      <c r="C43" s="116">
        <v>42613</v>
      </c>
      <c r="D43" s="85" t="s">
        <v>554</v>
      </c>
      <c r="E43" s="85" t="s">
        <v>555</v>
      </c>
      <c r="F43" s="117">
        <v>4582.58</v>
      </c>
      <c r="G43" s="85" t="s">
        <v>90</v>
      </c>
      <c r="H43" s="85" t="s">
        <v>1159</v>
      </c>
      <c r="I43" s="85" t="s">
        <v>92</v>
      </c>
      <c r="J43" s="159" t="s">
        <v>3710</v>
      </c>
    </row>
    <row r="44" spans="1:11" ht="12.75" customHeight="1">
      <c r="A44" s="85" t="s">
        <v>87</v>
      </c>
      <c r="B44" s="116">
        <v>42542</v>
      </c>
      <c r="C44" s="116">
        <v>42613</v>
      </c>
      <c r="D44" s="85" t="s">
        <v>577</v>
      </c>
      <c r="E44" s="85" t="s">
        <v>578</v>
      </c>
      <c r="F44" s="117">
        <v>1499.53</v>
      </c>
      <c r="G44" s="85" t="s">
        <v>90</v>
      </c>
      <c r="H44" s="85" t="s">
        <v>1171</v>
      </c>
      <c r="I44" s="85" t="s">
        <v>92</v>
      </c>
      <c r="J44" s="137" t="s">
        <v>3718</v>
      </c>
    </row>
    <row r="45" spans="1:11">
      <c r="A45" s="85" t="s">
        <v>87</v>
      </c>
      <c r="B45" s="116">
        <v>42543</v>
      </c>
      <c r="C45" s="116">
        <v>42613</v>
      </c>
      <c r="D45" s="85" t="s">
        <v>592</v>
      </c>
      <c r="E45" s="85" t="s">
        <v>593</v>
      </c>
      <c r="F45" s="117">
        <v>5452.35</v>
      </c>
      <c r="G45" s="85" t="s">
        <v>90</v>
      </c>
      <c r="H45" s="85" t="s">
        <v>1177</v>
      </c>
      <c r="I45" s="85" t="s">
        <v>92</v>
      </c>
      <c r="J45" s="159" t="s">
        <v>3712</v>
      </c>
    </row>
    <row r="46" spans="1:11" ht="12.75" hidden="1" customHeight="1">
      <c r="A46" s="85" t="s">
        <v>87</v>
      </c>
      <c r="B46" s="116">
        <v>42543</v>
      </c>
      <c r="C46" s="116">
        <v>42613</v>
      </c>
      <c r="D46" s="85" t="s">
        <v>594</v>
      </c>
      <c r="E46" s="85" t="s">
        <v>595</v>
      </c>
      <c r="F46" s="117">
        <v>8856.2800000000007</v>
      </c>
      <c r="G46" s="85" t="s">
        <v>90</v>
      </c>
      <c r="H46" s="85" t="s">
        <v>1178</v>
      </c>
      <c r="I46" s="85" t="s">
        <v>92</v>
      </c>
      <c r="J46" s="159" t="s">
        <v>3710</v>
      </c>
    </row>
    <row r="47" spans="1:11" ht="12.75" hidden="1" customHeight="1">
      <c r="A47" s="85" t="s">
        <v>87</v>
      </c>
      <c r="B47" s="116">
        <v>42543</v>
      </c>
      <c r="C47" s="116">
        <v>42613</v>
      </c>
      <c r="D47" s="85" t="s">
        <v>598</v>
      </c>
      <c r="E47" s="85" t="s">
        <v>599</v>
      </c>
      <c r="F47" s="117">
        <v>10066.620000000001</v>
      </c>
      <c r="G47" s="85" t="s">
        <v>90</v>
      </c>
      <c r="H47" s="85" t="s">
        <v>1180</v>
      </c>
      <c r="I47" s="85" t="s">
        <v>92</v>
      </c>
      <c r="J47" s="159" t="s">
        <v>3710</v>
      </c>
      <c r="K47">
        <v>9979.39</v>
      </c>
    </row>
    <row r="48" spans="1:11">
      <c r="A48" s="85" t="s">
        <v>87</v>
      </c>
      <c r="B48" s="116">
        <v>42543</v>
      </c>
      <c r="C48" s="116">
        <v>42613</v>
      </c>
      <c r="D48" s="85" t="s">
        <v>602</v>
      </c>
      <c r="E48" s="85" t="s">
        <v>603</v>
      </c>
      <c r="F48" s="117">
        <v>6367.44</v>
      </c>
      <c r="G48" s="85" t="s">
        <v>90</v>
      </c>
      <c r="H48" s="85" t="s">
        <v>1183</v>
      </c>
      <c r="I48" s="85" t="s">
        <v>92</v>
      </c>
      <c r="J48" s="159" t="s">
        <v>3712</v>
      </c>
    </row>
    <row r="49" spans="1:11" ht="12.75" hidden="1" customHeight="1">
      <c r="A49" s="85" t="s">
        <v>87</v>
      </c>
      <c r="B49" s="116">
        <v>42543</v>
      </c>
      <c r="C49" s="116">
        <v>42613</v>
      </c>
      <c r="D49" s="85" t="s">
        <v>616</v>
      </c>
      <c r="E49" s="85" t="s">
        <v>617</v>
      </c>
      <c r="F49" s="117">
        <v>25473.48</v>
      </c>
      <c r="G49" s="85" t="s">
        <v>90</v>
      </c>
      <c r="H49" s="85" t="s">
        <v>1189</v>
      </c>
      <c r="I49" s="85" t="s">
        <v>92</v>
      </c>
      <c r="J49" s="159" t="s">
        <v>3710</v>
      </c>
    </row>
    <row r="50" spans="1:11" ht="12.75" hidden="1" customHeight="1">
      <c r="A50" s="85" t="s">
        <v>87</v>
      </c>
      <c r="B50" s="116">
        <v>42544</v>
      </c>
      <c r="C50" s="116">
        <v>42613</v>
      </c>
      <c r="D50" s="85" t="s">
        <v>624</v>
      </c>
      <c r="E50" s="85" t="s">
        <v>625</v>
      </c>
      <c r="F50" s="117">
        <v>11588.48</v>
      </c>
      <c r="G50" s="85" t="s">
        <v>90</v>
      </c>
      <c r="H50" s="85" t="s">
        <v>1193</v>
      </c>
      <c r="I50" s="85" t="s">
        <v>92</v>
      </c>
      <c r="J50" s="159" t="s">
        <v>3710</v>
      </c>
    </row>
    <row r="51" spans="1:11" ht="12.75" hidden="1" customHeight="1">
      <c r="A51" s="85" t="s">
        <v>87</v>
      </c>
      <c r="B51" s="116">
        <v>42544</v>
      </c>
      <c r="C51" s="116">
        <v>42613</v>
      </c>
      <c r="D51" s="85" t="s">
        <v>634</v>
      </c>
      <c r="E51" s="85" t="s">
        <v>635</v>
      </c>
      <c r="F51" s="117">
        <v>53958.5</v>
      </c>
      <c r="G51" s="85" t="s">
        <v>90</v>
      </c>
      <c r="H51" s="85" t="s">
        <v>1198</v>
      </c>
      <c r="I51" s="85" t="s">
        <v>92</v>
      </c>
      <c r="J51" s="159" t="s">
        <v>3710</v>
      </c>
    </row>
    <row r="52" spans="1:11">
      <c r="A52" s="85" t="s">
        <v>87</v>
      </c>
      <c r="B52" s="116">
        <v>42544</v>
      </c>
      <c r="C52" s="116">
        <v>42613</v>
      </c>
      <c r="D52" s="85" t="s">
        <v>654</v>
      </c>
      <c r="E52" s="85" t="s">
        <v>655</v>
      </c>
      <c r="F52" s="117">
        <v>26632.080000000002</v>
      </c>
      <c r="G52" s="85" t="s">
        <v>90</v>
      </c>
      <c r="H52" s="85" t="s">
        <v>1206</v>
      </c>
      <c r="I52" s="85" t="s">
        <v>92</v>
      </c>
      <c r="J52" s="159" t="s">
        <v>3712</v>
      </c>
    </row>
    <row r="53" spans="1:11" ht="12.75" hidden="1" customHeight="1">
      <c r="A53" s="85" t="s">
        <v>87</v>
      </c>
      <c r="B53" s="116">
        <v>42544</v>
      </c>
      <c r="C53" s="116">
        <v>42613</v>
      </c>
      <c r="D53" s="85" t="s">
        <v>656</v>
      </c>
      <c r="E53" s="85" t="s">
        <v>657</v>
      </c>
      <c r="F53" s="117">
        <v>29263.69</v>
      </c>
      <c r="G53" s="85" t="s">
        <v>90</v>
      </c>
      <c r="H53" s="85" t="s">
        <v>1207</v>
      </c>
      <c r="I53" s="85" t="s">
        <v>92</v>
      </c>
      <c r="J53" s="159" t="s">
        <v>3710</v>
      </c>
    </row>
    <row r="54" spans="1:11" ht="12.75" hidden="1" customHeight="1">
      <c r="A54" s="85" t="s">
        <v>87</v>
      </c>
      <c r="B54" s="116">
        <v>42544</v>
      </c>
      <c r="C54" s="116">
        <v>42613</v>
      </c>
      <c r="D54" s="85" t="s">
        <v>658</v>
      </c>
      <c r="E54" s="85" t="s">
        <v>659</v>
      </c>
      <c r="F54" s="117">
        <v>14070.26</v>
      </c>
      <c r="G54" s="85" t="s">
        <v>90</v>
      </c>
      <c r="H54" s="85" t="s">
        <v>1208</v>
      </c>
      <c r="I54" s="85" t="s">
        <v>92</v>
      </c>
      <c r="J54" s="159" t="s">
        <v>3710</v>
      </c>
    </row>
    <row r="55" spans="1:11">
      <c r="A55" s="85" t="s">
        <v>87</v>
      </c>
      <c r="B55" s="116">
        <v>42545</v>
      </c>
      <c r="C55" s="116">
        <v>42613</v>
      </c>
      <c r="D55" s="85" t="s">
        <v>682</v>
      </c>
      <c r="E55" s="85" t="s">
        <v>683</v>
      </c>
      <c r="F55" s="117">
        <v>5108.57</v>
      </c>
      <c r="G55" s="85" t="s">
        <v>90</v>
      </c>
      <c r="H55" s="85" t="s">
        <v>1219</v>
      </c>
      <c r="I55" s="85" t="s">
        <v>92</v>
      </c>
      <c r="J55" s="159" t="s">
        <v>4106</v>
      </c>
    </row>
    <row r="56" spans="1:11" hidden="1">
      <c r="A56" s="85" t="s">
        <v>87</v>
      </c>
      <c r="B56" s="116">
        <v>42545</v>
      </c>
      <c r="C56" s="116">
        <v>42613</v>
      </c>
      <c r="D56" s="85" t="s">
        <v>689</v>
      </c>
      <c r="E56" s="85" t="s">
        <v>690</v>
      </c>
      <c r="F56" s="117">
        <v>5304.05</v>
      </c>
      <c r="G56" s="85" t="s">
        <v>90</v>
      </c>
      <c r="H56" s="85" t="s">
        <v>1223</v>
      </c>
      <c r="I56" s="85" t="s">
        <v>92</v>
      </c>
      <c r="J56" s="159" t="s">
        <v>3710</v>
      </c>
    </row>
    <row r="57" spans="1:11" hidden="1">
      <c r="A57" s="85" t="s">
        <v>87</v>
      </c>
      <c r="B57" s="116">
        <v>42548</v>
      </c>
      <c r="C57" s="116">
        <v>42613</v>
      </c>
      <c r="D57" s="85" t="s">
        <v>2387</v>
      </c>
      <c r="E57" s="85" t="s">
        <v>1245</v>
      </c>
      <c r="F57" s="117">
        <v>5579.95</v>
      </c>
      <c r="G57" s="85" t="s">
        <v>90</v>
      </c>
      <c r="H57" s="85" t="s">
        <v>1246</v>
      </c>
      <c r="I57" s="85" t="s">
        <v>92</v>
      </c>
      <c r="J57" s="159" t="s">
        <v>3710</v>
      </c>
    </row>
    <row r="58" spans="1:11" hidden="1">
      <c r="A58" s="85" t="s">
        <v>87</v>
      </c>
      <c r="B58" s="116">
        <v>42548</v>
      </c>
      <c r="C58" s="116">
        <v>42613</v>
      </c>
      <c r="D58" s="85" t="s">
        <v>2390</v>
      </c>
      <c r="E58" s="85" t="s">
        <v>1251</v>
      </c>
      <c r="F58" s="117">
        <v>13032.33</v>
      </c>
      <c r="G58" s="85" t="s">
        <v>90</v>
      </c>
      <c r="H58" s="85" t="s">
        <v>1252</v>
      </c>
      <c r="I58" s="85" t="s">
        <v>92</v>
      </c>
      <c r="J58" s="159" t="s">
        <v>3719</v>
      </c>
    </row>
    <row r="59" spans="1:11" hidden="1">
      <c r="A59" s="85" t="s">
        <v>87</v>
      </c>
      <c r="B59" s="116">
        <v>42548</v>
      </c>
      <c r="C59" s="116">
        <v>42613</v>
      </c>
      <c r="D59" s="85" t="s">
        <v>2391</v>
      </c>
      <c r="E59" s="85" t="s">
        <v>1253</v>
      </c>
      <c r="F59" s="117">
        <v>16033.29</v>
      </c>
      <c r="G59" s="85" t="s">
        <v>90</v>
      </c>
      <c r="H59" s="85" t="s">
        <v>1254</v>
      </c>
      <c r="I59" s="85" t="s">
        <v>92</v>
      </c>
      <c r="J59" s="159" t="s">
        <v>3710</v>
      </c>
      <c r="K59">
        <v>16313.29</v>
      </c>
    </row>
    <row r="60" spans="1:11">
      <c r="A60" s="85" t="s">
        <v>87</v>
      </c>
      <c r="B60" s="116">
        <v>42548</v>
      </c>
      <c r="C60" s="116">
        <v>42613</v>
      </c>
      <c r="D60" s="85" t="s">
        <v>2392</v>
      </c>
      <c r="E60" s="85" t="s">
        <v>1255</v>
      </c>
      <c r="F60" s="117">
        <v>1898.37</v>
      </c>
      <c r="G60" s="85" t="s">
        <v>90</v>
      </c>
      <c r="H60" s="85" t="s">
        <v>1256</v>
      </c>
      <c r="I60" s="85" t="s">
        <v>92</v>
      </c>
      <c r="J60" s="159" t="s">
        <v>3720</v>
      </c>
    </row>
    <row r="61" spans="1:11">
      <c r="A61" s="85" t="s">
        <v>87</v>
      </c>
      <c r="B61" s="116">
        <v>42548</v>
      </c>
      <c r="C61" s="116">
        <v>42613</v>
      </c>
      <c r="D61" s="85" t="s">
        <v>2393</v>
      </c>
      <c r="E61" s="85" t="s">
        <v>1257</v>
      </c>
      <c r="F61" s="117">
        <v>4281.3</v>
      </c>
      <c r="G61" s="85" t="s">
        <v>90</v>
      </c>
      <c r="H61" s="85" t="s">
        <v>1258</v>
      </c>
      <c r="I61" s="85" t="s">
        <v>92</v>
      </c>
      <c r="J61" s="159" t="s">
        <v>3720</v>
      </c>
    </row>
    <row r="62" spans="1:11">
      <c r="A62" s="85" t="s">
        <v>87</v>
      </c>
      <c r="B62" s="116">
        <v>42548</v>
      </c>
      <c r="C62" s="116">
        <v>42613</v>
      </c>
      <c r="D62" s="85" t="s">
        <v>2394</v>
      </c>
      <c r="E62" s="85" t="s">
        <v>1259</v>
      </c>
      <c r="F62" s="117">
        <v>6738.6</v>
      </c>
      <c r="G62" s="85" t="s">
        <v>90</v>
      </c>
      <c r="H62" s="85" t="s">
        <v>1260</v>
      </c>
      <c r="I62" s="85" t="s">
        <v>92</v>
      </c>
      <c r="J62" s="159" t="s">
        <v>3721</v>
      </c>
    </row>
    <row r="63" spans="1:11">
      <c r="A63" s="85" t="s">
        <v>87</v>
      </c>
      <c r="B63" s="116">
        <v>42548</v>
      </c>
      <c r="C63" s="116">
        <v>42613</v>
      </c>
      <c r="D63" s="85" t="s">
        <v>2395</v>
      </c>
      <c r="E63" s="85" t="s">
        <v>1261</v>
      </c>
      <c r="F63" s="117">
        <v>2141.25</v>
      </c>
      <c r="G63" s="85" t="s">
        <v>90</v>
      </c>
      <c r="H63" s="85" t="s">
        <v>1262</v>
      </c>
      <c r="I63" s="85" t="s">
        <v>92</v>
      </c>
      <c r="J63" s="159" t="s">
        <v>3721</v>
      </c>
    </row>
    <row r="64" spans="1:11" hidden="1">
      <c r="A64" s="85" t="s">
        <v>87</v>
      </c>
      <c r="B64" s="116">
        <v>42549</v>
      </c>
      <c r="C64" s="116">
        <v>42613</v>
      </c>
      <c r="D64" s="85" t="s">
        <v>2399</v>
      </c>
      <c r="E64" s="85" t="s">
        <v>1269</v>
      </c>
      <c r="F64" s="117">
        <v>6905.35</v>
      </c>
      <c r="G64" s="85" t="s">
        <v>90</v>
      </c>
      <c r="H64" s="85" t="s">
        <v>1270</v>
      </c>
      <c r="I64" s="85" t="s">
        <v>92</v>
      </c>
      <c r="J64" s="159" t="s">
        <v>3710</v>
      </c>
    </row>
    <row r="65" spans="1:11" hidden="1">
      <c r="A65" s="85" t="s">
        <v>87</v>
      </c>
      <c r="B65" s="116">
        <v>42549</v>
      </c>
      <c r="C65" s="116">
        <v>42613</v>
      </c>
      <c r="D65" s="85" t="s">
        <v>2401</v>
      </c>
      <c r="E65" s="85" t="s">
        <v>1273</v>
      </c>
      <c r="F65" s="117">
        <v>5641.57</v>
      </c>
      <c r="G65" s="85" t="s">
        <v>90</v>
      </c>
      <c r="H65" s="85" t="s">
        <v>1274</v>
      </c>
      <c r="I65" s="85" t="s">
        <v>92</v>
      </c>
      <c r="J65" s="159" t="s">
        <v>3710</v>
      </c>
    </row>
    <row r="66" spans="1:11" hidden="1">
      <c r="A66" s="85" t="s">
        <v>87</v>
      </c>
      <c r="B66" s="116">
        <v>42549</v>
      </c>
      <c r="C66" s="116">
        <v>42613</v>
      </c>
      <c r="D66" s="85" t="s">
        <v>2403</v>
      </c>
      <c r="E66" s="85" t="s">
        <v>1277</v>
      </c>
      <c r="F66" s="117">
        <v>5710.42</v>
      </c>
      <c r="G66" s="85" t="s">
        <v>90</v>
      </c>
      <c r="H66" s="85" t="s">
        <v>1278</v>
      </c>
      <c r="I66" s="85" t="s">
        <v>92</v>
      </c>
      <c r="J66" s="159" t="s">
        <v>3710</v>
      </c>
    </row>
    <row r="67" spans="1:11" hidden="1">
      <c r="A67" s="85" t="s">
        <v>87</v>
      </c>
      <c r="B67" s="116">
        <v>42549</v>
      </c>
      <c r="C67" s="116">
        <v>42613</v>
      </c>
      <c r="D67" s="85" t="s">
        <v>2413</v>
      </c>
      <c r="E67" s="85" t="s">
        <v>1296</v>
      </c>
      <c r="F67" s="117">
        <v>10267.700000000001</v>
      </c>
      <c r="G67" s="85" t="s">
        <v>90</v>
      </c>
      <c r="H67" s="85" t="s">
        <v>1297</v>
      </c>
      <c r="I67" s="85" t="s">
        <v>92</v>
      </c>
      <c r="J67" s="159" t="s">
        <v>3710</v>
      </c>
      <c r="K67">
        <v>5305.49</v>
      </c>
    </row>
    <row r="68" spans="1:11">
      <c r="A68" s="85" t="s">
        <v>87</v>
      </c>
      <c r="B68" s="116">
        <v>42549</v>
      </c>
      <c r="C68" s="116">
        <v>42613</v>
      </c>
      <c r="D68" s="85" t="s">
        <v>2414</v>
      </c>
      <c r="E68" s="85" t="s">
        <v>1298</v>
      </c>
      <c r="F68" s="117">
        <v>4850.1899999999996</v>
      </c>
      <c r="G68" s="85" t="s">
        <v>90</v>
      </c>
      <c r="H68" s="85" t="s">
        <v>1299</v>
      </c>
      <c r="I68" s="85" t="s">
        <v>92</v>
      </c>
      <c r="J68" s="159" t="s">
        <v>3712</v>
      </c>
    </row>
    <row r="69" spans="1:11">
      <c r="A69" s="85" t="s">
        <v>87</v>
      </c>
      <c r="B69" s="116">
        <v>42549</v>
      </c>
      <c r="C69" s="116">
        <v>42613</v>
      </c>
      <c r="D69" s="85" t="s">
        <v>2417</v>
      </c>
      <c r="E69" s="85" t="s">
        <v>1304</v>
      </c>
      <c r="F69" s="117">
        <v>5428.15</v>
      </c>
      <c r="G69" s="85" t="s">
        <v>90</v>
      </c>
      <c r="H69" s="85" t="s">
        <v>1305</v>
      </c>
      <c r="I69" s="85" t="s">
        <v>92</v>
      </c>
      <c r="J69" s="159" t="s">
        <v>3722</v>
      </c>
    </row>
    <row r="70" spans="1:11" hidden="1">
      <c r="A70" s="85" t="s">
        <v>87</v>
      </c>
      <c r="B70" s="116">
        <v>42550</v>
      </c>
      <c r="C70" s="116">
        <v>42613</v>
      </c>
      <c r="D70" s="85" t="s">
        <v>2430</v>
      </c>
      <c r="E70" s="85" t="s">
        <v>1323</v>
      </c>
      <c r="F70" s="117">
        <v>20979.93</v>
      </c>
      <c r="G70" s="85" t="s">
        <v>90</v>
      </c>
      <c r="H70" s="85" t="s">
        <v>1324</v>
      </c>
      <c r="I70" s="85" t="s">
        <v>92</v>
      </c>
      <c r="J70" s="159" t="s">
        <v>3710</v>
      </c>
    </row>
    <row r="71" spans="1:11" hidden="1">
      <c r="A71" s="85" t="s">
        <v>87</v>
      </c>
      <c r="B71" s="116">
        <v>42550</v>
      </c>
      <c r="C71" s="116">
        <v>42613</v>
      </c>
      <c r="D71" s="85" t="s">
        <v>2438</v>
      </c>
      <c r="E71" s="85" t="s">
        <v>1336</v>
      </c>
      <c r="F71" s="117">
        <v>14155.2</v>
      </c>
      <c r="G71" s="85" t="s">
        <v>90</v>
      </c>
      <c r="H71" s="85" t="s">
        <v>1337</v>
      </c>
      <c r="I71" s="85" t="s">
        <v>92</v>
      </c>
      <c r="J71" s="159" t="s">
        <v>3710</v>
      </c>
      <c r="K71">
        <v>14435.2</v>
      </c>
    </row>
    <row r="72" spans="1:11" hidden="1">
      <c r="A72" s="85" t="s">
        <v>87</v>
      </c>
      <c r="B72" s="116">
        <v>42550</v>
      </c>
      <c r="C72" s="116">
        <v>42613</v>
      </c>
      <c r="D72" s="85" t="s">
        <v>2439</v>
      </c>
      <c r="E72" s="85" t="s">
        <v>1338</v>
      </c>
      <c r="F72" s="117">
        <v>56431.21</v>
      </c>
      <c r="G72" s="85" t="s">
        <v>90</v>
      </c>
      <c r="H72" s="85" t="s">
        <v>1339</v>
      </c>
      <c r="I72" s="85" t="s">
        <v>92</v>
      </c>
      <c r="J72" s="159" t="s">
        <v>3710</v>
      </c>
    </row>
    <row r="73" spans="1:11" hidden="1">
      <c r="A73" s="85" t="s">
        <v>87</v>
      </c>
      <c r="B73" s="116">
        <v>42550</v>
      </c>
      <c r="C73" s="116">
        <v>42613</v>
      </c>
      <c r="D73" s="85" t="s">
        <v>2440</v>
      </c>
      <c r="E73" s="85" t="s">
        <v>1340</v>
      </c>
      <c r="F73" s="117">
        <v>11161.63</v>
      </c>
      <c r="G73" s="85" t="s">
        <v>90</v>
      </c>
      <c r="H73" s="85" t="s">
        <v>1341</v>
      </c>
      <c r="I73" s="85" t="s">
        <v>92</v>
      </c>
      <c r="J73" s="159" t="s">
        <v>3710</v>
      </c>
    </row>
    <row r="74" spans="1:11" hidden="1">
      <c r="A74" s="85" t="s">
        <v>87</v>
      </c>
      <c r="B74" s="116">
        <v>42550</v>
      </c>
      <c r="C74" s="116">
        <v>42613</v>
      </c>
      <c r="D74" s="85" t="s">
        <v>2442</v>
      </c>
      <c r="E74" s="85" t="s">
        <v>1344</v>
      </c>
      <c r="F74" s="117">
        <v>16422.34</v>
      </c>
      <c r="G74" s="85" t="s">
        <v>90</v>
      </c>
      <c r="H74" s="85" t="s">
        <v>1345</v>
      </c>
      <c r="I74" s="85" t="s">
        <v>92</v>
      </c>
      <c r="J74" s="159" t="s">
        <v>3710</v>
      </c>
    </row>
    <row r="75" spans="1:11">
      <c r="A75" s="85" t="s">
        <v>87</v>
      </c>
      <c r="B75" s="116">
        <v>42550</v>
      </c>
      <c r="C75" s="116">
        <v>42613</v>
      </c>
      <c r="D75" s="85" t="s">
        <v>2444</v>
      </c>
      <c r="E75" s="85" t="s">
        <v>1347</v>
      </c>
      <c r="F75" s="117">
        <v>10474.19</v>
      </c>
      <c r="G75" s="85" t="s">
        <v>90</v>
      </c>
      <c r="H75" s="85" t="s">
        <v>1348</v>
      </c>
      <c r="I75" s="85" t="s">
        <v>92</v>
      </c>
      <c r="J75" s="159" t="s">
        <v>3723</v>
      </c>
    </row>
    <row r="76" spans="1:11" hidden="1">
      <c r="A76" s="85" t="s">
        <v>87</v>
      </c>
      <c r="B76" s="116">
        <v>42550</v>
      </c>
      <c r="C76" s="116">
        <v>42613</v>
      </c>
      <c r="D76" s="85" t="s">
        <v>2448</v>
      </c>
      <c r="E76" s="85" t="s">
        <v>1353</v>
      </c>
      <c r="F76" s="117">
        <v>14718.15</v>
      </c>
      <c r="G76" s="85" t="s">
        <v>90</v>
      </c>
      <c r="H76" s="85" t="s">
        <v>1354</v>
      </c>
      <c r="I76" s="85" t="s">
        <v>92</v>
      </c>
      <c r="J76" s="159" t="s">
        <v>3710</v>
      </c>
    </row>
    <row r="77" spans="1:11" hidden="1">
      <c r="A77" s="85" t="s">
        <v>87</v>
      </c>
      <c r="B77" s="116">
        <v>42550</v>
      </c>
      <c r="C77" s="116">
        <v>42613</v>
      </c>
      <c r="D77" s="85" t="s">
        <v>2449</v>
      </c>
      <c r="E77" s="85" t="s">
        <v>1355</v>
      </c>
      <c r="F77" s="117">
        <v>11462.5</v>
      </c>
      <c r="G77" s="85" t="s">
        <v>90</v>
      </c>
      <c r="H77" s="85" t="s">
        <v>1356</v>
      </c>
      <c r="I77" s="85" t="s">
        <v>92</v>
      </c>
      <c r="J77" s="159" t="s">
        <v>3710</v>
      </c>
      <c r="K77">
        <v>5913.55</v>
      </c>
    </row>
    <row r="78" spans="1:11" hidden="1">
      <c r="A78" s="85" t="s">
        <v>87</v>
      </c>
      <c r="B78" s="116">
        <v>42550</v>
      </c>
      <c r="C78" s="116">
        <v>42613</v>
      </c>
      <c r="D78" s="85" t="s">
        <v>2450</v>
      </c>
      <c r="E78" s="85" t="s">
        <v>1357</v>
      </c>
      <c r="F78" s="117">
        <v>5524.21</v>
      </c>
      <c r="G78" s="85" t="s">
        <v>90</v>
      </c>
      <c r="H78" s="85" t="s">
        <v>1358</v>
      </c>
      <c r="I78" s="85" t="s">
        <v>92</v>
      </c>
      <c r="J78" s="159" t="s">
        <v>3710</v>
      </c>
    </row>
    <row r="79" spans="1:11">
      <c r="A79" s="85" t="s">
        <v>87</v>
      </c>
      <c r="B79" s="116">
        <v>42550</v>
      </c>
      <c r="C79" s="116">
        <v>42613</v>
      </c>
      <c r="D79" s="85" t="s">
        <v>2451</v>
      </c>
      <c r="E79" s="85" t="s">
        <v>1359</v>
      </c>
      <c r="F79" s="117">
        <v>5860.82</v>
      </c>
      <c r="G79" s="85" t="s">
        <v>90</v>
      </c>
      <c r="H79" s="85" t="s">
        <v>1360</v>
      </c>
      <c r="I79" s="85" t="s">
        <v>92</v>
      </c>
      <c r="J79" s="159" t="s">
        <v>4106</v>
      </c>
    </row>
    <row r="80" spans="1:11" hidden="1">
      <c r="A80" s="85" t="s">
        <v>87</v>
      </c>
      <c r="B80" s="116">
        <v>42550</v>
      </c>
      <c r="C80" s="116">
        <v>42613</v>
      </c>
      <c r="D80" s="85" t="s">
        <v>2452</v>
      </c>
      <c r="E80" s="85" t="s">
        <v>1361</v>
      </c>
      <c r="F80" s="117">
        <v>3982.27</v>
      </c>
      <c r="G80" s="85" t="s">
        <v>90</v>
      </c>
      <c r="H80" s="85" t="s">
        <v>1362</v>
      </c>
      <c r="I80" s="85" t="s">
        <v>92</v>
      </c>
      <c r="J80" s="159" t="s">
        <v>3710</v>
      </c>
    </row>
    <row r="81" spans="1:11" hidden="1">
      <c r="A81" s="85" t="s">
        <v>87</v>
      </c>
      <c r="B81" s="116">
        <v>42550</v>
      </c>
      <c r="C81" s="116">
        <v>42613</v>
      </c>
      <c r="D81" s="85" t="s">
        <v>2453</v>
      </c>
      <c r="E81" s="85" t="s">
        <v>1363</v>
      </c>
      <c r="F81" s="117">
        <v>11727</v>
      </c>
      <c r="G81" s="85" t="s">
        <v>90</v>
      </c>
      <c r="H81" s="85" t="s">
        <v>1364</v>
      </c>
      <c r="I81" s="85" t="s">
        <v>92</v>
      </c>
      <c r="J81" s="159" t="s">
        <v>3710</v>
      </c>
      <c r="K81">
        <v>6021.57</v>
      </c>
    </row>
    <row r="82" spans="1:11" hidden="1">
      <c r="A82" s="85" t="s">
        <v>87</v>
      </c>
      <c r="B82" s="116">
        <v>42550</v>
      </c>
      <c r="C82" s="116">
        <v>42613</v>
      </c>
      <c r="D82" s="85" t="s">
        <v>2454</v>
      </c>
      <c r="E82" s="85" t="s">
        <v>1365</v>
      </c>
      <c r="F82" s="117">
        <v>4583.53</v>
      </c>
      <c r="G82" s="85" t="s">
        <v>90</v>
      </c>
      <c r="H82" s="85" t="s">
        <v>1366</v>
      </c>
      <c r="I82" s="85" t="s">
        <v>92</v>
      </c>
      <c r="J82" s="159" t="s">
        <v>3710</v>
      </c>
    </row>
    <row r="83" spans="1:11" hidden="1">
      <c r="A83" s="85" t="s">
        <v>87</v>
      </c>
      <c r="B83" s="116">
        <v>42550</v>
      </c>
      <c r="C83" s="116">
        <v>42613</v>
      </c>
      <c r="D83" s="85" t="s">
        <v>2455</v>
      </c>
      <c r="E83" s="85" t="s">
        <v>1367</v>
      </c>
      <c r="F83" s="117">
        <v>7622.81</v>
      </c>
      <c r="G83" s="85" t="s">
        <v>90</v>
      </c>
      <c r="H83" s="85" t="s">
        <v>1368</v>
      </c>
      <c r="I83" s="85" t="s">
        <v>92</v>
      </c>
      <c r="J83" s="159" t="s">
        <v>3710</v>
      </c>
    </row>
    <row r="84" spans="1:11">
      <c r="A84" s="85" t="s">
        <v>87</v>
      </c>
      <c r="B84" s="116">
        <v>42550</v>
      </c>
      <c r="C84" s="116">
        <v>42613</v>
      </c>
      <c r="D84" s="85" t="s">
        <v>2456</v>
      </c>
      <c r="E84" s="85" t="s">
        <v>1369</v>
      </c>
      <c r="F84" s="117">
        <v>5948.21</v>
      </c>
      <c r="G84" s="85" t="s">
        <v>90</v>
      </c>
      <c r="H84" s="85" t="s">
        <v>1370</v>
      </c>
      <c r="I84" s="85" t="s">
        <v>92</v>
      </c>
      <c r="J84" s="85" t="s">
        <v>3724</v>
      </c>
    </row>
    <row r="85" spans="1:11" hidden="1">
      <c r="A85" s="85" t="s">
        <v>87</v>
      </c>
      <c r="B85" s="116">
        <v>42551</v>
      </c>
      <c r="C85" s="116">
        <v>42613</v>
      </c>
      <c r="D85" s="85" t="s">
        <v>2459</v>
      </c>
      <c r="E85" s="85" t="s">
        <v>1377</v>
      </c>
      <c r="F85" s="117">
        <v>19272.54</v>
      </c>
      <c r="G85" s="85" t="s">
        <v>90</v>
      </c>
      <c r="H85" s="85" t="s">
        <v>1378</v>
      </c>
      <c r="I85" s="85" t="s">
        <v>92</v>
      </c>
      <c r="J85" s="85" t="s">
        <v>3710</v>
      </c>
      <c r="K85">
        <v>16982.689999999999</v>
      </c>
    </row>
    <row r="86" spans="1:11" hidden="1">
      <c r="A86" s="85" t="s">
        <v>87</v>
      </c>
      <c r="B86" s="116">
        <v>42551</v>
      </c>
      <c r="C86" s="116">
        <v>42613</v>
      </c>
      <c r="D86" s="85" t="s">
        <v>2460</v>
      </c>
      <c r="E86" s="85" t="s">
        <v>1379</v>
      </c>
      <c r="F86" s="117">
        <v>21290</v>
      </c>
      <c r="G86" s="85" t="s">
        <v>90</v>
      </c>
      <c r="H86" s="85" t="s">
        <v>1380</v>
      </c>
      <c r="I86" s="85" t="s">
        <v>92</v>
      </c>
      <c r="J86" s="85" t="s">
        <v>3710</v>
      </c>
      <c r="K86">
        <v>21693.759999999998</v>
      </c>
    </row>
    <row r="87" spans="1:11">
      <c r="A87" s="85" t="s">
        <v>87</v>
      </c>
      <c r="B87" s="116">
        <v>42551</v>
      </c>
      <c r="C87" s="116">
        <v>42613</v>
      </c>
      <c r="D87" s="85" t="s">
        <v>2463</v>
      </c>
      <c r="E87" s="85" t="s">
        <v>1384</v>
      </c>
      <c r="F87" s="117">
        <v>3981.07</v>
      </c>
      <c r="G87" s="85" t="s">
        <v>90</v>
      </c>
      <c r="H87" s="85" t="s">
        <v>1385</v>
      </c>
      <c r="I87" s="85" t="s">
        <v>92</v>
      </c>
      <c r="J87" s="159" t="s">
        <v>3712</v>
      </c>
    </row>
    <row r="88" spans="1:11">
      <c r="A88" s="85" t="s">
        <v>87</v>
      </c>
      <c r="B88" s="116">
        <v>42551</v>
      </c>
      <c r="C88" s="116">
        <v>42613</v>
      </c>
      <c r="D88" s="85" t="s">
        <v>2468</v>
      </c>
      <c r="E88" s="85" t="s">
        <v>1392</v>
      </c>
      <c r="F88" s="117">
        <v>5369.19</v>
      </c>
      <c r="G88" s="85" t="s">
        <v>90</v>
      </c>
      <c r="H88" s="85" t="s">
        <v>1393</v>
      </c>
      <c r="I88" s="85" t="s">
        <v>92</v>
      </c>
      <c r="J88" s="159" t="s">
        <v>3712</v>
      </c>
    </row>
    <row r="89" spans="1:11" hidden="1">
      <c r="A89" s="85" t="s">
        <v>87</v>
      </c>
      <c r="B89" s="116">
        <v>42551</v>
      </c>
      <c r="C89" s="116">
        <v>42613</v>
      </c>
      <c r="D89" s="85" t="s">
        <v>2469</v>
      </c>
      <c r="E89" s="85" t="s">
        <v>1394</v>
      </c>
      <c r="F89" s="117">
        <v>8085.36</v>
      </c>
      <c r="G89" s="85" t="s">
        <v>90</v>
      </c>
      <c r="H89" s="85" t="s">
        <v>1395</v>
      </c>
      <c r="I89" s="85" t="s">
        <v>92</v>
      </c>
      <c r="J89" s="85" t="s">
        <v>3710</v>
      </c>
    </row>
    <row r="90" spans="1:11" hidden="1">
      <c r="A90" s="85" t="s">
        <v>87</v>
      </c>
      <c r="B90" s="116">
        <v>42551</v>
      </c>
      <c r="C90" s="116">
        <v>42613</v>
      </c>
      <c r="D90" s="85" t="s">
        <v>2470</v>
      </c>
      <c r="E90" s="85" t="s">
        <v>1396</v>
      </c>
      <c r="F90" s="117">
        <v>6302.37</v>
      </c>
      <c r="G90" s="85" t="s">
        <v>90</v>
      </c>
      <c r="H90" s="85" t="s">
        <v>1397</v>
      </c>
      <c r="I90" s="85" t="s">
        <v>92</v>
      </c>
      <c r="J90" s="85" t="s">
        <v>3710</v>
      </c>
    </row>
    <row r="91" spans="1:11" hidden="1">
      <c r="A91" s="85" t="s">
        <v>87</v>
      </c>
      <c r="B91" s="116">
        <v>42551</v>
      </c>
      <c r="C91" s="116">
        <v>42613</v>
      </c>
      <c r="D91" s="85" t="s">
        <v>2471</v>
      </c>
      <c r="E91" s="85" t="s">
        <v>1398</v>
      </c>
      <c r="F91" s="117">
        <v>4376.21</v>
      </c>
      <c r="G91" s="85" t="s">
        <v>90</v>
      </c>
      <c r="H91" s="85" t="s">
        <v>1399</v>
      </c>
      <c r="I91" s="85" t="s">
        <v>92</v>
      </c>
      <c r="J91" s="85" t="s">
        <v>3710</v>
      </c>
    </row>
    <row r="92" spans="1:11" hidden="1">
      <c r="A92" s="85" t="s">
        <v>87</v>
      </c>
      <c r="B92" s="116">
        <v>42551</v>
      </c>
      <c r="C92" s="116">
        <v>42613</v>
      </c>
      <c r="D92" s="85" t="s">
        <v>2472</v>
      </c>
      <c r="E92" s="85" t="s">
        <v>1400</v>
      </c>
      <c r="F92" s="117">
        <v>6101.37</v>
      </c>
      <c r="G92" s="85" t="s">
        <v>90</v>
      </c>
      <c r="H92" s="85" t="s">
        <v>1401</v>
      </c>
      <c r="I92" s="85" t="s">
        <v>92</v>
      </c>
      <c r="J92" s="85" t="s">
        <v>3710</v>
      </c>
    </row>
    <row r="93" spans="1:11" hidden="1">
      <c r="A93" s="85" t="s">
        <v>87</v>
      </c>
      <c r="B93" s="116">
        <v>42551</v>
      </c>
      <c r="C93" s="116">
        <v>42613</v>
      </c>
      <c r="D93" s="85" t="s">
        <v>2473</v>
      </c>
      <c r="E93" s="85" t="s">
        <v>1402</v>
      </c>
      <c r="F93" s="117">
        <v>5415.4</v>
      </c>
      <c r="G93" s="85" t="s">
        <v>90</v>
      </c>
      <c r="H93" s="85" t="s">
        <v>1403</v>
      </c>
      <c r="I93" s="85" t="s">
        <v>92</v>
      </c>
      <c r="J93" s="85" t="s">
        <v>3710</v>
      </c>
    </row>
    <row r="94" spans="1:11" hidden="1">
      <c r="A94" s="85" t="s">
        <v>87</v>
      </c>
      <c r="B94" s="116">
        <v>42551</v>
      </c>
      <c r="C94" s="116">
        <v>42613</v>
      </c>
      <c r="D94" s="85" t="s">
        <v>2474</v>
      </c>
      <c r="E94" s="85" t="s">
        <v>1404</v>
      </c>
      <c r="F94" s="117">
        <v>14483.88</v>
      </c>
      <c r="G94" s="85" t="s">
        <v>90</v>
      </c>
      <c r="H94" s="85" t="s">
        <v>1405</v>
      </c>
      <c r="I94" s="85" t="s">
        <v>92</v>
      </c>
      <c r="J94" s="85" t="s">
        <v>3710</v>
      </c>
      <c r="K94">
        <v>7490.17</v>
      </c>
    </row>
    <row r="95" spans="1:11" hidden="1">
      <c r="A95" s="85" t="s">
        <v>87</v>
      </c>
      <c r="B95" s="116">
        <v>42551</v>
      </c>
      <c r="C95" s="116">
        <v>42613</v>
      </c>
      <c r="D95" s="85" t="s">
        <v>2475</v>
      </c>
      <c r="E95" s="85" t="s">
        <v>1406</v>
      </c>
      <c r="F95" s="117">
        <v>4351.41</v>
      </c>
      <c r="G95" s="85" t="s">
        <v>90</v>
      </c>
      <c r="H95" s="85" t="s">
        <v>1407</v>
      </c>
      <c r="I95" s="85" t="s">
        <v>92</v>
      </c>
      <c r="J95" s="85" t="s">
        <v>3710</v>
      </c>
    </row>
    <row r="96" spans="1:11" s="137" customFormat="1">
      <c r="A96" s="160" t="s">
        <v>87</v>
      </c>
      <c r="B96" s="116">
        <v>42551</v>
      </c>
      <c r="C96" s="116">
        <v>42613</v>
      </c>
      <c r="D96" s="160" t="s">
        <v>2476</v>
      </c>
      <c r="E96" s="160" t="s">
        <v>1408</v>
      </c>
      <c r="F96" s="117">
        <v>7536.22</v>
      </c>
      <c r="G96" s="160" t="s">
        <v>90</v>
      </c>
      <c r="H96" s="160" t="s">
        <v>1409</v>
      </c>
      <c r="I96" s="160" t="s">
        <v>92</v>
      </c>
      <c r="J96" s="137" t="s">
        <v>3725</v>
      </c>
    </row>
    <row r="97" spans="1:11" hidden="1">
      <c r="A97" s="85" t="s">
        <v>87</v>
      </c>
      <c r="B97" s="116">
        <v>42551</v>
      </c>
      <c r="C97" s="116">
        <v>42613</v>
      </c>
      <c r="D97" s="85" t="s">
        <v>2477</v>
      </c>
      <c r="E97" s="85" t="s">
        <v>1410</v>
      </c>
      <c r="F97" s="117">
        <v>13241.07</v>
      </c>
      <c r="G97" s="85" t="s">
        <v>90</v>
      </c>
      <c r="H97" s="85" t="s">
        <v>1411</v>
      </c>
      <c r="I97" s="85" t="s">
        <v>92</v>
      </c>
      <c r="J97" s="160" t="s">
        <v>3710</v>
      </c>
    </row>
    <row r="98" spans="1:11">
      <c r="A98" s="85" t="s">
        <v>87</v>
      </c>
      <c r="B98" s="116">
        <v>42551</v>
      </c>
      <c r="C98" s="116">
        <v>42613</v>
      </c>
      <c r="D98" s="85" t="s">
        <v>2478</v>
      </c>
      <c r="E98" s="85" t="s">
        <v>1412</v>
      </c>
      <c r="F98" s="117">
        <v>11664.39</v>
      </c>
      <c r="G98" s="85" t="s">
        <v>90</v>
      </c>
      <c r="H98" s="85" t="s">
        <v>1413</v>
      </c>
      <c r="I98" s="85" t="s">
        <v>92</v>
      </c>
      <c r="J98" s="137" t="s">
        <v>3726</v>
      </c>
    </row>
    <row r="99" spans="1:11">
      <c r="A99" s="85" t="s">
        <v>87</v>
      </c>
      <c r="B99" s="116">
        <v>42551</v>
      </c>
      <c r="C99" s="116">
        <v>42613</v>
      </c>
      <c r="D99" s="85" t="s">
        <v>2479</v>
      </c>
      <c r="E99" s="85" t="s">
        <v>1414</v>
      </c>
      <c r="F99" s="117">
        <v>42781.83</v>
      </c>
      <c r="G99" s="85" t="s">
        <v>90</v>
      </c>
      <c r="H99" s="85" t="s">
        <v>1415</v>
      </c>
      <c r="I99" s="85" t="s">
        <v>92</v>
      </c>
      <c r="J99" s="160" t="s">
        <v>3727</v>
      </c>
    </row>
    <row r="100" spans="1:11" hidden="1">
      <c r="A100" s="85" t="s">
        <v>87</v>
      </c>
      <c r="B100" s="116">
        <v>42551</v>
      </c>
      <c r="C100" s="116">
        <v>42613</v>
      </c>
      <c r="D100" s="85" t="s">
        <v>2480</v>
      </c>
      <c r="E100" s="85" t="s">
        <v>1416</v>
      </c>
      <c r="F100" s="117">
        <v>4888.87</v>
      </c>
      <c r="G100" s="85" t="s">
        <v>90</v>
      </c>
      <c r="H100" s="85" t="s">
        <v>1417</v>
      </c>
      <c r="I100" s="85" t="s">
        <v>92</v>
      </c>
      <c r="J100" s="160" t="s">
        <v>3710</v>
      </c>
    </row>
    <row r="101" spans="1:11" hidden="1">
      <c r="A101" s="85" t="s">
        <v>87</v>
      </c>
      <c r="B101" s="116">
        <v>42551</v>
      </c>
      <c r="C101" s="116">
        <v>42613</v>
      </c>
      <c r="D101" s="85" t="s">
        <v>2481</v>
      </c>
      <c r="E101" s="85" t="s">
        <v>1418</v>
      </c>
      <c r="F101" s="117">
        <v>13965.91</v>
      </c>
      <c r="G101" s="85" t="s">
        <v>90</v>
      </c>
      <c r="H101" s="85" t="s">
        <v>1419</v>
      </c>
      <c r="I101" s="85" t="s">
        <v>92</v>
      </c>
      <c r="J101" s="160" t="s">
        <v>3710</v>
      </c>
      <c r="K101">
        <v>12267.46</v>
      </c>
    </row>
    <row r="102" spans="1:11" hidden="1">
      <c r="A102" s="85" t="s">
        <v>87</v>
      </c>
      <c r="B102" s="116">
        <v>42551</v>
      </c>
      <c r="C102" s="116">
        <v>42613</v>
      </c>
      <c r="D102" s="85" t="s">
        <v>2483</v>
      </c>
      <c r="E102" s="85" t="s">
        <v>1422</v>
      </c>
      <c r="F102" s="117">
        <v>4399.8599999999997</v>
      </c>
      <c r="G102" s="85" t="s">
        <v>90</v>
      </c>
      <c r="H102" s="85" t="s">
        <v>1423</v>
      </c>
      <c r="I102" s="85" t="s">
        <v>92</v>
      </c>
      <c r="J102" s="160" t="s">
        <v>3710</v>
      </c>
    </row>
    <row r="103" spans="1:11">
      <c r="A103" s="85" t="s">
        <v>87</v>
      </c>
      <c r="B103" s="116">
        <v>42551</v>
      </c>
      <c r="C103" s="116">
        <v>42613</v>
      </c>
      <c r="D103" s="85" t="s">
        <v>2484</v>
      </c>
      <c r="E103" s="85" t="s">
        <v>1424</v>
      </c>
      <c r="F103" s="117">
        <v>6830.87</v>
      </c>
      <c r="G103" s="85" t="s">
        <v>90</v>
      </c>
      <c r="H103" s="85" t="s">
        <v>1425</v>
      </c>
      <c r="I103" s="85" t="s">
        <v>92</v>
      </c>
      <c r="J103" s="85" t="s">
        <v>3728</v>
      </c>
    </row>
    <row r="104" spans="1:11">
      <c r="A104" s="85" t="s">
        <v>87</v>
      </c>
      <c r="B104" s="116">
        <v>42551</v>
      </c>
      <c r="C104" s="116">
        <v>42613</v>
      </c>
      <c r="D104" s="85" t="s">
        <v>2485</v>
      </c>
      <c r="E104" s="85" t="s">
        <v>1426</v>
      </c>
      <c r="F104" s="117">
        <v>13192.98</v>
      </c>
      <c r="G104" s="85" t="s">
        <v>90</v>
      </c>
      <c r="H104" s="85" t="s">
        <v>1427</v>
      </c>
      <c r="I104" s="85" t="s">
        <v>92</v>
      </c>
      <c r="J104" s="85" t="s">
        <v>3729</v>
      </c>
    </row>
    <row r="105" spans="1:11">
      <c r="A105" s="85" t="s">
        <v>87</v>
      </c>
      <c r="B105" s="116">
        <v>42551</v>
      </c>
      <c r="C105" s="116">
        <v>42613</v>
      </c>
      <c r="D105" s="85" t="s">
        <v>2486</v>
      </c>
      <c r="E105" s="85" t="s">
        <v>1428</v>
      </c>
      <c r="F105" s="117">
        <v>19532.45</v>
      </c>
      <c r="G105" s="85" t="s">
        <v>90</v>
      </c>
      <c r="H105" s="85" t="s">
        <v>1429</v>
      </c>
      <c r="I105" s="85" t="s">
        <v>92</v>
      </c>
      <c r="J105" s="85" t="s">
        <v>3730</v>
      </c>
    </row>
    <row r="106" spans="1:11" hidden="1">
      <c r="A106" s="85" t="s">
        <v>87</v>
      </c>
      <c r="B106" s="116">
        <v>42551</v>
      </c>
      <c r="C106" s="116">
        <v>42613</v>
      </c>
      <c r="D106" s="85" t="s">
        <v>2487</v>
      </c>
      <c r="E106" s="85" t="s">
        <v>1430</v>
      </c>
      <c r="F106" s="117">
        <v>4292.66</v>
      </c>
      <c r="G106" s="85" t="s">
        <v>90</v>
      </c>
      <c r="H106" s="85" t="s">
        <v>1431</v>
      </c>
      <c r="I106" s="85" t="s">
        <v>92</v>
      </c>
      <c r="J106" s="85" t="s">
        <v>3710</v>
      </c>
    </row>
    <row r="107" spans="1:11" hidden="1">
      <c r="A107" s="85" t="s">
        <v>87</v>
      </c>
      <c r="B107" s="116">
        <v>42551</v>
      </c>
      <c r="C107" s="116">
        <v>42613</v>
      </c>
      <c r="D107" s="85" t="s">
        <v>2488</v>
      </c>
      <c r="E107" s="85" t="s">
        <v>1432</v>
      </c>
      <c r="F107" s="117">
        <v>11718.63</v>
      </c>
      <c r="G107" s="85" t="s">
        <v>90</v>
      </c>
      <c r="H107" s="85" t="s">
        <v>1433</v>
      </c>
      <c r="I107" s="85" t="s">
        <v>92</v>
      </c>
      <c r="J107" s="85" t="s">
        <v>3710</v>
      </c>
    </row>
    <row r="108" spans="1:11">
      <c r="A108" s="85" t="s">
        <v>87</v>
      </c>
      <c r="B108" s="116">
        <v>42551</v>
      </c>
      <c r="C108" s="116">
        <v>42613</v>
      </c>
      <c r="D108" s="85" t="s">
        <v>2489</v>
      </c>
      <c r="E108" s="85" t="s">
        <v>1434</v>
      </c>
      <c r="F108" s="117">
        <v>11718.13</v>
      </c>
      <c r="G108" s="85" t="s">
        <v>90</v>
      </c>
      <c r="H108" s="85" t="s">
        <v>1435</v>
      </c>
      <c r="I108" s="85" t="s">
        <v>92</v>
      </c>
      <c r="J108" s="85" t="s">
        <v>3731</v>
      </c>
    </row>
    <row r="109" spans="1:11" hidden="1">
      <c r="A109" s="85" t="s">
        <v>87</v>
      </c>
      <c r="B109" s="116">
        <v>42551</v>
      </c>
      <c r="C109" s="116">
        <v>42613</v>
      </c>
      <c r="D109" s="85" t="s">
        <v>2490</v>
      </c>
      <c r="E109" s="85" t="s">
        <v>1436</v>
      </c>
      <c r="F109" s="117">
        <v>5578.79</v>
      </c>
      <c r="G109" s="85" t="s">
        <v>90</v>
      </c>
      <c r="H109" s="85" t="s">
        <v>1437</v>
      </c>
      <c r="I109" s="85" t="s">
        <v>92</v>
      </c>
      <c r="J109" s="85" t="s">
        <v>3710</v>
      </c>
    </row>
    <row r="110" spans="1:11">
      <c r="A110" s="85" t="s">
        <v>87</v>
      </c>
      <c r="B110" s="116">
        <v>42551</v>
      </c>
      <c r="C110" s="116">
        <v>42613</v>
      </c>
      <c r="D110" s="85" t="s">
        <v>2491</v>
      </c>
      <c r="E110" s="85" t="s">
        <v>1438</v>
      </c>
      <c r="F110" s="117">
        <v>6716.76</v>
      </c>
      <c r="G110" s="85" t="s">
        <v>90</v>
      </c>
      <c r="H110" s="85" t="s">
        <v>1439</v>
      </c>
      <c r="I110" s="85" t="s">
        <v>92</v>
      </c>
      <c r="J110" s="159" t="s">
        <v>3712</v>
      </c>
    </row>
    <row r="111" spans="1:11" hidden="1">
      <c r="A111" s="85" t="s">
        <v>87</v>
      </c>
      <c r="B111" s="116">
        <v>42551</v>
      </c>
      <c r="C111" s="116">
        <v>42613</v>
      </c>
      <c r="D111" s="85" t="s">
        <v>2492</v>
      </c>
      <c r="E111" s="85" t="s">
        <v>1440</v>
      </c>
      <c r="F111" s="117">
        <v>7757.45</v>
      </c>
      <c r="G111" s="85" t="s">
        <v>90</v>
      </c>
      <c r="H111" s="85" t="s">
        <v>1441</v>
      </c>
      <c r="I111" s="85" t="s">
        <v>92</v>
      </c>
      <c r="J111" s="85" t="s">
        <v>3710</v>
      </c>
    </row>
    <row r="112" spans="1:11" hidden="1">
      <c r="A112" s="85" t="s">
        <v>87</v>
      </c>
      <c r="B112" s="116">
        <v>42551</v>
      </c>
      <c r="C112" s="116">
        <v>42613</v>
      </c>
      <c r="D112" s="85" t="s">
        <v>2498</v>
      </c>
      <c r="E112" s="85" t="s">
        <v>1447</v>
      </c>
      <c r="F112" s="117">
        <v>4886.8900000000003</v>
      </c>
      <c r="G112" s="85" t="s">
        <v>90</v>
      </c>
      <c r="H112" s="85" t="s">
        <v>1448</v>
      </c>
      <c r="I112" s="85" t="s">
        <v>92</v>
      </c>
      <c r="J112" s="85" t="s">
        <v>3710</v>
      </c>
    </row>
    <row r="113" spans="1:11" hidden="1">
      <c r="A113" s="85" t="s">
        <v>87</v>
      </c>
      <c r="B113" s="116">
        <v>42551</v>
      </c>
      <c r="C113" s="116">
        <v>42613</v>
      </c>
      <c r="D113" s="85" t="s">
        <v>2499</v>
      </c>
      <c r="E113" s="85" t="s">
        <v>1449</v>
      </c>
      <c r="F113" s="117">
        <v>4280.93</v>
      </c>
      <c r="G113" s="85" t="s">
        <v>90</v>
      </c>
      <c r="H113" s="85" t="s">
        <v>1450</v>
      </c>
      <c r="I113" s="85" t="s">
        <v>92</v>
      </c>
      <c r="J113" s="85" t="s">
        <v>3710</v>
      </c>
    </row>
    <row r="114" spans="1:11" hidden="1">
      <c r="A114" s="85" t="s">
        <v>87</v>
      </c>
      <c r="B114" s="116">
        <v>42551</v>
      </c>
      <c r="C114" s="116">
        <v>42613</v>
      </c>
      <c r="D114" s="85" t="s">
        <v>2500</v>
      </c>
      <c r="E114" s="85" t="s">
        <v>1451</v>
      </c>
      <c r="F114" s="117">
        <v>5453.29</v>
      </c>
      <c r="G114" s="85" t="s">
        <v>90</v>
      </c>
      <c r="H114" s="85" t="s">
        <v>1452</v>
      </c>
      <c r="I114" s="85" t="s">
        <v>92</v>
      </c>
      <c r="J114" s="85" t="s">
        <v>3710</v>
      </c>
    </row>
    <row r="115" spans="1:11" hidden="1">
      <c r="A115" s="85" t="s">
        <v>87</v>
      </c>
      <c r="B115" s="116">
        <v>42551</v>
      </c>
      <c r="C115" s="116">
        <v>42613</v>
      </c>
      <c r="D115" s="85" t="s">
        <v>2501</v>
      </c>
      <c r="E115" s="85" t="s">
        <v>1453</v>
      </c>
      <c r="F115" s="117">
        <v>32500.01</v>
      </c>
      <c r="G115" s="85" t="s">
        <v>90</v>
      </c>
      <c r="H115" s="85" t="s">
        <v>1454</v>
      </c>
      <c r="I115" s="85" t="s">
        <v>92</v>
      </c>
      <c r="J115" s="85" t="s">
        <v>3710</v>
      </c>
    </row>
    <row r="116" spans="1:11" hidden="1">
      <c r="A116" s="85" t="s">
        <v>87</v>
      </c>
      <c r="B116" s="116">
        <v>42551</v>
      </c>
      <c r="C116" s="116">
        <v>42613</v>
      </c>
      <c r="D116" s="85" t="s">
        <v>2502</v>
      </c>
      <c r="E116" s="85" t="s">
        <v>1455</v>
      </c>
      <c r="F116" s="117">
        <v>50093.4</v>
      </c>
      <c r="G116" s="85" t="s">
        <v>90</v>
      </c>
      <c r="H116" s="85" t="s">
        <v>1456</v>
      </c>
      <c r="I116" s="85" t="s">
        <v>92</v>
      </c>
      <c r="J116" s="85" t="s">
        <v>3710</v>
      </c>
      <c r="K116">
        <v>50609.4</v>
      </c>
    </row>
    <row r="117" spans="1:11" hidden="1">
      <c r="A117" s="85" t="s">
        <v>87</v>
      </c>
      <c r="B117" s="116">
        <v>42551</v>
      </c>
      <c r="C117" s="116">
        <v>42613</v>
      </c>
      <c r="D117" s="85" t="s">
        <v>2503</v>
      </c>
      <c r="E117" s="85" t="s">
        <v>1457</v>
      </c>
      <c r="F117" s="117">
        <v>9503.5499999999993</v>
      </c>
      <c r="G117" s="85" t="s">
        <v>90</v>
      </c>
      <c r="H117" s="85" t="s">
        <v>1458</v>
      </c>
      <c r="I117" s="85" t="s">
        <v>92</v>
      </c>
      <c r="J117" s="85" t="s">
        <v>3710</v>
      </c>
      <c r="K117">
        <v>9821.5400000000009</v>
      </c>
    </row>
    <row r="118" spans="1:11" hidden="1">
      <c r="A118" s="85" t="s">
        <v>87</v>
      </c>
      <c r="B118" s="116">
        <v>42551</v>
      </c>
      <c r="C118" s="116">
        <v>42613</v>
      </c>
      <c r="D118" s="85" t="s">
        <v>2504</v>
      </c>
      <c r="E118" s="85" t="s">
        <v>1459</v>
      </c>
      <c r="F118" s="117">
        <v>15583.75</v>
      </c>
      <c r="G118" s="85" t="s">
        <v>90</v>
      </c>
      <c r="H118" s="85" t="s">
        <v>1460</v>
      </c>
      <c r="I118" s="85" t="s">
        <v>92</v>
      </c>
      <c r="J118" s="85" t="s">
        <v>3710</v>
      </c>
      <c r="K118">
        <v>27466.53</v>
      </c>
    </row>
    <row r="119" spans="1:11" hidden="1">
      <c r="A119" s="85" t="s">
        <v>87</v>
      </c>
      <c r="B119" s="116">
        <v>42551</v>
      </c>
      <c r="C119" s="116">
        <v>42613</v>
      </c>
      <c r="D119" s="85" t="s">
        <v>2505</v>
      </c>
      <c r="E119" s="85" t="s">
        <v>1461</v>
      </c>
      <c r="F119" s="117">
        <v>6982.13</v>
      </c>
      <c r="G119" s="85" t="s">
        <v>90</v>
      </c>
      <c r="H119" s="85" t="s">
        <v>1462</v>
      </c>
      <c r="I119" s="85" t="s">
        <v>92</v>
      </c>
      <c r="J119" s="85" t="s">
        <v>3710</v>
      </c>
    </row>
    <row r="120" spans="1:11" hidden="1">
      <c r="A120" s="85" t="s">
        <v>87</v>
      </c>
      <c r="B120" s="116">
        <v>42551</v>
      </c>
      <c r="C120" s="116">
        <v>42613</v>
      </c>
      <c r="D120" s="85" t="s">
        <v>2506</v>
      </c>
      <c r="E120" s="85" t="s">
        <v>1463</v>
      </c>
      <c r="F120" s="117">
        <v>4270.41</v>
      </c>
      <c r="G120" s="85" t="s">
        <v>90</v>
      </c>
      <c r="H120" s="85" t="s">
        <v>1464</v>
      </c>
      <c r="I120" s="85" t="s">
        <v>92</v>
      </c>
      <c r="J120" s="85" t="s">
        <v>3710</v>
      </c>
    </row>
    <row r="121" spans="1:11" hidden="1">
      <c r="A121" s="85" t="s">
        <v>87</v>
      </c>
      <c r="B121" s="116">
        <v>42551</v>
      </c>
      <c r="C121" s="116">
        <v>42613</v>
      </c>
      <c r="D121" s="85" t="s">
        <v>2507</v>
      </c>
      <c r="E121" s="85" t="s">
        <v>1465</v>
      </c>
      <c r="F121" s="117">
        <v>7261.44</v>
      </c>
      <c r="G121" s="85" t="s">
        <v>90</v>
      </c>
      <c r="H121" s="85" t="s">
        <v>1466</v>
      </c>
      <c r="I121" s="85" t="s">
        <v>92</v>
      </c>
      <c r="J121" s="85" t="s">
        <v>3710</v>
      </c>
    </row>
    <row r="122" spans="1:11" hidden="1">
      <c r="A122" s="85" t="s">
        <v>87</v>
      </c>
      <c r="B122" s="116">
        <v>42551</v>
      </c>
      <c r="C122" s="116">
        <v>42613</v>
      </c>
      <c r="D122" s="85" t="s">
        <v>2508</v>
      </c>
      <c r="E122" s="85" t="s">
        <v>1467</v>
      </c>
      <c r="F122" s="117">
        <v>18503.21</v>
      </c>
      <c r="G122" s="85" t="s">
        <v>90</v>
      </c>
      <c r="H122" s="85" t="s">
        <v>1468</v>
      </c>
      <c r="I122" s="85" t="s">
        <v>92</v>
      </c>
      <c r="J122" s="85" t="s">
        <v>3710</v>
      </c>
    </row>
    <row r="123" spans="1:11">
      <c r="A123" s="85" t="s">
        <v>87</v>
      </c>
      <c r="B123" s="116">
        <v>42551</v>
      </c>
      <c r="C123" s="116">
        <v>42613</v>
      </c>
      <c r="D123" s="85" t="s">
        <v>2509</v>
      </c>
      <c r="E123" s="85" t="s">
        <v>1469</v>
      </c>
      <c r="F123" s="117">
        <v>24648.16</v>
      </c>
      <c r="G123" s="85" t="s">
        <v>90</v>
      </c>
      <c r="H123" s="85" t="s">
        <v>1470</v>
      </c>
      <c r="I123" s="85" t="s">
        <v>92</v>
      </c>
      <c r="J123" s="159" t="s">
        <v>3712</v>
      </c>
    </row>
    <row r="124" spans="1:11" hidden="1">
      <c r="A124" s="85" t="s">
        <v>87</v>
      </c>
      <c r="B124" s="116">
        <v>42552</v>
      </c>
      <c r="C124" s="116">
        <v>42643</v>
      </c>
      <c r="D124" s="85" t="s">
        <v>2511</v>
      </c>
      <c r="E124" s="85" t="s">
        <v>1473</v>
      </c>
      <c r="F124" s="117">
        <v>7058.67</v>
      </c>
      <c r="G124" s="85" t="s">
        <v>90</v>
      </c>
      <c r="H124" s="85" t="s">
        <v>1474</v>
      </c>
      <c r="I124" s="85" t="s">
        <v>92</v>
      </c>
      <c r="J124" s="159" t="s">
        <v>3710</v>
      </c>
      <c r="K124">
        <v>5348.63</v>
      </c>
    </row>
    <row r="125" spans="1:11" hidden="1">
      <c r="A125" s="85" t="s">
        <v>87</v>
      </c>
      <c r="B125" s="116">
        <v>42555</v>
      </c>
      <c r="C125" s="116">
        <v>42643</v>
      </c>
      <c r="D125" s="85" t="s">
        <v>2527</v>
      </c>
      <c r="E125" s="85" t="s">
        <v>1504</v>
      </c>
      <c r="F125" s="117">
        <v>7673.46</v>
      </c>
      <c r="G125" s="85" t="s">
        <v>90</v>
      </c>
      <c r="H125" s="85" t="s">
        <v>1505</v>
      </c>
      <c r="I125" s="85" t="s">
        <v>92</v>
      </c>
      <c r="J125" s="85" t="s">
        <v>3710</v>
      </c>
    </row>
    <row r="126" spans="1:11" hidden="1">
      <c r="A126" s="85" t="s">
        <v>87</v>
      </c>
      <c r="B126" s="116">
        <v>42555</v>
      </c>
      <c r="C126" s="116">
        <v>42643</v>
      </c>
      <c r="D126" s="85" t="s">
        <v>2528</v>
      </c>
      <c r="E126" s="85" t="s">
        <v>1506</v>
      </c>
      <c r="F126" s="117">
        <v>5034.8</v>
      </c>
      <c r="G126" s="85" t="s">
        <v>90</v>
      </c>
      <c r="H126" s="85" t="s">
        <v>1507</v>
      </c>
      <c r="I126" s="85" t="s">
        <v>92</v>
      </c>
      <c r="J126" s="85" t="s">
        <v>3710</v>
      </c>
    </row>
    <row r="127" spans="1:11">
      <c r="A127" s="85" t="s">
        <v>87</v>
      </c>
      <c r="B127" s="116">
        <v>42555</v>
      </c>
      <c r="C127" s="116">
        <v>42643</v>
      </c>
      <c r="D127" s="85" t="s">
        <v>2529</v>
      </c>
      <c r="E127" s="85" t="s">
        <v>1508</v>
      </c>
      <c r="F127" s="117">
        <v>5755.41</v>
      </c>
      <c r="G127" s="85" t="s">
        <v>90</v>
      </c>
      <c r="H127" s="85" t="s">
        <v>1509</v>
      </c>
      <c r="I127" s="85" t="s">
        <v>92</v>
      </c>
      <c r="J127" s="85" t="s">
        <v>3732</v>
      </c>
    </row>
    <row r="128" spans="1:11" hidden="1">
      <c r="A128" s="85" t="s">
        <v>87</v>
      </c>
      <c r="B128" s="116">
        <v>42555</v>
      </c>
      <c r="C128" s="116">
        <v>42643</v>
      </c>
      <c r="D128" s="85" t="s">
        <v>2530</v>
      </c>
      <c r="E128" s="85" t="s">
        <v>1510</v>
      </c>
      <c r="F128" s="117">
        <v>6456.49</v>
      </c>
      <c r="G128" s="85" t="s">
        <v>90</v>
      </c>
      <c r="H128" s="85" t="s">
        <v>1511</v>
      </c>
      <c r="I128" s="85" t="s">
        <v>92</v>
      </c>
      <c r="J128" s="85" t="s">
        <v>3710</v>
      </c>
    </row>
    <row r="129" spans="1:11" hidden="1">
      <c r="A129" s="85" t="s">
        <v>87</v>
      </c>
      <c r="B129" s="116">
        <v>42555</v>
      </c>
      <c r="C129" s="116">
        <v>42643</v>
      </c>
      <c r="D129" s="85" t="s">
        <v>2531</v>
      </c>
      <c r="E129" s="85" t="s">
        <v>1512</v>
      </c>
      <c r="F129" s="117">
        <v>9449.16</v>
      </c>
      <c r="G129" s="85" t="s">
        <v>90</v>
      </c>
      <c r="H129" s="85" t="s">
        <v>1513</v>
      </c>
      <c r="I129" s="85" t="s">
        <v>92</v>
      </c>
      <c r="J129" s="85" t="s">
        <v>3710</v>
      </c>
    </row>
    <row r="130" spans="1:11" hidden="1">
      <c r="A130" s="85" t="s">
        <v>87</v>
      </c>
      <c r="B130" s="116">
        <v>42555</v>
      </c>
      <c r="C130" s="116">
        <v>42643</v>
      </c>
      <c r="D130" s="85" t="s">
        <v>2532</v>
      </c>
      <c r="E130" s="85" t="s">
        <v>1514</v>
      </c>
      <c r="F130" s="117">
        <v>14596.61</v>
      </c>
      <c r="G130" s="85" t="s">
        <v>90</v>
      </c>
      <c r="H130" s="85" t="s">
        <v>1515</v>
      </c>
      <c r="I130" s="85" t="s">
        <v>92</v>
      </c>
      <c r="J130" s="85" t="s">
        <v>3710</v>
      </c>
    </row>
    <row r="131" spans="1:11">
      <c r="A131" s="85" t="s">
        <v>87</v>
      </c>
      <c r="B131" s="116">
        <v>42555</v>
      </c>
      <c r="C131" s="116">
        <v>42643</v>
      </c>
      <c r="D131" s="85" t="s">
        <v>2533</v>
      </c>
      <c r="E131" s="85" t="s">
        <v>1516</v>
      </c>
      <c r="F131" s="117">
        <v>4764.42</v>
      </c>
      <c r="G131" s="85" t="s">
        <v>90</v>
      </c>
      <c r="H131" s="85" t="s">
        <v>1501</v>
      </c>
      <c r="I131" s="85" t="s">
        <v>92</v>
      </c>
      <c r="J131" s="159" t="s">
        <v>3712</v>
      </c>
    </row>
    <row r="132" spans="1:11" hidden="1">
      <c r="A132" s="85" t="s">
        <v>87</v>
      </c>
      <c r="B132" s="116">
        <v>42556</v>
      </c>
      <c r="C132" s="116">
        <v>42643</v>
      </c>
      <c r="D132" s="85" t="s">
        <v>2536</v>
      </c>
      <c r="E132" s="85" t="s">
        <v>1521</v>
      </c>
      <c r="F132" s="117">
        <v>4320.83</v>
      </c>
      <c r="G132" s="85" t="s">
        <v>90</v>
      </c>
      <c r="H132" s="85" t="s">
        <v>1522</v>
      </c>
      <c r="I132" s="85" t="s">
        <v>92</v>
      </c>
      <c r="J132" s="85" t="s">
        <v>3710</v>
      </c>
    </row>
    <row r="133" spans="1:11" hidden="1">
      <c r="A133" s="85" t="s">
        <v>87</v>
      </c>
      <c r="B133" s="116">
        <v>42556</v>
      </c>
      <c r="C133" s="116">
        <v>42643</v>
      </c>
      <c r="D133" s="85" t="s">
        <v>2537</v>
      </c>
      <c r="E133" s="85" t="s">
        <v>1523</v>
      </c>
      <c r="F133" s="117">
        <v>14869.64</v>
      </c>
      <c r="G133" s="85" t="s">
        <v>90</v>
      </c>
      <c r="H133" s="85" t="s">
        <v>1524</v>
      </c>
      <c r="I133" s="85" t="s">
        <v>92</v>
      </c>
      <c r="J133" s="85" t="s">
        <v>3710</v>
      </c>
    </row>
    <row r="134" spans="1:11" hidden="1">
      <c r="A134" s="85" t="s">
        <v>87</v>
      </c>
      <c r="B134" s="116">
        <v>42556</v>
      </c>
      <c r="C134" s="116">
        <v>42643</v>
      </c>
      <c r="D134" s="85" t="s">
        <v>2538</v>
      </c>
      <c r="E134" s="85" t="s">
        <v>1525</v>
      </c>
      <c r="F134" s="117">
        <v>25685.05</v>
      </c>
      <c r="G134" s="85" t="s">
        <v>90</v>
      </c>
      <c r="H134" s="85" t="s">
        <v>1526</v>
      </c>
      <c r="I134" s="85" t="s">
        <v>92</v>
      </c>
      <c r="J134" s="85" t="s">
        <v>3710</v>
      </c>
    </row>
    <row r="135" spans="1:11" hidden="1">
      <c r="A135" s="85" t="s">
        <v>87</v>
      </c>
      <c r="B135" s="116">
        <v>42556</v>
      </c>
      <c r="C135" s="116">
        <v>42643</v>
      </c>
      <c r="D135" s="85" t="s">
        <v>2539</v>
      </c>
      <c r="E135" s="85" t="s">
        <v>1527</v>
      </c>
      <c r="F135" s="117">
        <v>2196.0100000000002</v>
      </c>
      <c r="G135" s="85" t="s">
        <v>90</v>
      </c>
      <c r="H135" s="85" t="s">
        <v>1528</v>
      </c>
      <c r="I135" s="85" t="s">
        <v>92</v>
      </c>
      <c r="J135" s="85" t="s">
        <v>3710</v>
      </c>
      <c r="K135">
        <v>2195.9899999999998</v>
      </c>
    </row>
    <row r="136" spans="1:11" hidden="1">
      <c r="A136" s="85" t="s">
        <v>87</v>
      </c>
      <c r="B136" s="116">
        <v>42556</v>
      </c>
      <c r="C136" s="116">
        <v>42643</v>
      </c>
      <c r="D136" s="85" t="s">
        <v>2540</v>
      </c>
      <c r="E136" s="85" t="s">
        <v>1529</v>
      </c>
      <c r="F136" s="117">
        <v>5464.14</v>
      </c>
      <c r="G136" s="85" t="s">
        <v>90</v>
      </c>
      <c r="H136" s="85" t="s">
        <v>1530</v>
      </c>
      <c r="I136" s="85" t="s">
        <v>92</v>
      </c>
      <c r="J136" s="85" t="s">
        <v>3710</v>
      </c>
    </row>
    <row r="137" spans="1:11" hidden="1">
      <c r="A137" s="85" t="s">
        <v>87</v>
      </c>
      <c r="B137" s="116">
        <v>42557</v>
      </c>
      <c r="C137" s="116">
        <v>42643</v>
      </c>
      <c r="D137" s="85" t="s">
        <v>2544</v>
      </c>
      <c r="E137" s="85" t="s">
        <v>1537</v>
      </c>
      <c r="F137" s="117">
        <v>74386.91</v>
      </c>
      <c r="G137" s="85" t="s">
        <v>90</v>
      </c>
      <c r="H137" s="85" t="s">
        <v>1538</v>
      </c>
      <c r="I137" s="85" t="s">
        <v>92</v>
      </c>
      <c r="J137" s="85" t="s">
        <v>3710</v>
      </c>
    </row>
    <row r="138" spans="1:11" hidden="1">
      <c r="A138" s="85" t="s">
        <v>87</v>
      </c>
      <c r="B138" s="116">
        <v>42557</v>
      </c>
      <c r="C138" s="116">
        <v>42643</v>
      </c>
      <c r="D138" s="85" t="s">
        <v>2547</v>
      </c>
      <c r="E138" s="85" t="s">
        <v>1543</v>
      </c>
      <c r="F138" s="117">
        <v>5635.18</v>
      </c>
      <c r="G138" s="85" t="s">
        <v>90</v>
      </c>
      <c r="H138" s="85" t="s">
        <v>1544</v>
      </c>
      <c r="I138" s="85" t="s">
        <v>92</v>
      </c>
      <c r="J138" s="85" t="s">
        <v>3710</v>
      </c>
    </row>
    <row r="139" spans="1:11" hidden="1">
      <c r="A139" s="85" t="s">
        <v>87</v>
      </c>
      <c r="B139" s="116">
        <v>42557</v>
      </c>
      <c r="C139" s="116">
        <v>42643</v>
      </c>
      <c r="D139" s="85" t="s">
        <v>2549</v>
      </c>
      <c r="E139" s="85" t="s">
        <v>1547</v>
      </c>
      <c r="F139" s="117">
        <v>5077.04</v>
      </c>
      <c r="G139" s="85" t="s">
        <v>90</v>
      </c>
      <c r="H139" s="85" t="s">
        <v>1548</v>
      </c>
      <c r="I139" s="85" t="s">
        <v>92</v>
      </c>
      <c r="J139" s="85" t="s">
        <v>3710</v>
      </c>
    </row>
    <row r="140" spans="1:11" hidden="1">
      <c r="A140" s="85" t="s">
        <v>87</v>
      </c>
      <c r="B140" s="116">
        <v>42557</v>
      </c>
      <c r="C140" s="116">
        <v>42643</v>
      </c>
      <c r="D140" s="85" t="s">
        <v>2551</v>
      </c>
      <c r="E140" s="85" t="s">
        <v>1551</v>
      </c>
      <c r="F140" s="117">
        <v>4956.46</v>
      </c>
      <c r="G140" s="85" t="s">
        <v>90</v>
      </c>
      <c r="H140" s="85" t="s">
        <v>1552</v>
      </c>
      <c r="I140" s="85" t="s">
        <v>92</v>
      </c>
      <c r="J140" s="85" t="s">
        <v>3710</v>
      </c>
    </row>
    <row r="141" spans="1:11" hidden="1">
      <c r="A141" s="85" t="s">
        <v>87</v>
      </c>
      <c r="B141" s="116">
        <v>42557</v>
      </c>
      <c r="C141" s="116">
        <v>42643</v>
      </c>
      <c r="D141" s="85" t="s">
        <v>2552</v>
      </c>
      <c r="E141" s="85" t="s">
        <v>1553</v>
      </c>
      <c r="F141" s="117">
        <v>4962.4799999999996</v>
      </c>
      <c r="G141" s="85" t="s">
        <v>90</v>
      </c>
      <c r="H141" s="85" t="s">
        <v>1554</v>
      </c>
      <c r="I141" s="85" t="s">
        <v>92</v>
      </c>
      <c r="J141" s="85" t="s">
        <v>3710</v>
      </c>
    </row>
    <row r="142" spans="1:11" hidden="1">
      <c r="A142" s="85" t="s">
        <v>87</v>
      </c>
      <c r="B142" s="116">
        <v>42557</v>
      </c>
      <c r="C142" s="116">
        <v>42643</v>
      </c>
      <c r="D142" s="85" t="s">
        <v>2553</v>
      </c>
      <c r="E142" s="85" t="s">
        <v>1555</v>
      </c>
      <c r="F142" s="117">
        <v>19016.830000000002</v>
      </c>
      <c r="G142" s="85" t="s">
        <v>90</v>
      </c>
      <c r="H142" s="85" t="s">
        <v>1556</v>
      </c>
      <c r="I142" s="85" t="s">
        <v>92</v>
      </c>
      <c r="J142" s="85" t="s">
        <v>3710</v>
      </c>
      <c r="K142">
        <v>22829.31</v>
      </c>
    </row>
    <row r="143" spans="1:11" hidden="1">
      <c r="A143" s="85" t="s">
        <v>87</v>
      </c>
      <c r="B143" s="116">
        <v>42557</v>
      </c>
      <c r="C143" s="116">
        <v>42643</v>
      </c>
      <c r="D143" s="85" t="s">
        <v>2554</v>
      </c>
      <c r="E143" s="85" t="s">
        <v>1557</v>
      </c>
      <c r="F143" s="117">
        <v>8695.77</v>
      </c>
      <c r="G143" s="85" t="s">
        <v>90</v>
      </c>
      <c r="H143" s="85" t="s">
        <v>1558</v>
      </c>
      <c r="I143" s="85" t="s">
        <v>92</v>
      </c>
      <c r="J143" s="85" t="s">
        <v>3710</v>
      </c>
      <c r="K143">
        <v>23297.77</v>
      </c>
    </row>
    <row r="144" spans="1:11">
      <c r="A144" s="85" t="s">
        <v>87</v>
      </c>
      <c r="B144" s="116">
        <v>42557</v>
      </c>
      <c r="C144" s="116">
        <v>42643</v>
      </c>
      <c r="D144" s="85" t="s">
        <v>2555</v>
      </c>
      <c r="E144" s="85" t="s">
        <v>1559</v>
      </c>
      <c r="F144" s="117">
        <v>5851.22</v>
      </c>
      <c r="G144" s="85" t="s">
        <v>90</v>
      </c>
      <c r="H144" s="85" t="s">
        <v>1560</v>
      </c>
      <c r="I144" s="85" t="s">
        <v>92</v>
      </c>
      <c r="J144" s="85" t="s">
        <v>3733</v>
      </c>
    </row>
    <row r="145" spans="1:11" hidden="1">
      <c r="A145" s="85" t="s">
        <v>87</v>
      </c>
      <c r="B145" s="116">
        <v>42557</v>
      </c>
      <c r="C145" s="116">
        <v>42643</v>
      </c>
      <c r="D145" s="85" t="s">
        <v>2556</v>
      </c>
      <c r="E145" s="85" t="s">
        <v>1561</v>
      </c>
      <c r="F145" s="117">
        <v>16090.52</v>
      </c>
      <c r="G145" s="85" t="s">
        <v>90</v>
      </c>
      <c r="H145" s="85" t="s">
        <v>1562</v>
      </c>
      <c r="I145" s="85" t="s">
        <v>92</v>
      </c>
      <c r="J145" t="s">
        <v>3710</v>
      </c>
      <c r="K145">
        <v>21659.48</v>
      </c>
    </row>
    <row r="146" spans="1:11" hidden="1">
      <c r="A146" s="85" t="s">
        <v>87</v>
      </c>
      <c r="B146" s="116">
        <v>42557</v>
      </c>
      <c r="C146" s="116">
        <v>42643</v>
      </c>
      <c r="D146" s="85" t="s">
        <v>2557</v>
      </c>
      <c r="E146" s="85" t="s">
        <v>1563</v>
      </c>
      <c r="F146" s="117">
        <v>11817.97</v>
      </c>
      <c r="G146" s="85" t="s">
        <v>90</v>
      </c>
      <c r="H146" s="85" t="s">
        <v>1564</v>
      </c>
      <c r="I146" s="85" t="s">
        <v>92</v>
      </c>
      <c r="J146" t="s">
        <v>3710</v>
      </c>
    </row>
    <row r="147" spans="1:11" hidden="1">
      <c r="A147" s="85" t="s">
        <v>87</v>
      </c>
      <c r="B147" s="116">
        <v>42557</v>
      </c>
      <c r="C147" s="116">
        <v>42643</v>
      </c>
      <c r="D147" s="85" t="s">
        <v>2558</v>
      </c>
      <c r="E147" s="85" t="s">
        <v>1565</v>
      </c>
      <c r="F147" s="117">
        <v>4956.58</v>
      </c>
      <c r="G147" s="85" t="s">
        <v>90</v>
      </c>
      <c r="H147" s="85" t="s">
        <v>1566</v>
      </c>
      <c r="I147" s="85" t="s">
        <v>92</v>
      </c>
      <c r="J147" t="s">
        <v>3710</v>
      </c>
    </row>
    <row r="148" spans="1:11" hidden="1">
      <c r="A148" s="85" t="s">
        <v>87</v>
      </c>
      <c r="B148" s="116">
        <v>42557</v>
      </c>
      <c r="C148" s="116">
        <v>42643</v>
      </c>
      <c r="D148" s="85" t="s">
        <v>2559</v>
      </c>
      <c r="E148" s="85" t="s">
        <v>1567</v>
      </c>
      <c r="F148" s="117">
        <v>10857.95</v>
      </c>
      <c r="G148" s="85" t="s">
        <v>90</v>
      </c>
      <c r="H148" s="85" t="s">
        <v>1568</v>
      </c>
      <c r="I148" s="85" t="s">
        <v>92</v>
      </c>
      <c r="J148" t="s">
        <v>3710</v>
      </c>
    </row>
    <row r="149" spans="1:11" hidden="1">
      <c r="A149" s="85" t="s">
        <v>87</v>
      </c>
      <c r="B149" s="116">
        <v>42557</v>
      </c>
      <c r="C149" s="116">
        <v>42643</v>
      </c>
      <c r="D149" s="85" t="s">
        <v>2560</v>
      </c>
      <c r="E149" s="85" t="s">
        <v>1569</v>
      </c>
      <c r="F149" s="117">
        <v>4961.99</v>
      </c>
      <c r="G149" s="85" t="s">
        <v>90</v>
      </c>
      <c r="H149" s="85" t="s">
        <v>1570</v>
      </c>
      <c r="I149" s="85" t="s">
        <v>92</v>
      </c>
      <c r="J149" t="s">
        <v>3710</v>
      </c>
    </row>
    <row r="150" spans="1:11" hidden="1">
      <c r="A150" s="85" t="s">
        <v>87</v>
      </c>
      <c r="B150" s="116">
        <v>42557</v>
      </c>
      <c r="C150" s="116">
        <v>42643</v>
      </c>
      <c r="D150" s="85" t="s">
        <v>2561</v>
      </c>
      <c r="E150" s="85" t="s">
        <v>1571</v>
      </c>
      <c r="F150" s="117">
        <v>6265.82</v>
      </c>
      <c r="G150" s="85" t="s">
        <v>90</v>
      </c>
      <c r="H150" s="85" t="s">
        <v>1572</v>
      </c>
      <c r="I150" s="85" t="s">
        <v>92</v>
      </c>
      <c r="J150" t="s">
        <v>3710</v>
      </c>
      <c r="K150">
        <v>6926.06</v>
      </c>
    </row>
    <row r="151" spans="1:11" hidden="1">
      <c r="A151" s="85" t="s">
        <v>87</v>
      </c>
      <c r="B151" s="116">
        <v>42557</v>
      </c>
      <c r="C151" s="116">
        <v>42643</v>
      </c>
      <c r="D151" s="85" t="s">
        <v>2562</v>
      </c>
      <c r="E151" s="85" t="s">
        <v>1573</v>
      </c>
      <c r="F151" s="117">
        <v>20146.55</v>
      </c>
      <c r="G151" s="85" t="s">
        <v>90</v>
      </c>
      <c r="H151" s="85" t="s">
        <v>1574</v>
      </c>
      <c r="I151" s="85" t="s">
        <v>92</v>
      </c>
      <c r="J151" t="s">
        <v>3710</v>
      </c>
    </row>
    <row r="152" spans="1:11" hidden="1">
      <c r="A152" s="85" t="s">
        <v>87</v>
      </c>
      <c r="B152" s="116">
        <v>42557</v>
      </c>
      <c r="C152" s="116">
        <v>42643</v>
      </c>
      <c r="D152" s="85" t="s">
        <v>2563</v>
      </c>
      <c r="E152" s="85" t="s">
        <v>1575</v>
      </c>
      <c r="F152" s="117">
        <v>5100.0600000000004</v>
      </c>
      <c r="G152" s="85" t="s">
        <v>90</v>
      </c>
      <c r="H152" s="85" t="s">
        <v>1576</v>
      </c>
      <c r="I152" s="85" t="s">
        <v>92</v>
      </c>
      <c r="J152" t="s">
        <v>3710</v>
      </c>
    </row>
    <row r="153" spans="1:11">
      <c r="A153" s="85" t="s">
        <v>87</v>
      </c>
      <c r="B153" s="116">
        <v>42557</v>
      </c>
      <c r="C153" s="116">
        <v>42643</v>
      </c>
      <c r="D153" s="85" t="s">
        <v>2564</v>
      </c>
      <c r="E153" s="85" t="s">
        <v>1577</v>
      </c>
      <c r="F153" s="117">
        <v>8795.89</v>
      </c>
      <c r="G153" s="85" t="s">
        <v>90</v>
      </c>
      <c r="H153" s="85" t="s">
        <v>1578</v>
      </c>
      <c r="I153" s="85" t="s">
        <v>92</v>
      </c>
      <c r="J153" s="85" t="s">
        <v>3734</v>
      </c>
    </row>
    <row r="154" spans="1:11" hidden="1">
      <c r="A154" s="85" t="s">
        <v>87</v>
      </c>
      <c r="B154" s="116">
        <v>42557</v>
      </c>
      <c r="C154" s="116">
        <v>42643</v>
      </c>
      <c r="D154" s="85" t="s">
        <v>2565</v>
      </c>
      <c r="E154" s="85" t="s">
        <v>1579</v>
      </c>
      <c r="F154" s="117">
        <v>5357.38</v>
      </c>
      <c r="G154" s="85" t="s">
        <v>90</v>
      </c>
      <c r="H154" s="85" t="s">
        <v>1580</v>
      </c>
      <c r="I154" s="85" t="s">
        <v>92</v>
      </c>
      <c r="J154" s="85" t="s">
        <v>3710</v>
      </c>
    </row>
    <row r="155" spans="1:11" hidden="1">
      <c r="A155" s="85" t="s">
        <v>87</v>
      </c>
      <c r="B155" s="116">
        <v>42557</v>
      </c>
      <c r="C155" s="116">
        <v>42643</v>
      </c>
      <c r="D155" s="85" t="s">
        <v>2566</v>
      </c>
      <c r="E155" s="85" t="s">
        <v>1581</v>
      </c>
      <c r="F155" s="117">
        <v>108862.75</v>
      </c>
      <c r="G155" s="85" t="s">
        <v>90</v>
      </c>
      <c r="H155" s="85" t="s">
        <v>1582</v>
      </c>
      <c r="I155" s="85" t="s">
        <v>92</v>
      </c>
      <c r="J155" s="85" t="s">
        <v>3710</v>
      </c>
    </row>
    <row r="156" spans="1:11">
      <c r="A156" s="85" t="s">
        <v>87</v>
      </c>
      <c r="B156" s="116">
        <v>42557</v>
      </c>
      <c r="C156" s="116">
        <v>42643</v>
      </c>
      <c r="D156" s="85" t="s">
        <v>2567</v>
      </c>
      <c r="E156" s="85" t="s">
        <v>1583</v>
      </c>
      <c r="F156" s="117">
        <v>21651.95</v>
      </c>
      <c r="G156" s="85" t="s">
        <v>90</v>
      </c>
      <c r="H156" s="85" t="s">
        <v>1584</v>
      </c>
      <c r="I156" s="85" t="s">
        <v>92</v>
      </c>
      <c r="J156" s="85" t="s">
        <v>3735</v>
      </c>
    </row>
    <row r="157" spans="1:11" hidden="1">
      <c r="A157" s="85" t="s">
        <v>87</v>
      </c>
      <c r="B157" s="116">
        <v>42557</v>
      </c>
      <c r="C157" s="116">
        <v>42643</v>
      </c>
      <c r="D157" s="85" t="s">
        <v>2568</v>
      </c>
      <c r="E157" s="85" t="s">
        <v>1585</v>
      </c>
      <c r="F157" s="117">
        <v>115491.82</v>
      </c>
      <c r="G157" s="85" t="s">
        <v>90</v>
      </c>
      <c r="H157" s="85" t="s">
        <v>1586</v>
      </c>
      <c r="I157" s="85" t="s">
        <v>92</v>
      </c>
      <c r="J157" s="85" t="s">
        <v>3710</v>
      </c>
    </row>
    <row r="158" spans="1:11" hidden="1">
      <c r="A158" s="85" t="s">
        <v>87</v>
      </c>
      <c r="B158" s="116">
        <v>42557</v>
      </c>
      <c r="C158" s="116">
        <v>42643</v>
      </c>
      <c r="D158" s="85" t="s">
        <v>2569</v>
      </c>
      <c r="E158" s="85" t="s">
        <v>1587</v>
      </c>
      <c r="F158" s="117">
        <v>6389.93</v>
      </c>
      <c r="G158" s="85" t="s">
        <v>90</v>
      </c>
      <c r="H158" s="85" t="s">
        <v>1588</v>
      </c>
      <c r="I158" s="85" t="s">
        <v>92</v>
      </c>
      <c r="J158" s="85" t="s">
        <v>3710</v>
      </c>
    </row>
    <row r="159" spans="1:11" hidden="1">
      <c r="A159" s="85" t="s">
        <v>87</v>
      </c>
      <c r="B159" s="116">
        <v>42558</v>
      </c>
      <c r="C159" s="116">
        <v>42643</v>
      </c>
      <c r="D159" s="85" t="s">
        <v>2576</v>
      </c>
      <c r="E159" s="85" t="s">
        <v>1598</v>
      </c>
      <c r="F159" s="117">
        <v>24493.78</v>
      </c>
      <c r="G159" s="85" t="s">
        <v>90</v>
      </c>
      <c r="H159" s="85" t="s">
        <v>1599</v>
      </c>
      <c r="I159" s="85" t="s">
        <v>92</v>
      </c>
      <c r="J159" s="85" t="s">
        <v>3710</v>
      </c>
    </row>
    <row r="160" spans="1:11">
      <c r="A160" s="85" t="s">
        <v>87</v>
      </c>
      <c r="B160" s="116">
        <v>42558</v>
      </c>
      <c r="C160" s="116">
        <v>42643</v>
      </c>
      <c r="D160" s="85" t="s">
        <v>2591</v>
      </c>
      <c r="E160" s="85" t="s">
        <v>1628</v>
      </c>
      <c r="F160" s="117">
        <v>3708.58</v>
      </c>
      <c r="G160" s="85" t="s">
        <v>90</v>
      </c>
      <c r="H160" s="85" t="s">
        <v>1629</v>
      </c>
      <c r="I160" s="85" t="s">
        <v>92</v>
      </c>
      <c r="J160" s="159" t="s">
        <v>3712</v>
      </c>
    </row>
    <row r="161" spans="1:11" hidden="1">
      <c r="A161" s="85" t="s">
        <v>87</v>
      </c>
      <c r="B161" s="116">
        <v>42558</v>
      </c>
      <c r="C161" s="116">
        <v>42643</v>
      </c>
      <c r="D161" s="85" t="s">
        <v>2592</v>
      </c>
      <c r="E161" s="85" t="s">
        <v>1630</v>
      </c>
      <c r="F161" s="117">
        <v>4457.24</v>
      </c>
      <c r="G161" s="85" t="s">
        <v>90</v>
      </c>
      <c r="H161" s="85" t="s">
        <v>1631</v>
      </c>
      <c r="I161" s="85" t="s">
        <v>92</v>
      </c>
      <c r="J161" s="159" t="s">
        <v>3710</v>
      </c>
    </row>
    <row r="162" spans="1:11" hidden="1">
      <c r="A162" s="85" t="s">
        <v>87</v>
      </c>
      <c r="B162" s="116">
        <v>42558</v>
      </c>
      <c r="C162" s="116">
        <v>42643</v>
      </c>
      <c r="D162" s="85" t="s">
        <v>2593</v>
      </c>
      <c r="E162" s="85" t="s">
        <v>1632</v>
      </c>
      <c r="F162" s="117">
        <v>37327.93</v>
      </c>
      <c r="G162" s="85" t="s">
        <v>90</v>
      </c>
      <c r="H162" s="85" t="s">
        <v>1633</v>
      </c>
      <c r="I162" s="85" t="s">
        <v>92</v>
      </c>
      <c r="J162" s="159" t="s">
        <v>3710</v>
      </c>
    </row>
    <row r="163" spans="1:11">
      <c r="A163" s="85" t="s">
        <v>87</v>
      </c>
      <c r="B163" s="116">
        <v>42558</v>
      </c>
      <c r="C163" s="116">
        <v>42643</v>
      </c>
      <c r="D163" s="85" t="s">
        <v>2594</v>
      </c>
      <c r="E163" s="85" t="s">
        <v>1634</v>
      </c>
      <c r="F163" s="117">
        <v>14135.61</v>
      </c>
      <c r="G163" s="85" t="s">
        <v>90</v>
      </c>
      <c r="H163" s="85" t="s">
        <v>1635</v>
      </c>
      <c r="I163" s="85" t="s">
        <v>92</v>
      </c>
      <c r="J163" s="85" t="s">
        <v>3736</v>
      </c>
    </row>
    <row r="164" spans="1:11">
      <c r="A164" s="85" t="s">
        <v>87</v>
      </c>
      <c r="B164" s="116">
        <v>42558</v>
      </c>
      <c r="C164" s="116">
        <v>42643</v>
      </c>
      <c r="D164" s="85" t="s">
        <v>2595</v>
      </c>
      <c r="E164" s="85" t="s">
        <v>1636</v>
      </c>
      <c r="F164" s="117">
        <v>18125.52</v>
      </c>
      <c r="G164" s="85" t="s">
        <v>90</v>
      </c>
      <c r="H164" s="85" t="s">
        <v>1637</v>
      </c>
      <c r="I164" s="85" t="s">
        <v>92</v>
      </c>
      <c r="J164" s="85" t="s">
        <v>3737</v>
      </c>
    </row>
    <row r="165" spans="1:11" hidden="1">
      <c r="A165" s="85" t="s">
        <v>87</v>
      </c>
      <c r="B165" s="116">
        <v>42558</v>
      </c>
      <c r="C165" s="116">
        <v>42643</v>
      </c>
      <c r="D165" s="85" t="s">
        <v>2596</v>
      </c>
      <c r="E165" s="85" t="s">
        <v>1638</v>
      </c>
      <c r="F165" s="117">
        <v>8693.2000000000007</v>
      </c>
      <c r="G165" s="85" t="s">
        <v>90</v>
      </c>
      <c r="H165" s="85" t="s">
        <v>1639</v>
      </c>
      <c r="I165" s="85" t="s">
        <v>92</v>
      </c>
      <c r="J165" s="159" t="s">
        <v>3710</v>
      </c>
    </row>
    <row r="166" spans="1:11" hidden="1">
      <c r="A166" s="85" t="s">
        <v>87</v>
      </c>
      <c r="B166" s="116">
        <v>42558</v>
      </c>
      <c r="C166" s="116">
        <v>42643</v>
      </c>
      <c r="D166" s="85" t="s">
        <v>2597</v>
      </c>
      <c r="E166" s="85" t="s">
        <v>1640</v>
      </c>
      <c r="F166" s="117">
        <v>5035.91</v>
      </c>
      <c r="G166" s="85" t="s">
        <v>90</v>
      </c>
      <c r="H166" s="85" t="s">
        <v>1641</v>
      </c>
      <c r="I166" s="85" t="s">
        <v>92</v>
      </c>
      <c r="J166" s="159" t="s">
        <v>3710</v>
      </c>
      <c r="K166">
        <v>2517.9299999999998</v>
      </c>
    </row>
    <row r="167" spans="1:11" hidden="1">
      <c r="A167" s="85" t="s">
        <v>87</v>
      </c>
      <c r="B167" s="116">
        <v>42558</v>
      </c>
      <c r="C167" s="116">
        <v>42643</v>
      </c>
      <c r="D167" s="85" t="s">
        <v>2598</v>
      </c>
      <c r="E167" s="85" t="s">
        <v>1642</v>
      </c>
      <c r="F167" s="117">
        <v>5263.02</v>
      </c>
      <c r="G167" s="85" t="s">
        <v>90</v>
      </c>
      <c r="H167" s="85" t="s">
        <v>1643</v>
      </c>
      <c r="I167" s="85" t="s">
        <v>92</v>
      </c>
      <c r="J167" s="159" t="s">
        <v>3710</v>
      </c>
    </row>
    <row r="168" spans="1:11" hidden="1">
      <c r="A168" s="85" t="s">
        <v>87</v>
      </c>
      <c r="B168" s="116">
        <v>42558</v>
      </c>
      <c r="C168" s="116">
        <v>42643</v>
      </c>
      <c r="D168" s="85" t="s">
        <v>2599</v>
      </c>
      <c r="E168" s="85" t="s">
        <v>1644</v>
      </c>
      <c r="F168" s="117">
        <v>5500.15</v>
      </c>
      <c r="G168" s="85" t="s">
        <v>90</v>
      </c>
      <c r="H168" s="85" t="s">
        <v>1645</v>
      </c>
      <c r="I168" s="85" t="s">
        <v>92</v>
      </c>
      <c r="J168" s="159" t="s">
        <v>3710</v>
      </c>
    </row>
    <row r="169" spans="1:11">
      <c r="A169" s="85" t="s">
        <v>87</v>
      </c>
      <c r="B169" s="116">
        <v>42558</v>
      </c>
      <c r="C169" s="116">
        <v>42643</v>
      </c>
      <c r="D169" s="85" t="s">
        <v>2600</v>
      </c>
      <c r="E169" s="85" t="s">
        <v>1646</v>
      </c>
      <c r="F169" s="117">
        <v>3913.6</v>
      </c>
      <c r="G169" s="85" t="s">
        <v>90</v>
      </c>
      <c r="H169" s="85" t="s">
        <v>1647</v>
      </c>
      <c r="I169" s="85" t="s">
        <v>92</v>
      </c>
      <c r="J169" s="85" t="s">
        <v>3740</v>
      </c>
    </row>
    <row r="170" spans="1:11">
      <c r="A170" s="85" t="s">
        <v>87</v>
      </c>
      <c r="B170" s="116">
        <v>42558</v>
      </c>
      <c r="C170" s="116">
        <v>42643</v>
      </c>
      <c r="D170" s="85" t="s">
        <v>2601</v>
      </c>
      <c r="E170" s="85" t="s">
        <v>1648</v>
      </c>
      <c r="F170" s="117">
        <v>4299.16</v>
      </c>
      <c r="G170" s="85" t="s">
        <v>90</v>
      </c>
      <c r="H170" s="85" t="s">
        <v>1649</v>
      </c>
      <c r="I170" s="85" t="s">
        <v>92</v>
      </c>
      <c r="J170" s="85" t="s">
        <v>3738</v>
      </c>
    </row>
    <row r="171" spans="1:11" hidden="1">
      <c r="A171" s="85" t="s">
        <v>87</v>
      </c>
      <c r="B171" s="116">
        <v>42558</v>
      </c>
      <c r="C171" s="116">
        <v>42643</v>
      </c>
      <c r="D171" s="85" t="s">
        <v>2602</v>
      </c>
      <c r="E171" s="85" t="s">
        <v>1650</v>
      </c>
      <c r="F171" s="117">
        <v>4957.6000000000004</v>
      </c>
      <c r="G171" s="85" t="s">
        <v>90</v>
      </c>
      <c r="H171" s="85" t="s">
        <v>1651</v>
      </c>
      <c r="I171" s="85" t="s">
        <v>92</v>
      </c>
      <c r="J171" s="85" t="s">
        <v>3710</v>
      </c>
    </row>
    <row r="172" spans="1:11" hidden="1">
      <c r="A172" s="85" t="s">
        <v>87</v>
      </c>
      <c r="B172" s="116">
        <v>42558</v>
      </c>
      <c r="C172" s="116">
        <v>42643</v>
      </c>
      <c r="D172" s="85" t="s">
        <v>2603</v>
      </c>
      <c r="E172" s="85" t="s">
        <v>1652</v>
      </c>
      <c r="F172" s="117">
        <v>37149.129999999997</v>
      </c>
      <c r="G172" s="85" t="s">
        <v>90</v>
      </c>
      <c r="H172" s="85" t="s">
        <v>1653</v>
      </c>
      <c r="I172" s="85" t="s">
        <v>92</v>
      </c>
      <c r="J172" s="85" t="s">
        <v>3710</v>
      </c>
    </row>
    <row r="173" spans="1:11">
      <c r="A173" s="85" t="s">
        <v>87</v>
      </c>
      <c r="B173" s="116">
        <v>42558</v>
      </c>
      <c r="C173" s="116">
        <v>42643</v>
      </c>
      <c r="D173" s="85" t="s">
        <v>2604</v>
      </c>
      <c r="E173" s="85" t="s">
        <v>1654</v>
      </c>
      <c r="F173" s="117">
        <v>1984.81</v>
      </c>
      <c r="G173" s="85" t="s">
        <v>90</v>
      </c>
      <c r="H173" s="85" t="s">
        <v>1655</v>
      </c>
      <c r="I173" s="85" t="s">
        <v>92</v>
      </c>
      <c r="J173" s="85" t="s">
        <v>3739</v>
      </c>
    </row>
    <row r="174" spans="1:11" hidden="1">
      <c r="A174" s="85" t="s">
        <v>87</v>
      </c>
      <c r="B174" s="116">
        <v>42559</v>
      </c>
      <c r="C174" s="116">
        <v>42643</v>
      </c>
      <c r="D174" s="85" t="s">
        <v>2605</v>
      </c>
      <c r="E174" s="85" t="s">
        <v>1656</v>
      </c>
      <c r="F174" s="117">
        <v>4010.98</v>
      </c>
      <c r="G174" s="85" t="s">
        <v>90</v>
      </c>
      <c r="H174" s="85" t="s">
        <v>1657</v>
      </c>
      <c r="I174" s="85" t="s">
        <v>92</v>
      </c>
      <c r="J174" s="85" t="s">
        <v>3710</v>
      </c>
    </row>
    <row r="175" spans="1:11" hidden="1">
      <c r="A175" s="85" t="s">
        <v>87</v>
      </c>
      <c r="B175" s="116">
        <v>42559</v>
      </c>
      <c r="C175" s="116">
        <v>42643</v>
      </c>
      <c r="D175" s="85" t="s">
        <v>2609</v>
      </c>
      <c r="E175" s="85" t="s">
        <v>1664</v>
      </c>
      <c r="F175" s="117">
        <v>58928.13</v>
      </c>
      <c r="G175" s="85" t="s">
        <v>90</v>
      </c>
      <c r="H175" s="85" t="s">
        <v>1665</v>
      </c>
      <c r="I175" s="85" t="s">
        <v>92</v>
      </c>
      <c r="J175" s="85" t="s">
        <v>3710</v>
      </c>
    </row>
    <row r="176" spans="1:11">
      <c r="A176" s="85" t="s">
        <v>87</v>
      </c>
      <c r="B176" s="116">
        <v>42559</v>
      </c>
      <c r="C176" s="116">
        <v>42643</v>
      </c>
      <c r="D176" s="85" t="s">
        <v>2610</v>
      </c>
      <c r="E176" s="85" t="s">
        <v>1666</v>
      </c>
      <c r="F176" s="117">
        <v>4579.57</v>
      </c>
      <c r="G176" s="85" t="s">
        <v>90</v>
      </c>
      <c r="H176" s="85" t="s">
        <v>1667</v>
      </c>
      <c r="I176" s="85" t="s">
        <v>92</v>
      </c>
      <c r="J176" s="85" t="s">
        <v>3740</v>
      </c>
    </row>
    <row r="177" spans="1:11" hidden="1">
      <c r="A177" s="85" t="s">
        <v>87</v>
      </c>
      <c r="B177" s="116">
        <v>42559</v>
      </c>
      <c r="C177" s="116">
        <v>42643</v>
      </c>
      <c r="D177" s="85" t="s">
        <v>2611</v>
      </c>
      <c r="E177" s="85" t="s">
        <v>1668</v>
      </c>
      <c r="F177" s="117">
        <v>4053.42</v>
      </c>
      <c r="G177" s="85" t="s">
        <v>90</v>
      </c>
      <c r="H177" s="85" t="s">
        <v>1669</v>
      </c>
      <c r="I177" s="85" t="s">
        <v>92</v>
      </c>
      <c r="J177" s="85" t="s">
        <v>3710</v>
      </c>
    </row>
    <row r="178" spans="1:11" hidden="1">
      <c r="A178" s="85" t="s">
        <v>87</v>
      </c>
      <c r="B178" s="116">
        <v>42559</v>
      </c>
      <c r="C178" s="116">
        <v>42643</v>
      </c>
      <c r="D178" s="85" t="s">
        <v>2612</v>
      </c>
      <c r="E178" s="85" t="s">
        <v>1670</v>
      </c>
      <c r="F178" s="117">
        <v>7159.38</v>
      </c>
      <c r="G178" s="85" t="s">
        <v>90</v>
      </c>
      <c r="H178" s="85" t="s">
        <v>1671</v>
      </c>
      <c r="I178" s="85" t="s">
        <v>92</v>
      </c>
      <c r="J178" s="85" t="s">
        <v>3710</v>
      </c>
    </row>
    <row r="179" spans="1:11">
      <c r="A179" s="85" t="s">
        <v>87</v>
      </c>
      <c r="B179" s="116">
        <v>42559</v>
      </c>
      <c r="C179" s="116">
        <v>42643</v>
      </c>
      <c r="D179" s="85" t="s">
        <v>2613</v>
      </c>
      <c r="E179" s="85" t="s">
        <v>1672</v>
      </c>
      <c r="F179" s="117">
        <v>202941.21</v>
      </c>
      <c r="G179" s="85" t="s">
        <v>90</v>
      </c>
      <c r="H179" s="85" t="s">
        <v>1673</v>
      </c>
      <c r="I179" s="85" t="s">
        <v>92</v>
      </c>
      <c r="J179" s="85" t="s">
        <v>3741</v>
      </c>
    </row>
    <row r="180" spans="1:11" hidden="1">
      <c r="A180" s="85" t="s">
        <v>87</v>
      </c>
      <c r="B180" s="116">
        <v>42559</v>
      </c>
      <c r="C180" s="116">
        <v>42643</v>
      </c>
      <c r="D180" s="85" t="s">
        <v>2614</v>
      </c>
      <c r="E180" s="85" t="s">
        <v>1674</v>
      </c>
      <c r="F180" s="117">
        <v>5200.92</v>
      </c>
      <c r="G180" s="85" t="s">
        <v>90</v>
      </c>
      <c r="H180" s="85" t="s">
        <v>1675</v>
      </c>
      <c r="I180" s="85" t="s">
        <v>92</v>
      </c>
      <c r="J180" s="85" t="s">
        <v>3710</v>
      </c>
    </row>
    <row r="181" spans="1:11" hidden="1">
      <c r="A181" s="85" t="s">
        <v>87</v>
      </c>
      <c r="B181" s="116">
        <v>42561</v>
      </c>
      <c r="C181" s="116">
        <v>42643</v>
      </c>
      <c r="D181" s="85" t="s">
        <v>2624</v>
      </c>
      <c r="E181" s="85" t="s">
        <v>1686</v>
      </c>
      <c r="F181" s="117">
        <v>15650.31</v>
      </c>
      <c r="G181" s="85" t="s">
        <v>90</v>
      </c>
      <c r="H181" s="85" t="s">
        <v>1687</v>
      </c>
      <c r="I181" s="85" t="s">
        <v>92</v>
      </c>
      <c r="J181" s="85" t="s">
        <v>3710</v>
      </c>
    </row>
    <row r="182" spans="1:11" hidden="1">
      <c r="A182" s="85" t="s">
        <v>87</v>
      </c>
      <c r="B182" s="116">
        <v>42561</v>
      </c>
      <c r="C182" s="116">
        <v>42643</v>
      </c>
      <c r="D182" s="85" t="s">
        <v>2625</v>
      </c>
      <c r="E182" s="85" t="s">
        <v>1688</v>
      </c>
      <c r="F182" s="117">
        <v>10446.31</v>
      </c>
      <c r="G182" s="85" t="s">
        <v>90</v>
      </c>
      <c r="H182" s="85" t="s">
        <v>1689</v>
      </c>
      <c r="I182" s="85" t="s">
        <v>92</v>
      </c>
      <c r="J182" s="85" t="s">
        <v>3710</v>
      </c>
    </row>
    <row r="183" spans="1:11" hidden="1">
      <c r="A183" s="85" t="s">
        <v>87</v>
      </c>
      <c r="B183" s="116">
        <v>42562</v>
      </c>
      <c r="C183" s="116">
        <v>42643</v>
      </c>
      <c r="D183" s="85" t="s">
        <v>2641</v>
      </c>
      <c r="E183" s="85" t="s">
        <v>1717</v>
      </c>
      <c r="F183" s="117">
        <v>59552.19</v>
      </c>
      <c r="G183" s="85" t="s">
        <v>90</v>
      </c>
      <c r="H183" s="85" t="s">
        <v>1718</v>
      </c>
      <c r="I183" s="85" t="s">
        <v>92</v>
      </c>
      <c r="J183" s="85" t="s">
        <v>3710</v>
      </c>
      <c r="K183">
        <v>47116.59</v>
      </c>
    </row>
    <row r="184" spans="1:11" hidden="1">
      <c r="A184" s="85" t="s">
        <v>87</v>
      </c>
      <c r="B184" s="116">
        <v>42562</v>
      </c>
      <c r="C184" s="116">
        <v>42643</v>
      </c>
      <c r="D184" s="85" t="s">
        <v>2642</v>
      </c>
      <c r="E184" s="85" t="s">
        <v>1719</v>
      </c>
      <c r="F184" s="117">
        <v>10564.34</v>
      </c>
      <c r="G184" s="85" t="s">
        <v>90</v>
      </c>
      <c r="H184" s="85" t="s">
        <v>1720</v>
      </c>
      <c r="I184" s="85" t="s">
        <v>92</v>
      </c>
      <c r="J184" s="85" t="s">
        <v>3710</v>
      </c>
    </row>
    <row r="185" spans="1:11" hidden="1">
      <c r="A185" s="85" t="s">
        <v>87</v>
      </c>
      <c r="B185" s="116">
        <v>42562</v>
      </c>
      <c r="C185" s="116">
        <v>42643</v>
      </c>
      <c r="D185" s="85" t="s">
        <v>2643</v>
      </c>
      <c r="E185" s="85" t="s">
        <v>1721</v>
      </c>
      <c r="F185" s="117">
        <v>4951.33</v>
      </c>
      <c r="G185" s="85" t="s">
        <v>90</v>
      </c>
      <c r="H185" s="85" t="s">
        <v>1722</v>
      </c>
      <c r="I185" s="85" t="s">
        <v>92</v>
      </c>
      <c r="J185" s="85" t="s">
        <v>3710</v>
      </c>
    </row>
    <row r="186" spans="1:11" hidden="1">
      <c r="A186" s="85" t="s">
        <v>87</v>
      </c>
      <c r="B186" s="116">
        <v>42562</v>
      </c>
      <c r="C186" s="116">
        <v>42643</v>
      </c>
      <c r="D186" s="85" t="s">
        <v>2644</v>
      </c>
      <c r="E186" s="85" t="s">
        <v>1723</v>
      </c>
      <c r="F186" s="117">
        <v>4290.09</v>
      </c>
      <c r="G186" s="85" t="s">
        <v>90</v>
      </c>
      <c r="H186" s="85" t="s">
        <v>1724</v>
      </c>
      <c r="I186" s="85" t="s">
        <v>92</v>
      </c>
      <c r="J186" s="85" t="s">
        <v>3710</v>
      </c>
    </row>
    <row r="187" spans="1:11" hidden="1">
      <c r="A187" s="85" t="s">
        <v>87</v>
      </c>
      <c r="B187" s="116">
        <v>42562</v>
      </c>
      <c r="C187" s="116">
        <v>42643</v>
      </c>
      <c r="D187" s="85" t="s">
        <v>2645</v>
      </c>
      <c r="E187" s="85" t="s">
        <v>1725</v>
      </c>
      <c r="F187" s="117">
        <v>45441.54</v>
      </c>
      <c r="G187" s="85" t="s">
        <v>90</v>
      </c>
      <c r="H187" s="85" t="s">
        <v>1726</v>
      </c>
      <c r="I187" s="85" t="s">
        <v>92</v>
      </c>
      <c r="J187" s="85" t="s">
        <v>3710</v>
      </c>
    </row>
    <row r="188" spans="1:11" hidden="1">
      <c r="A188" s="85" t="s">
        <v>87</v>
      </c>
      <c r="B188" s="116">
        <v>42562</v>
      </c>
      <c r="C188" s="116">
        <v>42643</v>
      </c>
      <c r="D188" s="85" t="s">
        <v>2646</v>
      </c>
      <c r="E188" s="85" t="s">
        <v>1727</v>
      </c>
      <c r="F188" s="117">
        <v>5293</v>
      </c>
      <c r="G188" s="85" t="s">
        <v>90</v>
      </c>
      <c r="H188" s="85" t="s">
        <v>1728</v>
      </c>
      <c r="I188" s="85" t="s">
        <v>92</v>
      </c>
      <c r="J188" s="85" t="s">
        <v>3710</v>
      </c>
    </row>
    <row r="189" spans="1:11" hidden="1">
      <c r="A189" s="85" t="s">
        <v>87</v>
      </c>
      <c r="B189" s="116">
        <v>42562</v>
      </c>
      <c r="C189" s="116">
        <v>42643</v>
      </c>
      <c r="D189" s="85" t="s">
        <v>2647</v>
      </c>
      <c r="E189" s="85" t="s">
        <v>1729</v>
      </c>
      <c r="F189" s="117">
        <v>9193.84</v>
      </c>
      <c r="G189" s="85" t="s">
        <v>90</v>
      </c>
      <c r="H189" s="85" t="s">
        <v>1730</v>
      </c>
      <c r="I189" s="85" t="s">
        <v>92</v>
      </c>
      <c r="J189" s="85" t="s">
        <v>3710</v>
      </c>
    </row>
    <row r="190" spans="1:11">
      <c r="A190" s="85" t="s">
        <v>87</v>
      </c>
      <c r="B190" s="116">
        <v>42562</v>
      </c>
      <c r="C190" s="116">
        <v>42643</v>
      </c>
      <c r="D190" s="85" t="s">
        <v>2648</v>
      </c>
      <c r="E190" s="85" t="s">
        <v>1731</v>
      </c>
      <c r="F190" s="117">
        <v>6537.97</v>
      </c>
      <c r="G190" s="85" t="s">
        <v>90</v>
      </c>
      <c r="H190" s="85" t="s">
        <v>1732</v>
      </c>
      <c r="I190" s="85" t="s">
        <v>92</v>
      </c>
      <c r="J190" s="85" t="s">
        <v>3738</v>
      </c>
    </row>
    <row r="191" spans="1:11" hidden="1">
      <c r="A191" s="85" t="s">
        <v>87</v>
      </c>
      <c r="B191" s="116">
        <v>42562</v>
      </c>
      <c r="C191" s="116">
        <v>42643</v>
      </c>
      <c r="D191" s="85" t="s">
        <v>2649</v>
      </c>
      <c r="E191" s="85" t="s">
        <v>1733</v>
      </c>
      <c r="F191" s="117">
        <v>31665.7</v>
      </c>
      <c r="G191" s="85" t="s">
        <v>90</v>
      </c>
      <c r="H191" s="85" t="s">
        <v>1734</v>
      </c>
      <c r="I191" s="85" t="s">
        <v>92</v>
      </c>
      <c r="J191" s="85" t="s">
        <v>3710</v>
      </c>
    </row>
    <row r="192" spans="1:11" hidden="1">
      <c r="A192" s="85" t="s">
        <v>87</v>
      </c>
      <c r="B192" s="116">
        <v>42562</v>
      </c>
      <c r="C192" s="116">
        <v>42643</v>
      </c>
      <c r="D192" s="85" t="s">
        <v>2650</v>
      </c>
      <c r="E192" s="85" t="s">
        <v>1735</v>
      </c>
      <c r="F192" s="117">
        <v>5695.5</v>
      </c>
      <c r="G192" s="85" t="s">
        <v>90</v>
      </c>
      <c r="H192" s="85" t="s">
        <v>1736</v>
      </c>
      <c r="I192" s="85" t="s">
        <v>92</v>
      </c>
      <c r="J192" s="85" t="s">
        <v>3710</v>
      </c>
    </row>
    <row r="193" spans="1:11" hidden="1">
      <c r="A193" s="85" t="s">
        <v>87</v>
      </c>
      <c r="B193" s="116">
        <v>42562</v>
      </c>
      <c r="C193" s="116">
        <v>42643</v>
      </c>
      <c r="D193" s="85" t="s">
        <v>2651</v>
      </c>
      <c r="E193" s="85" t="s">
        <v>1737</v>
      </c>
      <c r="F193" s="117">
        <v>4988.8500000000004</v>
      </c>
      <c r="G193" s="85" t="s">
        <v>90</v>
      </c>
      <c r="H193" s="85" t="s">
        <v>1738</v>
      </c>
      <c r="I193" s="85" t="s">
        <v>92</v>
      </c>
      <c r="J193" s="85" t="s">
        <v>3710</v>
      </c>
    </row>
    <row r="194" spans="1:11" hidden="1">
      <c r="A194" s="85" t="s">
        <v>87</v>
      </c>
      <c r="B194" s="116">
        <v>42562</v>
      </c>
      <c r="C194" s="116">
        <v>42643</v>
      </c>
      <c r="D194" s="85" t="s">
        <v>2652</v>
      </c>
      <c r="E194" s="85" t="s">
        <v>1739</v>
      </c>
      <c r="F194" s="117">
        <v>4575.4399999999996</v>
      </c>
      <c r="G194" s="85" t="s">
        <v>90</v>
      </c>
      <c r="H194" s="85" t="s">
        <v>1740</v>
      </c>
      <c r="I194" s="85" t="s">
        <v>92</v>
      </c>
      <c r="J194" s="85" t="s">
        <v>3710</v>
      </c>
    </row>
    <row r="195" spans="1:11" hidden="1">
      <c r="A195" s="85" t="s">
        <v>87</v>
      </c>
      <c r="B195" s="116">
        <v>42562</v>
      </c>
      <c r="C195" s="116">
        <v>42643</v>
      </c>
      <c r="D195" s="85" t="s">
        <v>2653</v>
      </c>
      <c r="E195" s="85" t="s">
        <v>1741</v>
      </c>
      <c r="F195" s="117">
        <v>36771.480000000003</v>
      </c>
      <c r="G195" s="85" t="s">
        <v>90</v>
      </c>
      <c r="H195" s="85" t="s">
        <v>1742</v>
      </c>
      <c r="I195" s="85" t="s">
        <v>92</v>
      </c>
      <c r="J195" s="85" t="s">
        <v>3710</v>
      </c>
    </row>
    <row r="196" spans="1:11" hidden="1">
      <c r="A196" s="85" t="s">
        <v>87</v>
      </c>
      <c r="B196" s="116">
        <v>42562</v>
      </c>
      <c r="C196" s="116">
        <v>42643</v>
      </c>
      <c r="D196" s="85" t="s">
        <v>2654</v>
      </c>
      <c r="E196" s="85" t="s">
        <v>1743</v>
      </c>
      <c r="F196" s="117">
        <v>7548.38</v>
      </c>
      <c r="G196" s="85" t="s">
        <v>90</v>
      </c>
      <c r="H196" s="85" t="s">
        <v>1744</v>
      </c>
      <c r="I196" s="85" t="s">
        <v>92</v>
      </c>
      <c r="J196" s="85" t="s">
        <v>3710</v>
      </c>
    </row>
    <row r="197" spans="1:11" hidden="1">
      <c r="A197" s="85" t="s">
        <v>87</v>
      </c>
      <c r="B197" s="116">
        <v>42563</v>
      </c>
      <c r="C197" s="116">
        <v>42643</v>
      </c>
      <c r="D197" s="85" t="s">
        <v>2663</v>
      </c>
      <c r="E197" s="85" t="s">
        <v>1758</v>
      </c>
      <c r="F197" s="117">
        <v>4166.99</v>
      </c>
      <c r="G197" s="85" t="s">
        <v>90</v>
      </c>
      <c r="H197" s="85" t="s">
        <v>1759</v>
      </c>
      <c r="I197" s="85" t="s">
        <v>92</v>
      </c>
      <c r="J197" s="85" t="s">
        <v>3710</v>
      </c>
    </row>
    <row r="198" spans="1:11" hidden="1">
      <c r="A198" s="85" t="s">
        <v>87</v>
      </c>
      <c r="B198" s="116">
        <v>42563</v>
      </c>
      <c r="C198" s="116">
        <v>42643</v>
      </c>
      <c r="D198" s="85" t="s">
        <v>2664</v>
      </c>
      <c r="E198" s="85" t="s">
        <v>1760</v>
      </c>
      <c r="F198" s="117">
        <v>88966.720000000001</v>
      </c>
      <c r="G198" s="85" t="s">
        <v>90</v>
      </c>
      <c r="H198" s="85" t="s">
        <v>1761</v>
      </c>
      <c r="I198" s="85" t="s">
        <v>92</v>
      </c>
      <c r="J198" s="85" t="s">
        <v>3710</v>
      </c>
    </row>
    <row r="199" spans="1:11">
      <c r="A199" s="85" t="s">
        <v>87</v>
      </c>
      <c r="B199" s="116">
        <v>42563</v>
      </c>
      <c r="C199" s="116">
        <v>42643</v>
      </c>
      <c r="D199" s="85" t="s">
        <v>2665</v>
      </c>
      <c r="E199" s="85" t="s">
        <v>1762</v>
      </c>
      <c r="F199" s="117">
        <v>5008.7</v>
      </c>
      <c r="G199" s="85" t="s">
        <v>90</v>
      </c>
      <c r="H199" s="85" t="s">
        <v>1763</v>
      </c>
      <c r="I199" s="85" t="s">
        <v>92</v>
      </c>
      <c r="J199" s="85" t="s">
        <v>3740</v>
      </c>
    </row>
    <row r="200" spans="1:11" hidden="1">
      <c r="A200" s="85" t="s">
        <v>87</v>
      </c>
      <c r="B200" s="116">
        <v>42563</v>
      </c>
      <c r="C200" s="116">
        <v>42643</v>
      </c>
      <c r="D200" s="85" t="s">
        <v>2666</v>
      </c>
      <c r="E200" s="85" t="s">
        <v>1764</v>
      </c>
      <c r="F200" s="117">
        <v>4946.3500000000004</v>
      </c>
      <c r="G200" s="85" t="s">
        <v>90</v>
      </c>
      <c r="H200" s="85" t="s">
        <v>1765</v>
      </c>
      <c r="I200" s="85" t="s">
        <v>92</v>
      </c>
      <c r="J200" s="85" t="s">
        <v>3710</v>
      </c>
    </row>
    <row r="201" spans="1:11">
      <c r="A201" s="85" t="s">
        <v>87</v>
      </c>
      <c r="B201" s="116">
        <v>42563</v>
      </c>
      <c r="C201" s="116">
        <v>42643</v>
      </c>
      <c r="D201" s="85" t="s">
        <v>2667</v>
      </c>
      <c r="E201" s="85" t="s">
        <v>1766</v>
      </c>
      <c r="F201" s="117">
        <v>3890.72</v>
      </c>
      <c r="G201" s="85" t="s">
        <v>90</v>
      </c>
      <c r="H201" s="85" t="s">
        <v>1767</v>
      </c>
      <c r="I201" s="85" t="s">
        <v>92</v>
      </c>
      <c r="J201" s="85" t="s">
        <v>3742</v>
      </c>
    </row>
    <row r="202" spans="1:11" hidden="1">
      <c r="A202" s="85" t="s">
        <v>87</v>
      </c>
      <c r="B202" s="116">
        <v>42563</v>
      </c>
      <c r="C202" s="116">
        <v>42643</v>
      </c>
      <c r="D202" s="85" t="s">
        <v>2668</v>
      </c>
      <c r="E202" s="85" t="s">
        <v>1768</v>
      </c>
      <c r="F202" s="117">
        <v>5927.36</v>
      </c>
      <c r="G202" s="85" t="s">
        <v>90</v>
      </c>
      <c r="H202" s="85" t="s">
        <v>1769</v>
      </c>
      <c r="I202" s="85" t="s">
        <v>92</v>
      </c>
      <c r="J202" s="85" t="s">
        <v>3710</v>
      </c>
    </row>
    <row r="203" spans="1:11" hidden="1">
      <c r="A203" s="85" t="s">
        <v>87</v>
      </c>
      <c r="B203" s="116">
        <v>42564</v>
      </c>
      <c r="C203" s="116">
        <v>42643</v>
      </c>
      <c r="D203" s="85" t="s">
        <v>1983</v>
      </c>
      <c r="E203" s="85" t="s">
        <v>1984</v>
      </c>
      <c r="F203" s="117">
        <v>14491.52</v>
      </c>
      <c r="G203" s="85" t="s">
        <v>90</v>
      </c>
      <c r="H203" s="85" t="s">
        <v>1985</v>
      </c>
      <c r="I203" s="85" t="s">
        <v>92</v>
      </c>
      <c r="J203" s="85" t="s">
        <v>3710</v>
      </c>
    </row>
    <row r="204" spans="1:11" hidden="1">
      <c r="A204" s="85" t="s">
        <v>87</v>
      </c>
      <c r="B204" s="116">
        <v>42564</v>
      </c>
      <c r="C204" s="116">
        <v>42643</v>
      </c>
      <c r="D204" s="85" t="s">
        <v>1986</v>
      </c>
      <c r="E204" s="85" t="s">
        <v>1987</v>
      </c>
      <c r="F204" s="117">
        <v>13083.85</v>
      </c>
      <c r="G204" s="85" t="s">
        <v>90</v>
      </c>
      <c r="H204" s="85" t="s">
        <v>1988</v>
      </c>
      <c r="I204" s="85" t="s">
        <v>92</v>
      </c>
      <c r="J204" s="85" t="s">
        <v>3710</v>
      </c>
      <c r="K204">
        <v>16205.63</v>
      </c>
    </row>
    <row r="205" spans="1:11" hidden="1">
      <c r="A205" s="85" t="s">
        <v>87</v>
      </c>
      <c r="B205" s="116">
        <v>42564</v>
      </c>
      <c r="C205" s="116">
        <v>42643</v>
      </c>
      <c r="D205" s="85" t="s">
        <v>1992</v>
      </c>
      <c r="E205" s="85" t="s">
        <v>1993</v>
      </c>
      <c r="F205" s="117">
        <v>13822.67</v>
      </c>
      <c r="G205" s="85" t="s">
        <v>90</v>
      </c>
      <c r="H205" s="85" t="s">
        <v>1994</v>
      </c>
      <c r="I205" s="85" t="s">
        <v>92</v>
      </c>
      <c r="J205" s="85" t="s">
        <v>3710</v>
      </c>
    </row>
    <row r="206" spans="1:11" hidden="1">
      <c r="A206" s="85" t="s">
        <v>87</v>
      </c>
      <c r="B206" s="116">
        <v>42564</v>
      </c>
      <c r="C206" s="116">
        <v>42643</v>
      </c>
      <c r="D206" s="85" t="s">
        <v>1998</v>
      </c>
      <c r="E206" s="85" t="s">
        <v>1999</v>
      </c>
      <c r="F206" s="117">
        <v>7649.62</v>
      </c>
      <c r="G206" s="85" t="s">
        <v>90</v>
      </c>
      <c r="H206" s="85" t="s">
        <v>2000</v>
      </c>
      <c r="I206" s="85" t="s">
        <v>92</v>
      </c>
      <c r="J206" s="85" t="s">
        <v>3710</v>
      </c>
      <c r="K206">
        <v>8204.02</v>
      </c>
    </row>
    <row r="207" spans="1:11" hidden="1">
      <c r="A207" s="85" t="s">
        <v>87</v>
      </c>
      <c r="B207" s="116">
        <v>42564</v>
      </c>
      <c r="C207" s="116">
        <v>42643</v>
      </c>
      <c r="D207" s="85" t="s">
        <v>2004</v>
      </c>
      <c r="E207" s="85" t="s">
        <v>2005</v>
      </c>
      <c r="F207" s="117">
        <v>6034.6</v>
      </c>
      <c r="G207" s="85" t="s">
        <v>90</v>
      </c>
      <c r="H207" s="85" t="s">
        <v>2006</v>
      </c>
      <c r="I207" s="85" t="s">
        <v>92</v>
      </c>
      <c r="J207" s="85" t="s">
        <v>3710</v>
      </c>
    </row>
    <row r="208" spans="1:11" hidden="1">
      <c r="A208" s="85" t="s">
        <v>87</v>
      </c>
      <c r="B208" s="116">
        <v>42564</v>
      </c>
      <c r="C208" s="116">
        <v>42643</v>
      </c>
      <c r="D208" s="85" t="s">
        <v>2013</v>
      </c>
      <c r="E208" s="85" t="s">
        <v>2014</v>
      </c>
      <c r="F208" s="117">
        <v>9834</v>
      </c>
      <c r="G208" s="85" t="s">
        <v>90</v>
      </c>
      <c r="H208" s="85" t="s">
        <v>2015</v>
      </c>
      <c r="I208" s="85" t="s">
        <v>92</v>
      </c>
      <c r="J208" s="85" t="s">
        <v>3710</v>
      </c>
    </row>
    <row r="209" spans="1:11" hidden="1">
      <c r="A209" s="85" t="s">
        <v>87</v>
      </c>
      <c r="B209" s="116">
        <v>42564</v>
      </c>
      <c r="C209" s="116">
        <v>42643</v>
      </c>
      <c r="D209" s="85" t="s">
        <v>2016</v>
      </c>
      <c r="E209" s="85" t="s">
        <v>2017</v>
      </c>
      <c r="F209" s="117">
        <v>19692.099999999999</v>
      </c>
      <c r="G209" s="85" t="s">
        <v>90</v>
      </c>
      <c r="H209" s="85" t="s">
        <v>2018</v>
      </c>
      <c r="I209" s="85" t="s">
        <v>92</v>
      </c>
      <c r="J209" s="85" t="s">
        <v>3710</v>
      </c>
    </row>
    <row r="210" spans="1:11" hidden="1">
      <c r="A210" s="85" t="s">
        <v>87</v>
      </c>
      <c r="B210" s="116">
        <v>42564</v>
      </c>
      <c r="C210" s="116">
        <v>42643</v>
      </c>
      <c r="D210" s="85" t="s">
        <v>2019</v>
      </c>
      <c r="E210" s="85" t="s">
        <v>2020</v>
      </c>
      <c r="F210" s="117">
        <v>19659.29</v>
      </c>
      <c r="G210" s="85" t="s">
        <v>90</v>
      </c>
      <c r="H210" s="85" t="s">
        <v>2021</v>
      </c>
      <c r="I210" s="85" t="s">
        <v>92</v>
      </c>
      <c r="J210" s="85" t="s">
        <v>3710</v>
      </c>
    </row>
    <row r="211" spans="1:11" hidden="1">
      <c r="A211" s="85" t="s">
        <v>87</v>
      </c>
      <c r="B211" s="116">
        <v>42564</v>
      </c>
      <c r="C211" s="116">
        <v>42643</v>
      </c>
      <c r="D211" s="85" t="s">
        <v>2022</v>
      </c>
      <c r="E211" s="85" t="s">
        <v>2023</v>
      </c>
      <c r="F211" s="117">
        <v>24263.59</v>
      </c>
      <c r="G211" s="85" t="s">
        <v>90</v>
      </c>
      <c r="H211" s="85" t="s">
        <v>2024</v>
      </c>
      <c r="I211" s="85" t="s">
        <v>92</v>
      </c>
      <c r="J211" s="85" t="s">
        <v>3710</v>
      </c>
    </row>
    <row r="212" spans="1:11" hidden="1">
      <c r="A212" s="85" t="s">
        <v>87</v>
      </c>
      <c r="B212" s="116">
        <v>42564</v>
      </c>
      <c r="C212" s="116">
        <v>42643</v>
      </c>
      <c r="D212" s="85" t="s">
        <v>2025</v>
      </c>
      <c r="E212" s="85" t="s">
        <v>2026</v>
      </c>
      <c r="F212" s="117">
        <v>14588.49</v>
      </c>
      <c r="G212" s="85" t="s">
        <v>90</v>
      </c>
      <c r="H212" s="85" t="s">
        <v>2027</v>
      </c>
      <c r="I212" s="85" t="s">
        <v>92</v>
      </c>
      <c r="J212" s="85" t="s">
        <v>3710</v>
      </c>
      <c r="K212">
        <v>15104.49</v>
      </c>
    </row>
    <row r="213" spans="1:11">
      <c r="A213" s="85" t="s">
        <v>87</v>
      </c>
      <c r="B213" s="116">
        <v>42564</v>
      </c>
      <c r="C213" s="116">
        <v>42643</v>
      </c>
      <c r="D213" s="85" t="s">
        <v>2028</v>
      </c>
      <c r="E213" s="85" t="s">
        <v>2029</v>
      </c>
      <c r="F213" s="117">
        <v>19615.169999999998</v>
      </c>
      <c r="G213" s="85" t="s">
        <v>90</v>
      </c>
      <c r="H213" s="85" t="s">
        <v>2030</v>
      </c>
      <c r="I213" s="85" t="s">
        <v>92</v>
      </c>
      <c r="J213" s="85" t="s">
        <v>4107</v>
      </c>
    </row>
    <row r="214" spans="1:11">
      <c r="A214" s="85" t="s">
        <v>87</v>
      </c>
      <c r="B214" s="116">
        <v>42564</v>
      </c>
      <c r="C214" s="116">
        <v>42643</v>
      </c>
      <c r="D214" s="85" t="s">
        <v>2037</v>
      </c>
      <c r="E214" s="85" t="s">
        <v>2038</v>
      </c>
      <c r="F214" s="117">
        <v>4637.18</v>
      </c>
      <c r="G214" s="85" t="s">
        <v>90</v>
      </c>
      <c r="H214" s="85" t="s">
        <v>2039</v>
      </c>
      <c r="I214" s="85" t="s">
        <v>92</v>
      </c>
      <c r="J214" s="85" t="s">
        <v>3743</v>
      </c>
    </row>
    <row r="215" spans="1:11" hidden="1">
      <c r="A215" s="85" t="s">
        <v>87</v>
      </c>
      <c r="B215" s="116">
        <v>42564</v>
      </c>
      <c r="C215" s="116">
        <v>42643</v>
      </c>
      <c r="D215" s="85" t="s">
        <v>2040</v>
      </c>
      <c r="E215" s="85" t="s">
        <v>2041</v>
      </c>
      <c r="F215" s="117">
        <v>13186.26</v>
      </c>
      <c r="G215" s="85" t="s">
        <v>90</v>
      </c>
      <c r="H215" s="85" t="s">
        <v>2042</v>
      </c>
      <c r="I215" s="85" t="s">
        <v>92</v>
      </c>
      <c r="J215" s="85" t="s">
        <v>3710</v>
      </c>
    </row>
    <row r="216" spans="1:11" hidden="1">
      <c r="A216" s="85" t="s">
        <v>87</v>
      </c>
      <c r="B216" s="116">
        <v>42564</v>
      </c>
      <c r="C216" s="116">
        <v>42643</v>
      </c>
      <c r="D216" s="85" t="s">
        <v>2043</v>
      </c>
      <c r="E216" s="85" t="s">
        <v>2044</v>
      </c>
      <c r="F216" s="117">
        <v>5059.68</v>
      </c>
      <c r="G216" s="85" t="s">
        <v>90</v>
      </c>
      <c r="H216" s="85" t="s">
        <v>2045</v>
      </c>
      <c r="I216" s="85" t="s">
        <v>92</v>
      </c>
      <c r="J216" s="85" t="s">
        <v>3710</v>
      </c>
    </row>
    <row r="217" spans="1:11">
      <c r="A217" s="85" t="s">
        <v>87</v>
      </c>
      <c r="B217" s="116">
        <v>42564</v>
      </c>
      <c r="C217" s="116">
        <v>42643</v>
      </c>
      <c r="D217" s="85" t="s">
        <v>2046</v>
      </c>
      <c r="E217" s="85" t="s">
        <v>2047</v>
      </c>
      <c r="F217" s="117">
        <v>5927.82</v>
      </c>
      <c r="G217" s="85" t="s">
        <v>90</v>
      </c>
      <c r="H217" s="85" t="s">
        <v>2048</v>
      </c>
      <c r="I217" s="85" t="s">
        <v>92</v>
      </c>
      <c r="J217" s="85" t="s">
        <v>3712</v>
      </c>
    </row>
    <row r="218" spans="1:11" hidden="1">
      <c r="A218" s="85" t="s">
        <v>87</v>
      </c>
      <c r="B218" s="116">
        <v>42564</v>
      </c>
      <c r="C218" s="116">
        <v>42643</v>
      </c>
      <c r="D218" s="85" t="s">
        <v>2049</v>
      </c>
      <c r="E218" s="85" t="s">
        <v>2050</v>
      </c>
      <c r="F218" s="117">
        <v>5950.57</v>
      </c>
      <c r="G218" s="85" t="s">
        <v>90</v>
      </c>
      <c r="H218" s="85" t="s">
        <v>2051</v>
      </c>
      <c r="I218" s="85" t="s">
        <v>92</v>
      </c>
      <c r="J218" s="85" t="s">
        <v>3710</v>
      </c>
    </row>
    <row r="219" spans="1:11">
      <c r="A219" s="85" t="s">
        <v>87</v>
      </c>
      <c r="B219" s="116">
        <v>42564</v>
      </c>
      <c r="C219" s="116">
        <v>42643</v>
      </c>
      <c r="D219" s="85" t="s">
        <v>2052</v>
      </c>
      <c r="E219" s="85" t="s">
        <v>2053</v>
      </c>
      <c r="F219" s="117">
        <v>5811.07</v>
      </c>
      <c r="G219" s="85" t="s">
        <v>90</v>
      </c>
      <c r="H219" s="85" t="s">
        <v>2054</v>
      </c>
      <c r="I219" s="85" t="s">
        <v>92</v>
      </c>
      <c r="J219" s="85" t="s">
        <v>3740</v>
      </c>
    </row>
    <row r="220" spans="1:11" hidden="1">
      <c r="A220" s="85" t="s">
        <v>87</v>
      </c>
      <c r="B220" s="116">
        <v>42564</v>
      </c>
      <c r="C220" s="116">
        <v>42643</v>
      </c>
      <c r="D220" s="85" t="s">
        <v>2055</v>
      </c>
      <c r="E220" s="85" t="s">
        <v>2056</v>
      </c>
      <c r="F220" s="117">
        <v>4873.46</v>
      </c>
      <c r="G220" s="85" t="s">
        <v>90</v>
      </c>
      <c r="H220" s="85" t="s">
        <v>2057</v>
      </c>
      <c r="I220" s="85" t="s">
        <v>92</v>
      </c>
      <c r="J220" s="85" t="s">
        <v>3710</v>
      </c>
    </row>
    <row r="221" spans="1:11" hidden="1">
      <c r="A221" s="85" t="s">
        <v>87</v>
      </c>
      <c r="B221" s="116">
        <v>42564</v>
      </c>
      <c r="C221" s="116">
        <v>42643</v>
      </c>
      <c r="D221" s="85" t="s">
        <v>2058</v>
      </c>
      <c r="E221" s="85" t="s">
        <v>2059</v>
      </c>
      <c r="F221" s="117">
        <v>5116.2</v>
      </c>
      <c r="G221" s="85" t="s">
        <v>90</v>
      </c>
      <c r="H221" s="85" t="s">
        <v>2060</v>
      </c>
      <c r="I221" s="85" t="s">
        <v>92</v>
      </c>
      <c r="J221" s="85" t="s">
        <v>3710</v>
      </c>
    </row>
    <row r="222" spans="1:11" hidden="1">
      <c r="A222" s="85" t="s">
        <v>87</v>
      </c>
      <c r="B222" s="116">
        <v>42564</v>
      </c>
      <c r="C222" s="116">
        <v>42643</v>
      </c>
      <c r="D222" s="85" t="s">
        <v>2061</v>
      </c>
      <c r="E222" s="85" t="s">
        <v>2062</v>
      </c>
      <c r="F222" s="117">
        <v>5754.55</v>
      </c>
      <c r="G222" s="85" t="s">
        <v>90</v>
      </c>
      <c r="H222" s="85" t="s">
        <v>2063</v>
      </c>
      <c r="I222" s="85" t="s">
        <v>92</v>
      </c>
      <c r="J222" s="85" t="s">
        <v>3710</v>
      </c>
    </row>
    <row r="223" spans="1:11">
      <c r="A223" s="85" t="s">
        <v>87</v>
      </c>
      <c r="B223" s="116">
        <v>42564</v>
      </c>
      <c r="C223" s="116">
        <v>42643</v>
      </c>
      <c r="D223" s="85" t="s">
        <v>2064</v>
      </c>
      <c r="E223" s="85" t="s">
        <v>2065</v>
      </c>
      <c r="F223" s="117">
        <v>6836.4</v>
      </c>
      <c r="G223" s="85" t="s">
        <v>90</v>
      </c>
      <c r="H223" s="85" t="s">
        <v>2066</v>
      </c>
      <c r="I223" s="85" t="s">
        <v>92</v>
      </c>
      <c r="J223" s="85" t="s">
        <v>3744</v>
      </c>
    </row>
    <row r="224" spans="1:11" hidden="1">
      <c r="A224" s="85" t="s">
        <v>87</v>
      </c>
      <c r="B224" s="116">
        <v>42564</v>
      </c>
      <c r="C224" s="116">
        <v>42643</v>
      </c>
      <c r="D224" s="85" t="s">
        <v>2067</v>
      </c>
      <c r="E224" s="85" t="s">
        <v>2068</v>
      </c>
      <c r="F224" s="117">
        <v>4933.3599999999997</v>
      </c>
      <c r="G224" s="85" t="s">
        <v>90</v>
      </c>
      <c r="H224" s="85" t="s">
        <v>2069</v>
      </c>
      <c r="I224" s="85" t="s">
        <v>92</v>
      </c>
      <c r="J224" s="85" t="s">
        <v>3710</v>
      </c>
    </row>
    <row r="225" spans="1:11">
      <c r="A225" s="85" t="s">
        <v>87</v>
      </c>
      <c r="B225" s="116">
        <v>42564</v>
      </c>
      <c r="C225" s="116">
        <v>42643</v>
      </c>
      <c r="D225" s="85" t="s">
        <v>2070</v>
      </c>
      <c r="E225" s="85" t="s">
        <v>2071</v>
      </c>
      <c r="F225" s="117">
        <v>17822.46</v>
      </c>
      <c r="G225" s="85" t="s">
        <v>90</v>
      </c>
      <c r="H225" s="85" t="s">
        <v>2072</v>
      </c>
      <c r="I225" s="85" t="s">
        <v>92</v>
      </c>
      <c r="J225" s="85" t="s">
        <v>3745</v>
      </c>
    </row>
    <row r="226" spans="1:11" hidden="1">
      <c r="A226" s="85" t="s">
        <v>87</v>
      </c>
      <c r="B226" s="116">
        <v>42564</v>
      </c>
      <c r="C226" s="116">
        <v>42643</v>
      </c>
      <c r="D226" s="85" t="s">
        <v>2073</v>
      </c>
      <c r="E226" s="85" t="s">
        <v>2074</v>
      </c>
      <c r="F226" s="117">
        <v>4999.22</v>
      </c>
      <c r="G226" s="85" t="s">
        <v>90</v>
      </c>
      <c r="H226" s="85" t="s">
        <v>2075</v>
      </c>
      <c r="I226" s="85" t="s">
        <v>92</v>
      </c>
      <c r="J226" s="85" t="s">
        <v>3710</v>
      </c>
    </row>
    <row r="227" spans="1:11">
      <c r="A227" s="85" t="s">
        <v>87</v>
      </c>
      <c r="B227" s="116">
        <v>42564</v>
      </c>
      <c r="C227" s="116">
        <v>42643</v>
      </c>
      <c r="D227" s="85" t="s">
        <v>2076</v>
      </c>
      <c r="E227" s="85" t="s">
        <v>2077</v>
      </c>
      <c r="F227" s="117">
        <v>8188.18</v>
      </c>
      <c r="G227" s="85" t="s">
        <v>90</v>
      </c>
      <c r="H227" s="85" t="s">
        <v>2078</v>
      </c>
      <c r="I227" s="85" t="s">
        <v>92</v>
      </c>
      <c r="J227" s="85" t="s">
        <v>3740</v>
      </c>
    </row>
    <row r="228" spans="1:11" hidden="1">
      <c r="A228" s="85" t="s">
        <v>87</v>
      </c>
      <c r="B228" s="116">
        <v>42564</v>
      </c>
      <c r="C228" s="116">
        <v>42643</v>
      </c>
      <c r="D228" s="85" t="s">
        <v>2079</v>
      </c>
      <c r="E228" s="85" t="s">
        <v>2080</v>
      </c>
      <c r="F228" s="117">
        <v>4939.4799999999996</v>
      </c>
      <c r="G228" s="85" t="s">
        <v>90</v>
      </c>
      <c r="H228" s="85" t="s">
        <v>2081</v>
      </c>
      <c r="I228" s="85" t="s">
        <v>92</v>
      </c>
      <c r="J228" s="85" t="s">
        <v>3710</v>
      </c>
    </row>
    <row r="229" spans="1:11" hidden="1">
      <c r="A229" s="85" t="s">
        <v>87</v>
      </c>
      <c r="B229" s="116">
        <v>42564</v>
      </c>
      <c r="C229" s="116">
        <v>42643</v>
      </c>
      <c r="D229" s="85" t="s">
        <v>2082</v>
      </c>
      <c r="E229" s="85" t="s">
        <v>2083</v>
      </c>
      <c r="F229" s="117">
        <v>78890.080000000002</v>
      </c>
      <c r="G229" s="85" t="s">
        <v>90</v>
      </c>
      <c r="H229" s="85" t="s">
        <v>2084</v>
      </c>
      <c r="I229" s="85" t="s">
        <v>92</v>
      </c>
      <c r="J229" s="85" t="s">
        <v>3710</v>
      </c>
    </row>
    <row r="230" spans="1:11" hidden="1">
      <c r="A230" s="85" t="s">
        <v>87</v>
      </c>
      <c r="B230" s="116">
        <v>42564</v>
      </c>
      <c r="C230" s="116">
        <v>42643</v>
      </c>
      <c r="D230" s="85" t="s">
        <v>2085</v>
      </c>
      <c r="E230" s="85" t="s">
        <v>2086</v>
      </c>
      <c r="F230" s="117">
        <v>41082.18</v>
      </c>
      <c r="G230" s="85" t="s">
        <v>90</v>
      </c>
      <c r="H230" s="85" t="s">
        <v>2087</v>
      </c>
      <c r="I230" s="85" t="s">
        <v>92</v>
      </c>
      <c r="J230" s="85" t="s">
        <v>3710</v>
      </c>
    </row>
    <row r="231" spans="1:11" hidden="1">
      <c r="A231" s="85" t="s">
        <v>87</v>
      </c>
      <c r="B231" s="116">
        <v>42565</v>
      </c>
      <c r="C231" s="116">
        <v>42643</v>
      </c>
      <c r="D231" s="85" t="s">
        <v>2103</v>
      </c>
      <c r="E231" s="85" t="s">
        <v>2104</v>
      </c>
      <c r="F231" s="117">
        <v>41857.43</v>
      </c>
      <c r="G231" s="85" t="s">
        <v>90</v>
      </c>
      <c r="H231" s="85" t="s">
        <v>2105</v>
      </c>
      <c r="I231" s="85" t="s">
        <v>92</v>
      </c>
      <c r="J231" s="85" t="s">
        <v>3710</v>
      </c>
      <c r="K231">
        <v>65824.59</v>
      </c>
    </row>
    <row r="232" spans="1:11">
      <c r="A232" s="85" t="s">
        <v>87</v>
      </c>
      <c r="B232" s="116">
        <v>42565</v>
      </c>
      <c r="C232" s="116">
        <v>42643</v>
      </c>
      <c r="D232" s="85" t="s">
        <v>2106</v>
      </c>
      <c r="E232" s="85" t="s">
        <v>2107</v>
      </c>
      <c r="F232" s="117">
        <v>64043.72</v>
      </c>
      <c r="G232" s="85" t="s">
        <v>90</v>
      </c>
      <c r="H232" s="85" t="s">
        <v>1065</v>
      </c>
      <c r="I232" s="85" t="s">
        <v>92</v>
      </c>
      <c r="J232" s="85" t="s">
        <v>3712</v>
      </c>
    </row>
    <row r="233" spans="1:11" hidden="1">
      <c r="A233" s="85" t="s">
        <v>87</v>
      </c>
      <c r="B233" s="116">
        <v>42565</v>
      </c>
      <c r="C233" s="116">
        <v>42643</v>
      </c>
      <c r="D233" s="85" t="s">
        <v>2108</v>
      </c>
      <c r="E233" s="85" t="s">
        <v>2109</v>
      </c>
      <c r="F233" s="117">
        <v>31361.45</v>
      </c>
      <c r="G233" s="85" t="s">
        <v>90</v>
      </c>
      <c r="H233" s="85" t="s">
        <v>2110</v>
      </c>
      <c r="I233" s="85" t="s">
        <v>92</v>
      </c>
      <c r="J233" s="85" t="s">
        <v>3710</v>
      </c>
    </row>
    <row r="234" spans="1:11" hidden="1">
      <c r="A234" s="85" t="s">
        <v>87</v>
      </c>
      <c r="B234" s="116">
        <v>42565</v>
      </c>
      <c r="C234" s="116">
        <v>42643</v>
      </c>
      <c r="D234" s="85" t="s">
        <v>2111</v>
      </c>
      <c r="E234" s="85" t="s">
        <v>2112</v>
      </c>
      <c r="F234" s="117">
        <v>14197.7</v>
      </c>
      <c r="G234" s="85" t="s">
        <v>90</v>
      </c>
      <c r="H234" s="85" t="s">
        <v>2113</v>
      </c>
      <c r="I234" s="85" t="s">
        <v>92</v>
      </c>
      <c r="J234" s="85" t="s">
        <v>3710</v>
      </c>
    </row>
    <row r="235" spans="1:11" hidden="1">
      <c r="A235" s="85" t="s">
        <v>87</v>
      </c>
      <c r="B235" s="116">
        <v>42565</v>
      </c>
      <c r="C235" s="116">
        <v>42643</v>
      </c>
      <c r="D235" s="85" t="s">
        <v>2114</v>
      </c>
      <c r="E235" s="85" t="s">
        <v>2115</v>
      </c>
      <c r="F235" s="117">
        <v>6401.79</v>
      </c>
      <c r="G235" s="85" t="s">
        <v>90</v>
      </c>
      <c r="H235" s="85" t="s">
        <v>2116</v>
      </c>
      <c r="I235" s="85" t="s">
        <v>92</v>
      </c>
      <c r="J235" s="85" t="s">
        <v>3710</v>
      </c>
    </row>
    <row r="236" spans="1:11">
      <c r="A236" s="85" t="s">
        <v>87</v>
      </c>
      <c r="B236" s="116">
        <v>42565</v>
      </c>
      <c r="C236" s="116">
        <v>42643</v>
      </c>
      <c r="D236" s="85" t="s">
        <v>2117</v>
      </c>
      <c r="E236" s="85" t="s">
        <v>2118</v>
      </c>
      <c r="F236" s="117">
        <v>4325.87</v>
      </c>
      <c r="G236" s="85" t="s">
        <v>90</v>
      </c>
      <c r="H236" s="85" t="s">
        <v>2119</v>
      </c>
      <c r="I236" s="85" t="s">
        <v>92</v>
      </c>
      <c r="J236" s="85" t="s">
        <v>3744</v>
      </c>
    </row>
    <row r="237" spans="1:11">
      <c r="A237" s="85" t="s">
        <v>87</v>
      </c>
      <c r="B237" s="116">
        <v>42565</v>
      </c>
      <c r="C237" s="116">
        <v>42643</v>
      </c>
      <c r="D237" s="85" t="s">
        <v>2120</v>
      </c>
      <c r="E237" s="85" t="s">
        <v>2121</v>
      </c>
      <c r="F237" s="117">
        <v>1490.79</v>
      </c>
      <c r="G237" s="85" t="s">
        <v>90</v>
      </c>
      <c r="H237" s="85" t="s">
        <v>2122</v>
      </c>
      <c r="I237" s="85" t="s">
        <v>92</v>
      </c>
      <c r="J237" s="85" t="s">
        <v>3739</v>
      </c>
    </row>
    <row r="238" spans="1:11" hidden="1">
      <c r="A238" s="85" t="s">
        <v>87</v>
      </c>
      <c r="B238" s="116">
        <v>42565</v>
      </c>
      <c r="C238" s="116">
        <v>42643</v>
      </c>
      <c r="D238" s="85" t="s">
        <v>2123</v>
      </c>
      <c r="E238" s="85" t="s">
        <v>2124</v>
      </c>
      <c r="F238" s="117">
        <v>10170.549999999999</v>
      </c>
      <c r="G238" s="85" t="s">
        <v>90</v>
      </c>
      <c r="H238" s="85" t="s">
        <v>2125</v>
      </c>
      <c r="I238" s="85" t="s">
        <v>92</v>
      </c>
      <c r="J238" s="85" t="s">
        <v>3710</v>
      </c>
      <c r="K238">
        <v>14091.53</v>
      </c>
    </row>
    <row r="239" spans="1:11" hidden="1">
      <c r="A239" s="85" t="s">
        <v>87</v>
      </c>
      <c r="B239" s="116">
        <v>42567</v>
      </c>
      <c r="C239" s="116">
        <v>42643</v>
      </c>
      <c r="D239" s="85" t="s">
        <v>2147</v>
      </c>
      <c r="E239" s="85" t="s">
        <v>2148</v>
      </c>
      <c r="F239" s="117">
        <v>13782.5</v>
      </c>
      <c r="G239" s="85" t="s">
        <v>90</v>
      </c>
      <c r="H239" s="85" t="s">
        <v>2149</v>
      </c>
      <c r="I239" s="85" t="s">
        <v>92</v>
      </c>
      <c r="J239" s="85" t="s">
        <v>3710</v>
      </c>
      <c r="K239">
        <v>12114.48</v>
      </c>
    </row>
    <row r="240" spans="1:11" hidden="1">
      <c r="A240" s="85" t="s">
        <v>87</v>
      </c>
      <c r="B240" s="116">
        <v>42567</v>
      </c>
      <c r="C240" s="116">
        <v>42643</v>
      </c>
      <c r="D240" s="85" t="s">
        <v>2150</v>
      </c>
      <c r="E240" s="85" t="s">
        <v>2151</v>
      </c>
      <c r="F240" s="117">
        <v>54473.11</v>
      </c>
      <c r="G240" s="85" t="s">
        <v>90</v>
      </c>
      <c r="H240" s="85" t="s">
        <v>2152</v>
      </c>
      <c r="I240" s="85" t="s">
        <v>92</v>
      </c>
      <c r="J240" s="85" t="s">
        <v>3710</v>
      </c>
    </row>
    <row r="241" spans="1:11" hidden="1">
      <c r="A241" s="85" t="s">
        <v>87</v>
      </c>
      <c r="B241" s="116">
        <v>42567</v>
      </c>
      <c r="C241" s="116">
        <v>42643</v>
      </c>
      <c r="D241" s="85" t="s">
        <v>2153</v>
      </c>
      <c r="E241" s="85" t="s">
        <v>2154</v>
      </c>
      <c r="F241" s="117">
        <v>2200.39</v>
      </c>
      <c r="G241" s="85" t="s">
        <v>90</v>
      </c>
      <c r="H241" s="85" t="s">
        <v>2155</v>
      </c>
      <c r="I241" s="85" t="s">
        <v>92</v>
      </c>
      <c r="J241" s="85" t="s">
        <v>3710</v>
      </c>
    </row>
    <row r="242" spans="1:11" hidden="1">
      <c r="A242" s="85" t="s">
        <v>87</v>
      </c>
      <c r="B242" s="116">
        <v>42567</v>
      </c>
      <c r="C242" s="116">
        <v>42643</v>
      </c>
      <c r="D242" s="85" t="s">
        <v>2156</v>
      </c>
      <c r="E242" s="85" t="s">
        <v>2157</v>
      </c>
      <c r="F242" s="117">
        <v>5716.07</v>
      </c>
      <c r="G242" s="85" t="s">
        <v>90</v>
      </c>
      <c r="H242" s="85" t="s">
        <v>2158</v>
      </c>
      <c r="I242" s="85" t="s">
        <v>92</v>
      </c>
      <c r="J242" s="85" t="s">
        <v>3710</v>
      </c>
    </row>
    <row r="243" spans="1:11" hidden="1">
      <c r="A243" s="85" t="s">
        <v>87</v>
      </c>
      <c r="B243" s="116">
        <v>42567</v>
      </c>
      <c r="C243" s="116">
        <v>42643</v>
      </c>
      <c r="D243" s="85" t="s">
        <v>2159</v>
      </c>
      <c r="E243" s="85" t="s">
        <v>2160</v>
      </c>
      <c r="F243" s="117">
        <v>6423.83</v>
      </c>
      <c r="G243" s="85" t="s">
        <v>90</v>
      </c>
      <c r="H243" s="85" t="s">
        <v>2161</v>
      </c>
      <c r="I243" s="85" t="s">
        <v>92</v>
      </c>
      <c r="J243" s="85" t="s">
        <v>3710</v>
      </c>
    </row>
    <row r="244" spans="1:11" hidden="1">
      <c r="A244" s="85" t="s">
        <v>87</v>
      </c>
      <c r="B244" s="116">
        <v>42567</v>
      </c>
      <c r="C244" s="116">
        <v>42643</v>
      </c>
      <c r="D244" s="85" t="s">
        <v>2162</v>
      </c>
      <c r="E244" s="85" t="s">
        <v>2163</v>
      </c>
      <c r="F244" s="117">
        <v>97792</v>
      </c>
      <c r="G244" s="85" t="s">
        <v>90</v>
      </c>
      <c r="H244" s="85" t="s">
        <v>2164</v>
      </c>
      <c r="I244" s="85" t="s">
        <v>92</v>
      </c>
      <c r="J244" s="85" t="s">
        <v>3710</v>
      </c>
    </row>
    <row r="245" spans="1:11" hidden="1">
      <c r="A245" s="85" t="s">
        <v>87</v>
      </c>
      <c r="B245" s="116">
        <v>42567</v>
      </c>
      <c r="C245" s="116">
        <v>42643</v>
      </c>
      <c r="D245" s="85" t="s">
        <v>2165</v>
      </c>
      <c r="E245" s="85" t="s">
        <v>2166</v>
      </c>
      <c r="F245" s="117">
        <v>6414.63</v>
      </c>
      <c r="G245" s="85" t="s">
        <v>90</v>
      </c>
      <c r="H245" s="85" t="s">
        <v>2167</v>
      </c>
      <c r="I245" s="85" t="s">
        <v>92</v>
      </c>
      <c r="J245" s="85" t="s">
        <v>3710</v>
      </c>
    </row>
    <row r="246" spans="1:11" hidden="1">
      <c r="A246" s="85" t="s">
        <v>87</v>
      </c>
      <c r="B246" s="116">
        <v>42567</v>
      </c>
      <c r="C246" s="116">
        <v>42643</v>
      </c>
      <c r="D246" s="85" t="s">
        <v>2168</v>
      </c>
      <c r="E246" s="85" t="s">
        <v>2169</v>
      </c>
      <c r="F246" s="117">
        <v>4974.54</v>
      </c>
      <c r="G246" s="85" t="s">
        <v>90</v>
      </c>
      <c r="H246" s="85" t="s">
        <v>2170</v>
      </c>
      <c r="I246" s="85" t="s">
        <v>92</v>
      </c>
      <c r="J246" s="85" t="s">
        <v>3710</v>
      </c>
    </row>
    <row r="247" spans="1:11">
      <c r="A247" s="85" t="s">
        <v>87</v>
      </c>
      <c r="B247" s="116">
        <v>42567</v>
      </c>
      <c r="C247" s="116">
        <v>42643</v>
      </c>
      <c r="D247" s="85" t="s">
        <v>2171</v>
      </c>
      <c r="E247" s="85" t="s">
        <v>2172</v>
      </c>
      <c r="F247" s="117">
        <v>5727.44</v>
      </c>
      <c r="G247" s="85" t="s">
        <v>90</v>
      </c>
      <c r="H247" s="85" t="s">
        <v>2173</v>
      </c>
      <c r="I247" s="85" t="s">
        <v>92</v>
      </c>
      <c r="J247" s="85" t="s">
        <v>4108</v>
      </c>
    </row>
    <row r="248" spans="1:11" hidden="1">
      <c r="A248" s="85" t="s">
        <v>87</v>
      </c>
      <c r="B248" s="116">
        <v>42567</v>
      </c>
      <c r="C248" s="116">
        <v>42643</v>
      </c>
      <c r="D248" s="85" t="s">
        <v>2174</v>
      </c>
      <c r="E248" s="85" t="s">
        <v>2175</v>
      </c>
      <c r="F248" s="117">
        <v>6444.01</v>
      </c>
      <c r="G248" s="85" t="s">
        <v>90</v>
      </c>
      <c r="H248" s="85" t="s">
        <v>2176</v>
      </c>
      <c r="I248" s="85" t="s">
        <v>92</v>
      </c>
      <c r="J248" s="85" t="s">
        <v>3710</v>
      </c>
    </row>
    <row r="249" spans="1:11" hidden="1">
      <c r="A249" s="85" t="s">
        <v>87</v>
      </c>
      <c r="B249" s="116">
        <v>42567</v>
      </c>
      <c r="C249" s="116">
        <v>42643</v>
      </c>
      <c r="D249" s="85" t="s">
        <v>2177</v>
      </c>
      <c r="E249" s="85" t="s">
        <v>2178</v>
      </c>
      <c r="F249" s="117">
        <v>5100.5200000000004</v>
      </c>
      <c r="G249" s="85" t="s">
        <v>90</v>
      </c>
      <c r="H249" s="85" t="s">
        <v>2179</v>
      </c>
      <c r="I249" s="85" t="s">
        <v>92</v>
      </c>
      <c r="J249" s="85" t="s">
        <v>3710</v>
      </c>
    </row>
    <row r="250" spans="1:11">
      <c r="A250" s="85" t="s">
        <v>87</v>
      </c>
      <c r="B250" s="116">
        <v>42567</v>
      </c>
      <c r="C250" s="116">
        <v>42643</v>
      </c>
      <c r="D250" s="85" t="s">
        <v>2180</v>
      </c>
      <c r="E250" s="85" t="s">
        <v>2181</v>
      </c>
      <c r="F250" s="117">
        <v>5016.42</v>
      </c>
      <c r="G250" s="85" t="s">
        <v>90</v>
      </c>
      <c r="H250" s="85" t="s">
        <v>2182</v>
      </c>
      <c r="I250" s="85" t="s">
        <v>92</v>
      </c>
      <c r="J250" s="85" t="s">
        <v>4109</v>
      </c>
    </row>
    <row r="251" spans="1:11" hidden="1">
      <c r="A251" s="85" t="s">
        <v>87</v>
      </c>
      <c r="B251" s="116">
        <v>42567</v>
      </c>
      <c r="C251" s="116">
        <v>42643</v>
      </c>
      <c r="D251" s="85" t="s">
        <v>2183</v>
      </c>
      <c r="E251" s="85" t="s">
        <v>2184</v>
      </c>
      <c r="F251" s="117">
        <v>36166.370000000003</v>
      </c>
      <c r="G251" s="85" t="s">
        <v>90</v>
      </c>
      <c r="H251" s="85" t="s">
        <v>2185</v>
      </c>
      <c r="I251" s="85" t="s">
        <v>92</v>
      </c>
      <c r="J251" s="85" t="s">
        <v>3710</v>
      </c>
    </row>
    <row r="252" spans="1:11" hidden="1">
      <c r="A252" s="85" t="s">
        <v>87</v>
      </c>
      <c r="B252" s="116">
        <v>42568</v>
      </c>
      <c r="C252" s="116">
        <v>42643</v>
      </c>
      <c r="D252" s="85" t="s">
        <v>2205</v>
      </c>
      <c r="E252" s="85" t="s">
        <v>2206</v>
      </c>
      <c r="F252" s="117">
        <v>4994.47</v>
      </c>
      <c r="G252" s="85" t="s">
        <v>90</v>
      </c>
      <c r="H252" s="85" t="s">
        <v>2207</v>
      </c>
      <c r="I252" s="85" t="s">
        <v>92</v>
      </c>
      <c r="J252" s="85" t="s">
        <v>3710</v>
      </c>
    </row>
    <row r="253" spans="1:11" hidden="1">
      <c r="A253" s="85" t="s">
        <v>87</v>
      </c>
      <c r="B253" s="116">
        <v>42568</v>
      </c>
      <c r="C253" s="116">
        <v>42643</v>
      </c>
      <c r="D253" s="85" t="s">
        <v>2208</v>
      </c>
      <c r="E253" s="85" t="s">
        <v>2209</v>
      </c>
      <c r="F253" s="117">
        <v>5635.69</v>
      </c>
      <c r="G253" s="85" t="s">
        <v>90</v>
      </c>
      <c r="H253" s="85" t="s">
        <v>2210</v>
      </c>
      <c r="I253" s="85" t="s">
        <v>92</v>
      </c>
      <c r="J253" s="85" t="s">
        <v>3710</v>
      </c>
    </row>
    <row r="254" spans="1:11" hidden="1">
      <c r="A254" s="85" t="s">
        <v>87</v>
      </c>
      <c r="B254" s="116">
        <v>42568</v>
      </c>
      <c r="C254" s="116">
        <v>42643</v>
      </c>
      <c r="D254" s="85" t="s">
        <v>2214</v>
      </c>
      <c r="E254" s="85" t="s">
        <v>2215</v>
      </c>
      <c r="F254" s="117">
        <v>5969.17</v>
      </c>
      <c r="G254" s="85" t="s">
        <v>90</v>
      </c>
      <c r="H254" s="85" t="s">
        <v>2216</v>
      </c>
      <c r="I254" s="85" t="s">
        <v>92</v>
      </c>
      <c r="J254" s="85" t="s">
        <v>3710</v>
      </c>
      <c r="K254">
        <v>1934.78</v>
      </c>
    </row>
    <row r="255" spans="1:11">
      <c r="A255" s="85" t="s">
        <v>87</v>
      </c>
      <c r="B255" s="116">
        <v>42568</v>
      </c>
      <c r="C255" s="116">
        <v>42643</v>
      </c>
      <c r="D255" s="85" t="s">
        <v>2217</v>
      </c>
      <c r="E255" s="85" t="s">
        <v>2218</v>
      </c>
      <c r="F255" s="117">
        <v>5126.8999999999996</v>
      </c>
      <c r="G255" s="85" t="s">
        <v>90</v>
      </c>
      <c r="H255" s="85" t="s">
        <v>2219</v>
      </c>
      <c r="I255" s="85" t="s">
        <v>92</v>
      </c>
      <c r="J255" s="85" t="s">
        <v>3712</v>
      </c>
    </row>
    <row r="256" spans="1:11" hidden="1">
      <c r="A256" s="85" t="s">
        <v>87</v>
      </c>
      <c r="B256" s="116">
        <v>42568</v>
      </c>
      <c r="C256" s="116">
        <v>42643</v>
      </c>
      <c r="D256" s="85" t="s">
        <v>2220</v>
      </c>
      <c r="E256" s="85" t="s">
        <v>2221</v>
      </c>
      <c r="F256" s="117">
        <v>6232.92</v>
      </c>
      <c r="G256" s="85" t="s">
        <v>90</v>
      </c>
      <c r="H256" s="85" t="s">
        <v>2222</v>
      </c>
      <c r="I256" s="85" t="s">
        <v>92</v>
      </c>
      <c r="J256" s="85" t="s">
        <v>3710</v>
      </c>
    </row>
    <row r="257" spans="1:11" hidden="1">
      <c r="A257" s="85" t="s">
        <v>87</v>
      </c>
      <c r="B257" s="116">
        <v>42568</v>
      </c>
      <c r="C257" s="116">
        <v>42643</v>
      </c>
      <c r="D257" s="85" t="s">
        <v>2223</v>
      </c>
      <c r="E257" s="85" t="s">
        <v>2224</v>
      </c>
      <c r="F257" s="117">
        <v>4844.12</v>
      </c>
      <c r="G257" s="85" t="s">
        <v>90</v>
      </c>
      <c r="H257" s="85" t="s">
        <v>2225</v>
      </c>
      <c r="I257" s="85" t="s">
        <v>92</v>
      </c>
      <c r="J257" s="85" t="s">
        <v>3710</v>
      </c>
    </row>
    <row r="258" spans="1:11" hidden="1">
      <c r="A258" s="85" t="s">
        <v>87</v>
      </c>
      <c r="B258" s="116">
        <v>42568</v>
      </c>
      <c r="C258" s="116">
        <v>42643</v>
      </c>
      <c r="D258" s="85" t="s">
        <v>2226</v>
      </c>
      <c r="E258" s="85" t="s">
        <v>2227</v>
      </c>
      <c r="F258" s="117">
        <v>5877.4</v>
      </c>
      <c r="G258" s="85" t="s">
        <v>90</v>
      </c>
      <c r="H258" s="85" t="s">
        <v>2228</v>
      </c>
      <c r="I258" s="85" t="s">
        <v>92</v>
      </c>
      <c r="J258" s="85" t="s">
        <v>3710</v>
      </c>
      <c r="K258">
        <v>6425.64</v>
      </c>
    </row>
    <row r="259" spans="1:11" hidden="1">
      <c r="A259" s="85" t="s">
        <v>87</v>
      </c>
      <c r="B259" s="116">
        <v>42568</v>
      </c>
      <c r="C259" s="116">
        <v>42643</v>
      </c>
      <c r="D259" s="85" t="s">
        <v>2229</v>
      </c>
      <c r="E259" s="85" t="s">
        <v>2230</v>
      </c>
      <c r="F259" s="117">
        <v>4999.6099999999997</v>
      </c>
      <c r="G259" s="85" t="s">
        <v>90</v>
      </c>
      <c r="H259" s="85" t="s">
        <v>2231</v>
      </c>
      <c r="I259" s="85" t="s">
        <v>92</v>
      </c>
      <c r="J259" s="85" t="s">
        <v>3710</v>
      </c>
    </row>
    <row r="260" spans="1:11" hidden="1">
      <c r="A260" s="85" t="s">
        <v>87</v>
      </c>
      <c r="B260" s="116">
        <v>42568</v>
      </c>
      <c r="C260" s="116">
        <v>42643</v>
      </c>
      <c r="D260" s="85" t="s">
        <v>2232</v>
      </c>
      <c r="E260" s="85" t="s">
        <v>2233</v>
      </c>
      <c r="F260" s="117">
        <v>6236.32</v>
      </c>
      <c r="G260" s="85" t="s">
        <v>90</v>
      </c>
      <c r="H260" s="85" t="s">
        <v>2234</v>
      </c>
      <c r="I260" s="85" t="s">
        <v>92</v>
      </c>
      <c r="J260" s="85" t="s">
        <v>3710</v>
      </c>
    </row>
    <row r="261" spans="1:11" hidden="1">
      <c r="A261" s="85" t="s">
        <v>87</v>
      </c>
      <c r="B261" s="116">
        <v>42568</v>
      </c>
      <c r="C261" s="116">
        <v>42643</v>
      </c>
      <c r="D261" s="85" t="s">
        <v>2235</v>
      </c>
      <c r="E261" s="85" t="s">
        <v>2236</v>
      </c>
      <c r="F261" s="117">
        <v>10356.68</v>
      </c>
      <c r="G261" s="85" t="s">
        <v>90</v>
      </c>
      <c r="H261" s="85" t="s">
        <v>2237</v>
      </c>
      <c r="I261" s="85" t="s">
        <v>92</v>
      </c>
      <c r="J261" s="85" t="s">
        <v>3710</v>
      </c>
    </row>
    <row r="262" spans="1:11" hidden="1">
      <c r="A262" s="85" t="s">
        <v>87</v>
      </c>
      <c r="B262" s="116">
        <v>42568</v>
      </c>
      <c r="C262" s="116">
        <v>42643</v>
      </c>
      <c r="D262" s="85" t="s">
        <v>2238</v>
      </c>
      <c r="E262" s="85" t="s">
        <v>2239</v>
      </c>
      <c r="F262" s="117">
        <v>141898.91</v>
      </c>
      <c r="G262" s="85" t="s">
        <v>90</v>
      </c>
      <c r="H262" s="85" t="s">
        <v>2240</v>
      </c>
      <c r="I262" s="85" t="s">
        <v>92</v>
      </c>
      <c r="J262" s="85" t="s">
        <v>3710</v>
      </c>
    </row>
    <row r="263" spans="1:11">
      <c r="A263" s="85" t="s">
        <v>87</v>
      </c>
      <c r="B263" s="116">
        <v>42568</v>
      </c>
      <c r="C263" s="116">
        <v>42643</v>
      </c>
      <c r="D263" s="85" t="s">
        <v>2241</v>
      </c>
      <c r="E263" s="85" t="s">
        <v>2242</v>
      </c>
      <c r="F263" s="117">
        <v>50319.62</v>
      </c>
      <c r="G263" s="85" t="s">
        <v>90</v>
      </c>
      <c r="H263" s="85" t="s">
        <v>2243</v>
      </c>
      <c r="I263" s="85" t="s">
        <v>92</v>
      </c>
      <c r="J263" s="85" t="s">
        <v>3746</v>
      </c>
    </row>
    <row r="264" spans="1:11">
      <c r="A264" s="85" t="s">
        <v>87</v>
      </c>
      <c r="B264" s="116">
        <v>42569</v>
      </c>
      <c r="C264" s="116">
        <v>42643</v>
      </c>
      <c r="D264" s="85" t="s">
        <v>2730</v>
      </c>
      <c r="E264" s="85" t="s">
        <v>2731</v>
      </c>
      <c r="F264" s="117">
        <v>4542.5200000000004</v>
      </c>
      <c r="G264" s="85" t="s">
        <v>90</v>
      </c>
      <c r="H264" s="85" t="s">
        <v>2732</v>
      </c>
      <c r="I264" s="85" t="s">
        <v>92</v>
      </c>
      <c r="J264" s="85" t="s">
        <v>3712</v>
      </c>
    </row>
    <row r="265" spans="1:11">
      <c r="A265" s="85" t="s">
        <v>87</v>
      </c>
      <c r="B265" s="116">
        <v>42569</v>
      </c>
      <c r="C265" s="116">
        <v>42643</v>
      </c>
      <c r="D265" s="85" t="s">
        <v>2733</v>
      </c>
      <c r="E265" s="85" t="s">
        <v>2734</v>
      </c>
      <c r="F265" s="117">
        <v>8300.0300000000007</v>
      </c>
      <c r="G265" s="85" t="s">
        <v>90</v>
      </c>
      <c r="H265" s="85" t="s">
        <v>2735</v>
      </c>
      <c r="I265" s="85" t="s">
        <v>92</v>
      </c>
      <c r="J265" s="85" t="s">
        <v>3712</v>
      </c>
    </row>
    <row r="266" spans="1:11" hidden="1">
      <c r="A266" s="85" t="s">
        <v>87</v>
      </c>
      <c r="B266" s="116">
        <v>42569</v>
      </c>
      <c r="C266" s="116">
        <v>42643</v>
      </c>
      <c r="D266" s="85" t="s">
        <v>2751</v>
      </c>
      <c r="E266" s="85" t="s">
        <v>2752</v>
      </c>
      <c r="F266" s="117">
        <v>40046.39</v>
      </c>
      <c r="G266" s="85" t="s">
        <v>90</v>
      </c>
      <c r="H266" s="85" t="s">
        <v>2753</v>
      </c>
      <c r="I266" s="85" t="s">
        <v>92</v>
      </c>
      <c r="J266" s="85" t="s">
        <v>3710</v>
      </c>
    </row>
    <row r="267" spans="1:11" hidden="1">
      <c r="A267" s="85" t="s">
        <v>87</v>
      </c>
      <c r="B267" s="116">
        <v>42569</v>
      </c>
      <c r="C267" s="116">
        <v>42643</v>
      </c>
      <c r="D267" s="85" t="s">
        <v>2757</v>
      </c>
      <c r="E267" s="85" t="s">
        <v>2758</v>
      </c>
      <c r="F267" s="117">
        <v>4540.09</v>
      </c>
      <c r="G267" s="85" t="s">
        <v>90</v>
      </c>
      <c r="H267" s="85" t="s">
        <v>2759</v>
      </c>
      <c r="I267" s="85" t="s">
        <v>92</v>
      </c>
      <c r="J267" s="85" t="s">
        <v>3710</v>
      </c>
    </row>
    <row r="268" spans="1:11" hidden="1">
      <c r="A268" s="85" t="s">
        <v>87</v>
      </c>
      <c r="B268" s="116">
        <v>42569</v>
      </c>
      <c r="C268" s="116">
        <v>42643</v>
      </c>
      <c r="D268" s="85" t="s">
        <v>2760</v>
      </c>
      <c r="E268" s="85" t="s">
        <v>2761</v>
      </c>
      <c r="F268" s="117">
        <v>31184.66</v>
      </c>
      <c r="G268" s="85" t="s">
        <v>90</v>
      </c>
      <c r="H268" s="85" t="s">
        <v>2762</v>
      </c>
      <c r="I268" s="85" t="s">
        <v>92</v>
      </c>
      <c r="J268" s="85" t="s">
        <v>3710</v>
      </c>
    </row>
    <row r="269" spans="1:11" hidden="1">
      <c r="A269" s="85" t="s">
        <v>87</v>
      </c>
      <c r="B269" s="116">
        <v>42569</v>
      </c>
      <c r="C269" s="116">
        <v>42643</v>
      </c>
      <c r="D269" s="85" t="s">
        <v>2763</v>
      </c>
      <c r="E269" s="85" t="s">
        <v>2764</v>
      </c>
      <c r="F269" s="117">
        <v>10134.379999999999</v>
      </c>
      <c r="G269" s="85" t="s">
        <v>90</v>
      </c>
      <c r="H269" s="85" t="s">
        <v>2765</v>
      </c>
      <c r="I269" s="85" t="s">
        <v>92</v>
      </c>
      <c r="J269" s="85" t="s">
        <v>3710</v>
      </c>
    </row>
    <row r="270" spans="1:11">
      <c r="A270" s="85" t="s">
        <v>87</v>
      </c>
      <c r="B270" s="116">
        <v>42569</v>
      </c>
      <c r="C270" s="116">
        <v>42643</v>
      </c>
      <c r="D270" s="85" t="s">
        <v>2766</v>
      </c>
      <c r="E270" s="85" t="s">
        <v>2767</v>
      </c>
      <c r="F270" s="117">
        <v>8857.34</v>
      </c>
      <c r="G270" s="85" t="s">
        <v>90</v>
      </c>
      <c r="H270" s="85" t="s">
        <v>2768</v>
      </c>
      <c r="I270" s="85" t="s">
        <v>92</v>
      </c>
      <c r="J270" s="85" t="s">
        <v>3747</v>
      </c>
    </row>
    <row r="271" spans="1:11" hidden="1">
      <c r="A271" s="85" t="s">
        <v>87</v>
      </c>
      <c r="B271" s="116">
        <v>42569</v>
      </c>
      <c r="C271" s="116">
        <v>42643</v>
      </c>
      <c r="D271" s="85" t="s">
        <v>2769</v>
      </c>
      <c r="E271" s="85" t="s">
        <v>2770</v>
      </c>
      <c r="F271" s="117">
        <v>4619.0600000000004</v>
      </c>
      <c r="G271" s="85" t="s">
        <v>90</v>
      </c>
      <c r="H271" s="85" t="s">
        <v>2771</v>
      </c>
      <c r="I271" s="85" t="s">
        <v>92</v>
      </c>
      <c r="J271" s="85" t="s">
        <v>3710</v>
      </c>
    </row>
    <row r="272" spans="1:11" hidden="1">
      <c r="A272" s="85" t="s">
        <v>87</v>
      </c>
      <c r="B272" s="116">
        <v>42569</v>
      </c>
      <c r="C272" s="116">
        <v>42643</v>
      </c>
      <c r="D272" s="85" t="s">
        <v>2772</v>
      </c>
      <c r="E272" s="85" t="s">
        <v>2773</v>
      </c>
      <c r="F272" s="117">
        <v>15822.52</v>
      </c>
      <c r="G272" s="85" t="s">
        <v>90</v>
      </c>
      <c r="H272" s="85" t="s">
        <v>2774</v>
      </c>
      <c r="I272" s="85" t="s">
        <v>92</v>
      </c>
      <c r="J272" s="85" t="s">
        <v>3710</v>
      </c>
    </row>
    <row r="273" spans="1:11" hidden="1">
      <c r="A273" s="85" t="s">
        <v>87</v>
      </c>
      <c r="B273" s="116">
        <v>42569</v>
      </c>
      <c r="C273" s="116">
        <v>42643</v>
      </c>
      <c r="D273" s="85" t="s">
        <v>2775</v>
      </c>
      <c r="E273" s="85" t="s">
        <v>2776</v>
      </c>
      <c r="F273" s="117">
        <v>56864.65</v>
      </c>
      <c r="G273" s="85" t="s">
        <v>90</v>
      </c>
      <c r="H273" s="85" t="s">
        <v>2777</v>
      </c>
      <c r="I273" s="85" t="s">
        <v>92</v>
      </c>
      <c r="J273" s="85" t="s">
        <v>3710</v>
      </c>
    </row>
    <row r="274" spans="1:11">
      <c r="A274" s="85" t="s">
        <v>87</v>
      </c>
      <c r="B274" s="116">
        <v>42569</v>
      </c>
      <c r="C274" s="116">
        <v>42643</v>
      </c>
      <c r="D274" s="85" t="s">
        <v>2778</v>
      </c>
      <c r="E274" s="85" t="s">
        <v>2779</v>
      </c>
      <c r="F274" s="117">
        <v>15633.7</v>
      </c>
      <c r="G274" s="85" t="s">
        <v>90</v>
      </c>
      <c r="H274" s="85" t="s">
        <v>2780</v>
      </c>
      <c r="I274" s="85" t="s">
        <v>92</v>
      </c>
      <c r="J274" s="85" t="s">
        <v>3712</v>
      </c>
    </row>
    <row r="275" spans="1:11">
      <c r="A275" s="85" t="s">
        <v>87</v>
      </c>
      <c r="B275" s="116">
        <v>42569</v>
      </c>
      <c r="C275" s="116">
        <v>42643</v>
      </c>
      <c r="D275" s="85" t="s">
        <v>2781</v>
      </c>
      <c r="E275" s="85" t="s">
        <v>2782</v>
      </c>
      <c r="F275" s="117">
        <v>11170.36</v>
      </c>
      <c r="G275" s="85" t="s">
        <v>90</v>
      </c>
      <c r="H275" s="85" t="s">
        <v>2783</v>
      </c>
      <c r="I275" s="85" t="s">
        <v>92</v>
      </c>
      <c r="J275" s="85" t="s">
        <v>3712</v>
      </c>
    </row>
    <row r="276" spans="1:11" hidden="1">
      <c r="A276" s="85" t="s">
        <v>87</v>
      </c>
      <c r="B276" s="116">
        <v>42569</v>
      </c>
      <c r="C276" s="116">
        <v>42643</v>
      </c>
      <c r="D276" s="85" t="s">
        <v>2784</v>
      </c>
      <c r="E276" s="85" t="s">
        <v>2785</v>
      </c>
      <c r="F276" s="117">
        <v>4859.6400000000003</v>
      </c>
      <c r="G276" s="85" t="s">
        <v>90</v>
      </c>
      <c r="H276" s="85" t="s">
        <v>2213</v>
      </c>
      <c r="I276" s="85" t="s">
        <v>92</v>
      </c>
      <c r="J276" s="85" t="s">
        <v>3710</v>
      </c>
    </row>
    <row r="277" spans="1:11" hidden="1">
      <c r="A277" s="85" t="s">
        <v>87</v>
      </c>
      <c r="B277" s="116">
        <v>42570</v>
      </c>
      <c r="C277" s="116">
        <v>42643</v>
      </c>
      <c r="D277" s="85" t="s">
        <v>2804</v>
      </c>
      <c r="E277" s="85" t="s">
        <v>2805</v>
      </c>
      <c r="F277" s="117">
        <v>34133.33</v>
      </c>
      <c r="G277" s="85" t="s">
        <v>90</v>
      </c>
      <c r="H277" s="85" t="s">
        <v>2806</v>
      </c>
      <c r="I277" s="85" t="s">
        <v>92</v>
      </c>
      <c r="J277" s="85" t="s">
        <v>3710</v>
      </c>
      <c r="K277">
        <v>29997.1</v>
      </c>
    </row>
    <row r="278" spans="1:11" hidden="1">
      <c r="A278" s="85" t="s">
        <v>87</v>
      </c>
      <c r="B278" s="116">
        <v>42570</v>
      </c>
      <c r="C278" s="116">
        <v>42643</v>
      </c>
      <c r="D278" s="85" t="s">
        <v>2834</v>
      </c>
      <c r="E278" s="85" t="s">
        <v>2835</v>
      </c>
      <c r="F278" s="117">
        <v>23869.68</v>
      </c>
      <c r="G278" s="85" t="s">
        <v>90</v>
      </c>
      <c r="H278" s="85" t="s">
        <v>2836</v>
      </c>
      <c r="I278" s="85" t="s">
        <v>92</v>
      </c>
      <c r="J278" s="85" t="s">
        <v>3710</v>
      </c>
    </row>
    <row r="279" spans="1:11" hidden="1">
      <c r="A279" s="85" t="s">
        <v>87</v>
      </c>
      <c r="B279" s="116">
        <v>42570</v>
      </c>
      <c r="C279" s="116">
        <v>42643</v>
      </c>
      <c r="D279" s="85" t="s">
        <v>2837</v>
      </c>
      <c r="E279" s="85" t="s">
        <v>2838</v>
      </c>
      <c r="F279" s="117">
        <v>17926.66</v>
      </c>
      <c r="G279" s="85" t="s">
        <v>90</v>
      </c>
      <c r="H279" s="85" t="s">
        <v>2839</v>
      </c>
      <c r="I279" s="85" t="s">
        <v>92</v>
      </c>
      <c r="J279" s="85" t="s">
        <v>3710</v>
      </c>
    </row>
    <row r="280" spans="1:11" hidden="1">
      <c r="A280" s="85" t="s">
        <v>87</v>
      </c>
      <c r="B280" s="116">
        <v>42570</v>
      </c>
      <c r="C280" s="116">
        <v>42643</v>
      </c>
      <c r="D280" s="85" t="s">
        <v>2840</v>
      </c>
      <c r="E280" s="85" t="s">
        <v>2841</v>
      </c>
      <c r="F280" s="117">
        <v>23136.27</v>
      </c>
      <c r="G280" s="85" t="s">
        <v>90</v>
      </c>
      <c r="H280" s="85" t="s">
        <v>2842</v>
      </c>
      <c r="I280" s="85" t="s">
        <v>92</v>
      </c>
      <c r="J280" s="85" t="s">
        <v>3710</v>
      </c>
    </row>
    <row r="281" spans="1:11" hidden="1">
      <c r="A281" s="85" t="s">
        <v>87</v>
      </c>
      <c r="B281" s="116">
        <v>42570</v>
      </c>
      <c r="C281" s="116">
        <v>42643</v>
      </c>
      <c r="D281" s="85" t="s">
        <v>2843</v>
      </c>
      <c r="E281" s="85" t="s">
        <v>2844</v>
      </c>
      <c r="F281" s="117">
        <v>5522.2</v>
      </c>
      <c r="G281" s="85" t="s">
        <v>90</v>
      </c>
      <c r="H281" s="85" t="s">
        <v>2845</v>
      </c>
      <c r="I281" s="85" t="s">
        <v>92</v>
      </c>
      <c r="J281" s="85" t="s">
        <v>3710</v>
      </c>
    </row>
    <row r="282" spans="1:11" hidden="1">
      <c r="A282" s="85" t="s">
        <v>87</v>
      </c>
      <c r="B282" s="116">
        <v>42570</v>
      </c>
      <c r="C282" s="116">
        <v>42643</v>
      </c>
      <c r="D282" s="85" t="s">
        <v>2846</v>
      </c>
      <c r="E282" s="85" t="s">
        <v>2847</v>
      </c>
      <c r="F282" s="117">
        <v>9687.11</v>
      </c>
      <c r="G282" s="85" t="s">
        <v>90</v>
      </c>
      <c r="H282" s="85" t="s">
        <v>2848</v>
      </c>
      <c r="I282" s="85" t="s">
        <v>92</v>
      </c>
      <c r="J282" s="85" t="s">
        <v>3710</v>
      </c>
    </row>
    <row r="283" spans="1:11" hidden="1">
      <c r="A283" s="85" t="s">
        <v>87</v>
      </c>
      <c r="B283" s="116">
        <v>42570</v>
      </c>
      <c r="C283" s="116">
        <v>42643</v>
      </c>
      <c r="D283" s="85" t="s">
        <v>2849</v>
      </c>
      <c r="E283" s="85" t="s">
        <v>2850</v>
      </c>
      <c r="F283" s="117">
        <v>15297</v>
      </c>
      <c r="G283" s="85" t="s">
        <v>90</v>
      </c>
      <c r="H283" s="85" t="s">
        <v>2851</v>
      </c>
      <c r="I283" s="85" t="s">
        <v>92</v>
      </c>
      <c r="J283" s="85" t="s">
        <v>3710</v>
      </c>
    </row>
    <row r="284" spans="1:11" hidden="1">
      <c r="A284" s="85" t="s">
        <v>87</v>
      </c>
      <c r="B284" s="116">
        <v>42571</v>
      </c>
      <c r="C284" s="116">
        <v>42643</v>
      </c>
      <c r="D284" s="85" t="s">
        <v>2877</v>
      </c>
      <c r="E284" s="85" t="s">
        <v>2878</v>
      </c>
      <c r="F284" s="117">
        <v>8099.63</v>
      </c>
      <c r="G284" s="85" t="s">
        <v>90</v>
      </c>
      <c r="H284" s="85" t="s">
        <v>2879</v>
      </c>
      <c r="I284" s="85" t="s">
        <v>92</v>
      </c>
      <c r="J284" s="85" t="s">
        <v>3710</v>
      </c>
    </row>
    <row r="285" spans="1:11" hidden="1">
      <c r="A285" s="85" t="s">
        <v>87</v>
      </c>
      <c r="B285" s="116">
        <v>42571</v>
      </c>
      <c r="C285" s="116">
        <v>42643</v>
      </c>
      <c r="D285" s="85" t="s">
        <v>2883</v>
      </c>
      <c r="E285" s="85" t="s">
        <v>2884</v>
      </c>
      <c r="F285" s="117">
        <v>55798.28</v>
      </c>
      <c r="G285" s="85" t="s">
        <v>90</v>
      </c>
      <c r="H285" s="85" t="s">
        <v>2885</v>
      </c>
      <c r="I285" s="85" t="s">
        <v>92</v>
      </c>
      <c r="J285" s="85" t="s">
        <v>3710</v>
      </c>
    </row>
    <row r="286" spans="1:11" hidden="1">
      <c r="A286" s="85" t="s">
        <v>87</v>
      </c>
      <c r="B286" s="116">
        <v>42571</v>
      </c>
      <c r="C286" s="116">
        <v>42643</v>
      </c>
      <c r="D286" s="85" t="s">
        <v>2886</v>
      </c>
      <c r="E286" s="85" t="s">
        <v>2887</v>
      </c>
      <c r="F286" s="117">
        <v>4590.34</v>
      </c>
      <c r="G286" s="85" t="s">
        <v>90</v>
      </c>
      <c r="H286" s="85" t="s">
        <v>2888</v>
      </c>
      <c r="I286" s="85" t="s">
        <v>92</v>
      </c>
      <c r="J286" s="85" t="s">
        <v>3710</v>
      </c>
    </row>
    <row r="287" spans="1:11">
      <c r="A287" s="85" t="s">
        <v>87</v>
      </c>
      <c r="B287" s="116">
        <v>42571</v>
      </c>
      <c r="C287" s="116">
        <v>42643</v>
      </c>
      <c r="D287" s="85" t="s">
        <v>2892</v>
      </c>
      <c r="E287" s="85" t="s">
        <v>2893</v>
      </c>
      <c r="F287" s="117">
        <v>107854.15</v>
      </c>
      <c r="G287" s="85" t="s">
        <v>90</v>
      </c>
      <c r="H287" s="85" t="s">
        <v>2894</v>
      </c>
      <c r="I287" s="85" t="s">
        <v>92</v>
      </c>
      <c r="J287" s="85" t="s">
        <v>3745</v>
      </c>
    </row>
    <row r="288" spans="1:11" hidden="1">
      <c r="A288" s="85" t="s">
        <v>87</v>
      </c>
      <c r="B288" s="116">
        <v>42571</v>
      </c>
      <c r="C288" s="116">
        <v>42643</v>
      </c>
      <c r="D288" s="85" t="s">
        <v>2895</v>
      </c>
      <c r="E288" s="85" t="s">
        <v>2896</v>
      </c>
      <c r="F288" s="117">
        <v>4248.57</v>
      </c>
      <c r="G288" s="85" t="s">
        <v>90</v>
      </c>
      <c r="H288" s="85" t="s">
        <v>2897</v>
      </c>
      <c r="I288" s="85" t="s">
        <v>92</v>
      </c>
      <c r="J288" s="85" t="s">
        <v>3710</v>
      </c>
    </row>
    <row r="289" spans="1:10">
      <c r="A289" s="85" t="s">
        <v>87</v>
      </c>
      <c r="B289" s="116">
        <v>42571</v>
      </c>
      <c r="C289" s="116">
        <v>42643</v>
      </c>
      <c r="D289" s="85" t="s">
        <v>2898</v>
      </c>
      <c r="E289" s="85" t="s">
        <v>2899</v>
      </c>
      <c r="F289" s="117">
        <v>5023.17</v>
      </c>
      <c r="G289" s="85" t="s">
        <v>90</v>
      </c>
      <c r="H289" s="85" t="s">
        <v>2900</v>
      </c>
      <c r="I289" s="85" t="s">
        <v>92</v>
      </c>
      <c r="J289" s="85" t="s">
        <v>3740</v>
      </c>
    </row>
    <row r="290" spans="1:10" hidden="1">
      <c r="A290" s="85" t="s">
        <v>87</v>
      </c>
      <c r="B290" s="116">
        <v>42571</v>
      </c>
      <c r="C290" s="116">
        <v>42643</v>
      </c>
      <c r="D290" s="85" t="s">
        <v>2901</v>
      </c>
      <c r="E290" s="85" t="s">
        <v>2902</v>
      </c>
      <c r="F290" s="117">
        <v>4910.83</v>
      </c>
      <c r="G290" s="85" t="s">
        <v>90</v>
      </c>
      <c r="H290" s="85" t="s">
        <v>2903</v>
      </c>
      <c r="I290" s="85" t="s">
        <v>92</v>
      </c>
      <c r="J290" s="85" t="s">
        <v>3710</v>
      </c>
    </row>
    <row r="291" spans="1:10" hidden="1">
      <c r="A291" s="85" t="s">
        <v>87</v>
      </c>
      <c r="B291" s="116">
        <v>42572</v>
      </c>
      <c r="C291" s="116">
        <v>42643</v>
      </c>
      <c r="D291" s="85" t="s">
        <v>2904</v>
      </c>
      <c r="E291" s="85" t="s">
        <v>2905</v>
      </c>
      <c r="F291" s="117">
        <v>5061.54</v>
      </c>
      <c r="G291" s="85" t="s">
        <v>90</v>
      </c>
      <c r="H291" s="85" t="s">
        <v>2906</v>
      </c>
      <c r="I291" s="85" t="s">
        <v>92</v>
      </c>
      <c r="J291" s="85" t="s">
        <v>3710</v>
      </c>
    </row>
    <row r="292" spans="1:10" hidden="1">
      <c r="A292" s="85" t="s">
        <v>87</v>
      </c>
      <c r="B292" s="116">
        <v>42572</v>
      </c>
      <c r="C292" s="116">
        <v>42643</v>
      </c>
      <c r="D292" s="85" t="s">
        <v>2910</v>
      </c>
      <c r="E292" s="85" t="s">
        <v>2911</v>
      </c>
      <c r="F292" s="117">
        <v>22056.14</v>
      </c>
      <c r="G292" s="85" t="s">
        <v>90</v>
      </c>
      <c r="H292" s="85" t="s">
        <v>2912</v>
      </c>
      <c r="I292" s="85" t="s">
        <v>92</v>
      </c>
      <c r="J292" s="85" t="s">
        <v>3710</v>
      </c>
    </row>
    <row r="293" spans="1:10" hidden="1">
      <c r="A293" s="85" t="s">
        <v>87</v>
      </c>
      <c r="B293" s="116">
        <v>42572</v>
      </c>
      <c r="C293" s="116">
        <v>42643</v>
      </c>
      <c r="D293" s="85" t="s">
        <v>2913</v>
      </c>
      <c r="E293" s="85" t="s">
        <v>2914</v>
      </c>
      <c r="F293" s="117">
        <v>9681.15</v>
      </c>
      <c r="G293" s="85" t="s">
        <v>90</v>
      </c>
      <c r="H293" s="85" t="s">
        <v>2915</v>
      </c>
      <c r="I293" s="85" t="s">
        <v>92</v>
      </c>
      <c r="J293" s="85" t="s">
        <v>3710</v>
      </c>
    </row>
    <row r="294" spans="1:10" hidden="1">
      <c r="A294" s="85" t="s">
        <v>87</v>
      </c>
      <c r="B294" s="116">
        <v>42572</v>
      </c>
      <c r="C294" s="116">
        <v>42643</v>
      </c>
      <c r="D294" s="85" t="s">
        <v>2916</v>
      </c>
      <c r="E294" s="85" t="s">
        <v>2917</v>
      </c>
      <c r="F294" s="117">
        <v>9900.43</v>
      </c>
      <c r="G294" s="85" t="s">
        <v>90</v>
      </c>
      <c r="H294" s="85" t="s">
        <v>2918</v>
      </c>
      <c r="I294" s="85" t="s">
        <v>92</v>
      </c>
      <c r="J294" s="85" t="s">
        <v>3710</v>
      </c>
    </row>
    <row r="295" spans="1:10" hidden="1">
      <c r="A295" s="85" t="s">
        <v>87</v>
      </c>
      <c r="B295" s="116">
        <v>42572</v>
      </c>
      <c r="C295" s="116">
        <v>42643</v>
      </c>
      <c r="D295" s="85" t="s">
        <v>2919</v>
      </c>
      <c r="E295" s="85" t="s">
        <v>2920</v>
      </c>
      <c r="F295" s="117">
        <v>15780.97</v>
      </c>
      <c r="G295" s="85" t="s">
        <v>90</v>
      </c>
      <c r="H295" s="85" t="s">
        <v>2921</v>
      </c>
      <c r="I295" s="85" t="s">
        <v>92</v>
      </c>
      <c r="J295" s="85" t="s">
        <v>3710</v>
      </c>
    </row>
    <row r="296" spans="1:10" hidden="1">
      <c r="A296" s="85" t="s">
        <v>87</v>
      </c>
      <c r="B296" s="116">
        <v>42572</v>
      </c>
      <c r="C296" s="116">
        <v>42643</v>
      </c>
      <c r="D296" s="85" t="s">
        <v>2922</v>
      </c>
      <c r="E296" s="85" t="s">
        <v>2923</v>
      </c>
      <c r="F296" s="117">
        <v>4843.12</v>
      </c>
      <c r="G296" s="85" t="s">
        <v>90</v>
      </c>
      <c r="H296" s="85" t="s">
        <v>2924</v>
      </c>
      <c r="I296" s="85" t="s">
        <v>92</v>
      </c>
      <c r="J296" s="85" t="s">
        <v>3710</v>
      </c>
    </row>
    <row r="297" spans="1:10" hidden="1">
      <c r="A297" s="85" t="s">
        <v>87</v>
      </c>
      <c r="B297" s="116">
        <v>42572</v>
      </c>
      <c r="C297" s="116">
        <v>42643</v>
      </c>
      <c r="D297" s="85" t="s">
        <v>2925</v>
      </c>
      <c r="E297" s="85" t="s">
        <v>2926</v>
      </c>
      <c r="F297" s="117">
        <v>4247.29</v>
      </c>
      <c r="G297" s="85" t="s">
        <v>90</v>
      </c>
      <c r="H297" s="85" t="s">
        <v>2927</v>
      </c>
      <c r="I297" s="85" t="s">
        <v>92</v>
      </c>
      <c r="J297" s="85" t="s">
        <v>3710</v>
      </c>
    </row>
    <row r="298" spans="1:10" hidden="1">
      <c r="A298" s="85" t="s">
        <v>87</v>
      </c>
      <c r="B298" s="116">
        <v>42572</v>
      </c>
      <c r="C298" s="116">
        <v>42643</v>
      </c>
      <c r="D298" s="85" t="s">
        <v>2928</v>
      </c>
      <c r="E298" s="85" t="s">
        <v>2929</v>
      </c>
      <c r="F298" s="117">
        <v>4064.13</v>
      </c>
      <c r="G298" s="85" t="s">
        <v>90</v>
      </c>
      <c r="H298" s="85" t="s">
        <v>2930</v>
      </c>
      <c r="I298" s="85" t="s">
        <v>92</v>
      </c>
      <c r="J298" s="85" t="s">
        <v>3710</v>
      </c>
    </row>
    <row r="299" spans="1:10">
      <c r="A299" s="85" t="s">
        <v>87</v>
      </c>
      <c r="B299" s="116">
        <v>42572</v>
      </c>
      <c r="C299" s="116">
        <v>42643</v>
      </c>
      <c r="D299" s="85" t="s">
        <v>2931</v>
      </c>
      <c r="E299" s="85" t="s">
        <v>2932</v>
      </c>
      <c r="F299" s="117">
        <v>11416.51</v>
      </c>
      <c r="G299" s="85" t="s">
        <v>90</v>
      </c>
      <c r="H299" s="85" t="s">
        <v>2933</v>
      </c>
      <c r="I299" s="85" t="s">
        <v>92</v>
      </c>
      <c r="J299" s="85" t="s">
        <v>3748</v>
      </c>
    </row>
    <row r="300" spans="1:10" hidden="1">
      <c r="A300" s="85" t="s">
        <v>87</v>
      </c>
      <c r="B300" s="116">
        <v>42572</v>
      </c>
      <c r="C300" s="116">
        <v>42643</v>
      </c>
      <c r="D300" s="85" t="s">
        <v>2934</v>
      </c>
      <c r="E300" s="85" t="s">
        <v>2935</v>
      </c>
      <c r="F300" s="117">
        <v>5028.1899999999996</v>
      </c>
      <c r="G300" s="85" t="s">
        <v>90</v>
      </c>
      <c r="H300" s="85" t="s">
        <v>2936</v>
      </c>
      <c r="I300" s="85" t="s">
        <v>92</v>
      </c>
      <c r="J300" s="85" t="s">
        <v>3710</v>
      </c>
    </row>
    <row r="301" spans="1:10" hidden="1">
      <c r="A301" s="85" t="s">
        <v>87</v>
      </c>
      <c r="B301" s="116">
        <v>42572</v>
      </c>
      <c r="C301" s="116">
        <v>42643</v>
      </c>
      <c r="D301" s="85" t="s">
        <v>2937</v>
      </c>
      <c r="E301" s="85" t="s">
        <v>2938</v>
      </c>
      <c r="F301" s="117">
        <v>4083.79</v>
      </c>
      <c r="G301" s="85" t="s">
        <v>90</v>
      </c>
      <c r="H301" s="85" t="s">
        <v>2939</v>
      </c>
      <c r="I301" s="85" t="s">
        <v>92</v>
      </c>
      <c r="J301" s="85" t="s">
        <v>3710</v>
      </c>
    </row>
    <row r="302" spans="1:10" hidden="1">
      <c r="A302" s="85" t="s">
        <v>87</v>
      </c>
      <c r="B302" s="116">
        <v>42572</v>
      </c>
      <c r="C302" s="116">
        <v>42643</v>
      </c>
      <c r="D302" s="85" t="s">
        <v>2940</v>
      </c>
      <c r="E302" s="85" t="s">
        <v>2941</v>
      </c>
      <c r="F302" s="117">
        <v>5977.57</v>
      </c>
      <c r="G302" s="85" t="s">
        <v>90</v>
      </c>
      <c r="H302" s="85" t="s">
        <v>2942</v>
      </c>
      <c r="I302" s="85" t="s">
        <v>92</v>
      </c>
      <c r="J302" s="85" t="s">
        <v>3710</v>
      </c>
    </row>
    <row r="303" spans="1:10" hidden="1">
      <c r="A303" s="85" t="s">
        <v>87</v>
      </c>
      <c r="B303" s="116">
        <v>42572</v>
      </c>
      <c r="C303" s="116">
        <v>42643</v>
      </c>
      <c r="D303" s="85" t="s">
        <v>2943</v>
      </c>
      <c r="E303" s="85" t="s">
        <v>2944</v>
      </c>
      <c r="F303" s="117">
        <v>5007.3100000000004</v>
      </c>
      <c r="G303" s="85" t="s">
        <v>90</v>
      </c>
      <c r="H303" s="85" t="s">
        <v>2945</v>
      </c>
      <c r="I303" s="85" t="s">
        <v>92</v>
      </c>
      <c r="J303" s="85" t="s">
        <v>3710</v>
      </c>
    </row>
    <row r="304" spans="1:10" hidden="1">
      <c r="A304" s="85" t="s">
        <v>87</v>
      </c>
      <c r="B304" s="116">
        <v>42572</v>
      </c>
      <c r="C304" s="116">
        <v>42643</v>
      </c>
      <c r="D304" s="85" t="s">
        <v>2946</v>
      </c>
      <c r="E304" s="85" t="s">
        <v>2947</v>
      </c>
      <c r="F304" s="117">
        <v>4163.99</v>
      </c>
      <c r="G304" s="85" t="s">
        <v>90</v>
      </c>
      <c r="H304" s="85" t="s">
        <v>2948</v>
      </c>
      <c r="I304" s="85" t="s">
        <v>92</v>
      </c>
      <c r="J304" s="85" t="s">
        <v>3710</v>
      </c>
    </row>
    <row r="305" spans="1:10" hidden="1">
      <c r="A305" s="85" t="s">
        <v>87</v>
      </c>
      <c r="B305" s="116">
        <v>42573</v>
      </c>
      <c r="C305" s="116">
        <v>42643</v>
      </c>
      <c r="D305" s="85" t="s">
        <v>2949</v>
      </c>
      <c r="E305" s="85" t="s">
        <v>2950</v>
      </c>
      <c r="F305" s="117">
        <v>25425.42</v>
      </c>
      <c r="G305" s="85" t="s">
        <v>90</v>
      </c>
      <c r="H305" s="85" t="s">
        <v>2951</v>
      </c>
      <c r="I305" s="85" t="s">
        <v>92</v>
      </c>
      <c r="J305" s="85" t="s">
        <v>3710</v>
      </c>
    </row>
    <row r="306" spans="1:10" hidden="1">
      <c r="A306" s="85" t="s">
        <v>87</v>
      </c>
      <c r="B306" s="116">
        <v>42573</v>
      </c>
      <c r="C306" s="116">
        <v>42643</v>
      </c>
      <c r="D306" s="85" t="s">
        <v>2952</v>
      </c>
      <c r="E306" s="85" t="s">
        <v>2953</v>
      </c>
      <c r="F306" s="117">
        <v>16250.97</v>
      </c>
      <c r="G306" s="85" t="s">
        <v>90</v>
      </c>
      <c r="H306" s="85" t="s">
        <v>2954</v>
      </c>
      <c r="I306" s="85" t="s">
        <v>92</v>
      </c>
      <c r="J306" s="85" t="s">
        <v>3710</v>
      </c>
    </row>
    <row r="307" spans="1:10" hidden="1">
      <c r="A307" s="85" t="s">
        <v>87</v>
      </c>
      <c r="B307" s="116">
        <v>42573</v>
      </c>
      <c r="C307" s="116">
        <v>42643</v>
      </c>
      <c r="D307" s="85" t="s">
        <v>2955</v>
      </c>
      <c r="E307" s="85" t="s">
        <v>2956</v>
      </c>
      <c r="F307" s="117">
        <v>5850.77</v>
      </c>
      <c r="G307" s="85" t="s">
        <v>90</v>
      </c>
      <c r="H307" s="85" t="s">
        <v>2957</v>
      </c>
      <c r="I307" s="85" t="s">
        <v>92</v>
      </c>
      <c r="J307" s="85" t="s">
        <v>3710</v>
      </c>
    </row>
    <row r="308" spans="1:10" hidden="1">
      <c r="A308" s="85" t="s">
        <v>87</v>
      </c>
      <c r="B308" s="116">
        <v>42573</v>
      </c>
      <c r="C308" s="116">
        <v>42643</v>
      </c>
      <c r="D308" s="85" t="s">
        <v>2958</v>
      </c>
      <c r="E308" s="85" t="s">
        <v>2959</v>
      </c>
      <c r="F308" s="117">
        <v>7189.32</v>
      </c>
      <c r="G308" s="85" t="s">
        <v>90</v>
      </c>
      <c r="H308" s="85" t="s">
        <v>2960</v>
      </c>
      <c r="I308" s="85" t="s">
        <v>92</v>
      </c>
      <c r="J308" s="85" t="s">
        <v>3710</v>
      </c>
    </row>
    <row r="309" spans="1:10" hidden="1">
      <c r="A309" s="85" t="s">
        <v>87</v>
      </c>
      <c r="B309" s="116">
        <v>42573</v>
      </c>
      <c r="C309" s="116">
        <v>42643</v>
      </c>
      <c r="D309" s="85" t="s">
        <v>2961</v>
      </c>
      <c r="E309" s="85" t="s">
        <v>2962</v>
      </c>
      <c r="F309" s="117">
        <v>4071.05</v>
      </c>
      <c r="G309" s="85" t="s">
        <v>90</v>
      </c>
      <c r="H309" s="85" t="s">
        <v>2963</v>
      </c>
      <c r="I309" s="85" t="s">
        <v>92</v>
      </c>
      <c r="J309" s="85" t="s">
        <v>3710</v>
      </c>
    </row>
    <row r="310" spans="1:10">
      <c r="A310" s="85" t="s">
        <v>87</v>
      </c>
      <c r="B310" s="116">
        <v>42573</v>
      </c>
      <c r="C310" s="116">
        <v>42643</v>
      </c>
      <c r="D310" s="85" t="s">
        <v>2964</v>
      </c>
      <c r="E310" s="85" t="s">
        <v>2965</v>
      </c>
      <c r="F310" s="117">
        <v>5773.1</v>
      </c>
      <c r="G310" s="85" t="s">
        <v>90</v>
      </c>
      <c r="H310" s="85" t="s">
        <v>2966</v>
      </c>
      <c r="I310" s="85" t="s">
        <v>92</v>
      </c>
      <c r="J310" s="85" t="s">
        <v>3749</v>
      </c>
    </row>
    <row r="311" spans="1:10" hidden="1">
      <c r="A311" s="85" t="s">
        <v>87</v>
      </c>
      <c r="B311" s="116">
        <v>42573</v>
      </c>
      <c r="C311" s="116">
        <v>42643</v>
      </c>
      <c r="D311" s="85" t="s">
        <v>2967</v>
      </c>
      <c r="E311" s="85" t="s">
        <v>2968</v>
      </c>
      <c r="F311" s="117">
        <v>5943.67</v>
      </c>
      <c r="G311" s="85" t="s">
        <v>90</v>
      </c>
      <c r="H311" s="85" t="s">
        <v>2969</v>
      </c>
      <c r="I311" s="85" t="s">
        <v>92</v>
      </c>
      <c r="J311" s="85" t="s">
        <v>3710</v>
      </c>
    </row>
    <row r="312" spans="1:10" hidden="1">
      <c r="A312" s="85" t="s">
        <v>87</v>
      </c>
      <c r="B312" s="116">
        <v>42573</v>
      </c>
      <c r="C312" s="116">
        <v>42643</v>
      </c>
      <c r="D312" s="85" t="s">
        <v>2970</v>
      </c>
      <c r="E312" s="85" t="s">
        <v>2971</v>
      </c>
      <c r="F312" s="117">
        <v>5808.48</v>
      </c>
      <c r="G312" s="85" t="s">
        <v>90</v>
      </c>
      <c r="H312" s="85" t="s">
        <v>2972</v>
      </c>
      <c r="I312" s="85" t="s">
        <v>92</v>
      </c>
      <c r="J312" s="85" t="s">
        <v>3710</v>
      </c>
    </row>
    <row r="313" spans="1:10" hidden="1">
      <c r="A313" s="85" t="s">
        <v>87</v>
      </c>
      <c r="B313" s="116">
        <v>42573</v>
      </c>
      <c r="C313" s="116">
        <v>42643</v>
      </c>
      <c r="D313" s="85" t="s">
        <v>2973</v>
      </c>
      <c r="E313" s="85" t="s">
        <v>2974</v>
      </c>
      <c r="F313" s="117">
        <v>8301.41</v>
      </c>
      <c r="G313" s="85" t="s">
        <v>90</v>
      </c>
      <c r="H313" s="85" t="s">
        <v>2975</v>
      </c>
      <c r="I313" s="85" t="s">
        <v>92</v>
      </c>
      <c r="J313" s="85" t="s">
        <v>3710</v>
      </c>
    </row>
    <row r="314" spans="1:10" hidden="1">
      <c r="A314" s="85" t="s">
        <v>87</v>
      </c>
      <c r="B314" s="116">
        <v>42573</v>
      </c>
      <c r="C314" s="116">
        <v>42643</v>
      </c>
      <c r="D314" s="85" t="s">
        <v>2976</v>
      </c>
      <c r="E314" s="85" t="s">
        <v>2977</v>
      </c>
      <c r="F314" s="117">
        <v>21170.46</v>
      </c>
      <c r="G314" s="85" t="s">
        <v>90</v>
      </c>
      <c r="H314" s="85" t="s">
        <v>2978</v>
      </c>
      <c r="I314" s="85" t="s">
        <v>92</v>
      </c>
      <c r="J314" s="85" t="s">
        <v>3710</v>
      </c>
    </row>
    <row r="315" spans="1:10">
      <c r="A315" s="85" t="s">
        <v>87</v>
      </c>
      <c r="B315" s="116">
        <v>42575</v>
      </c>
      <c r="C315" s="116">
        <v>42643</v>
      </c>
      <c r="D315" s="85" t="s">
        <v>2981</v>
      </c>
      <c r="E315" s="85" t="s">
        <v>2982</v>
      </c>
      <c r="F315" s="117">
        <v>30234.6</v>
      </c>
      <c r="G315" s="85" t="s">
        <v>90</v>
      </c>
      <c r="H315" s="85" t="s">
        <v>1726</v>
      </c>
      <c r="I315" s="85" t="s">
        <v>92</v>
      </c>
      <c r="J315" s="85" t="s">
        <v>3712</v>
      </c>
    </row>
    <row r="316" spans="1:10">
      <c r="A316" s="85" t="s">
        <v>87</v>
      </c>
      <c r="B316" s="116">
        <v>42575</v>
      </c>
      <c r="C316" s="116">
        <v>42643</v>
      </c>
      <c r="D316" s="85" t="s">
        <v>3031</v>
      </c>
      <c r="E316" s="85" t="s">
        <v>3032</v>
      </c>
      <c r="F316" s="117">
        <v>14223.61</v>
      </c>
      <c r="G316" s="85" t="s">
        <v>90</v>
      </c>
      <c r="H316" s="85" t="s">
        <v>3033</v>
      </c>
      <c r="I316" s="85" t="s">
        <v>92</v>
      </c>
      <c r="J316" s="85" t="s">
        <v>3750</v>
      </c>
    </row>
    <row r="317" spans="1:10">
      <c r="A317" s="85" t="s">
        <v>87</v>
      </c>
      <c r="B317" s="116">
        <v>42575</v>
      </c>
      <c r="C317" s="116">
        <v>42643</v>
      </c>
      <c r="D317" s="85" t="s">
        <v>3034</v>
      </c>
      <c r="E317" s="85" t="s">
        <v>3035</v>
      </c>
      <c r="F317" s="117">
        <v>5060.8900000000003</v>
      </c>
      <c r="G317" s="85" t="s">
        <v>90</v>
      </c>
      <c r="H317" s="85" t="s">
        <v>3036</v>
      </c>
      <c r="I317" s="85" t="s">
        <v>92</v>
      </c>
      <c r="J317" s="85" t="s">
        <v>3751</v>
      </c>
    </row>
    <row r="318" spans="1:10">
      <c r="A318" s="85" t="s">
        <v>87</v>
      </c>
      <c r="B318" s="116">
        <v>42575</v>
      </c>
      <c r="C318" s="116">
        <v>42643</v>
      </c>
      <c r="D318" s="85" t="s">
        <v>3037</v>
      </c>
      <c r="E318" s="85" t="s">
        <v>3038</v>
      </c>
      <c r="F318" s="117">
        <v>5100.2</v>
      </c>
      <c r="G318" s="85" t="s">
        <v>90</v>
      </c>
      <c r="H318" s="85" t="s">
        <v>3039</v>
      </c>
      <c r="I318" s="85" t="s">
        <v>92</v>
      </c>
      <c r="J318" s="85" t="s">
        <v>3751</v>
      </c>
    </row>
    <row r="319" spans="1:10" hidden="1">
      <c r="A319" s="85" t="s">
        <v>87</v>
      </c>
      <c r="B319" s="116">
        <v>42575</v>
      </c>
      <c r="C319" s="116">
        <v>42643</v>
      </c>
      <c r="D319" s="85" t="s">
        <v>3040</v>
      </c>
      <c r="E319" s="85" t="s">
        <v>3041</v>
      </c>
      <c r="F319" s="117">
        <v>6557.51</v>
      </c>
      <c r="G319" s="85" t="s">
        <v>90</v>
      </c>
      <c r="H319" s="85" t="s">
        <v>3042</v>
      </c>
      <c r="I319" s="85" t="s">
        <v>92</v>
      </c>
      <c r="J319" s="85" t="s">
        <v>3710</v>
      </c>
    </row>
    <row r="320" spans="1:10" hidden="1">
      <c r="A320" s="85" t="s">
        <v>87</v>
      </c>
      <c r="B320" s="116">
        <v>42575</v>
      </c>
      <c r="C320" s="116">
        <v>42643</v>
      </c>
      <c r="D320" s="85" t="s">
        <v>3043</v>
      </c>
      <c r="E320" s="85" t="s">
        <v>3044</v>
      </c>
      <c r="F320" s="117">
        <v>4859.8900000000003</v>
      </c>
      <c r="G320" s="85" t="s">
        <v>90</v>
      </c>
      <c r="H320" s="85" t="s">
        <v>3045</v>
      </c>
      <c r="I320" s="85" t="s">
        <v>92</v>
      </c>
      <c r="J320" s="85" t="s">
        <v>3710</v>
      </c>
    </row>
    <row r="321" spans="1:10">
      <c r="A321" s="85" t="s">
        <v>87</v>
      </c>
      <c r="B321" s="116">
        <v>42575</v>
      </c>
      <c r="C321" s="116">
        <v>42643</v>
      </c>
      <c r="D321" s="85" t="s">
        <v>3046</v>
      </c>
      <c r="E321" s="85" t="s">
        <v>3047</v>
      </c>
      <c r="F321" s="117">
        <v>3889.74</v>
      </c>
      <c r="G321" s="85" t="s">
        <v>90</v>
      </c>
      <c r="H321" s="85" t="s">
        <v>3048</v>
      </c>
      <c r="I321" s="85" t="s">
        <v>92</v>
      </c>
      <c r="J321" s="85" t="s">
        <v>3740</v>
      </c>
    </row>
    <row r="322" spans="1:10" hidden="1">
      <c r="A322" s="85" t="s">
        <v>87</v>
      </c>
      <c r="B322" s="116">
        <v>42576</v>
      </c>
      <c r="C322" s="116">
        <v>42643</v>
      </c>
      <c r="D322" s="85" t="s">
        <v>3052</v>
      </c>
      <c r="E322" s="85" t="s">
        <v>3053</v>
      </c>
      <c r="F322" s="117">
        <v>29171.79</v>
      </c>
      <c r="G322" s="85" t="s">
        <v>90</v>
      </c>
      <c r="H322" s="85" t="s">
        <v>3054</v>
      </c>
      <c r="I322" s="85" t="s">
        <v>92</v>
      </c>
      <c r="J322" s="85" t="s">
        <v>3710</v>
      </c>
    </row>
    <row r="323" spans="1:10" hidden="1">
      <c r="A323" s="85" t="s">
        <v>87</v>
      </c>
      <c r="B323" s="116">
        <v>42576</v>
      </c>
      <c r="C323" s="116">
        <v>42643</v>
      </c>
      <c r="D323" s="85" t="s">
        <v>3058</v>
      </c>
      <c r="E323" s="85" t="s">
        <v>3059</v>
      </c>
      <c r="F323" s="117">
        <v>15774.05</v>
      </c>
      <c r="G323" s="85" t="s">
        <v>90</v>
      </c>
      <c r="H323" s="85" t="s">
        <v>3060</v>
      </c>
      <c r="I323" s="85" t="s">
        <v>92</v>
      </c>
      <c r="J323" s="85" t="s">
        <v>3710</v>
      </c>
    </row>
    <row r="324" spans="1:10" hidden="1">
      <c r="A324" s="85" t="s">
        <v>87</v>
      </c>
      <c r="B324" s="116">
        <v>42576</v>
      </c>
      <c r="C324" s="116">
        <v>42643</v>
      </c>
      <c r="D324" s="85" t="s">
        <v>3061</v>
      </c>
      <c r="E324" s="85" t="s">
        <v>3062</v>
      </c>
      <c r="F324" s="117">
        <v>22633.52</v>
      </c>
      <c r="G324" s="85" t="s">
        <v>90</v>
      </c>
      <c r="H324" s="85" t="s">
        <v>3063</v>
      </c>
      <c r="I324" s="85" t="s">
        <v>92</v>
      </c>
      <c r="J324" s="85" t="s">
        <v>3710</v>
      </c>
    </row>
    <row r="325" spans="1:10" hidden="1">
      <c r="A325" s="85" t="s">
        <v>87</v>
      </c>
      <c r="B325" s="116">
        <v>42576</v>
      </c>
      <c r="C325" s="116">
        <v>42643</v>
      </c>
      <c r="D325" s="85" t="s">
        <v>3064</v>
      </c>
      <c r="E325" s="85" t="s">
        <v>3065</v>
      </c>
      <c r="F325" s="117">
        <v>16631.34</v>
      </c>
      <c r="G325" s="85" t="s">
        <v>90</v>
      </c>
      <c r="H325" s="85" t="s">
        <v>3066</v>
      </c>
      <c r="I325" s="85" t="s">
        <v>92</v>
      </c>
      <c r="J325" s="85" t="s">
        <v>3710</v>
      </c>
    </row>
    <row r="326" spans="1:10">
      <c r="A326" s="85" t="s">
        <v>87</v>
      </c>
      <c r="B326" s="116">
        <v>42576</v>
      </c>
      <c r="C326" s="116">
        <v>42643</v>
      </c>
      <c r="D326" s="85" t="s">
        <v>3076</v>
      </c>
      <c r="E326" s="85" t="s">
        <v>3077</v>
      </c>
      <c r="F326" s="117">
        <v>1500.33</v>
      </c>
      <c r="G326" s="85" t="s">
        <v>90</v>
      </c>
      <c r="H326" s="85" t="s">
        <v>3078</v>
      </c>
      <c r="I326" s="85" t="s">
        <v>92</v>
      </c>
      <c r="J326" s="85" t="s">
        <v>3751</v>
      </c>
    </row>
    <row r="327" spans="1:10" hidden="1">
      <c r="A327" s="85" t="s">
        <v>87</v>
      </c>
      <c r="B327" s="116">
        <v>42576</v>
      </c>
      <c r="C327" s="116">
        <v>42643</v>
      </c>
      <c r="D327" s="85" t="s">
        <v>3079</v>
      </c>
      <c r="E327" s="85" t="s">
        <v>3080</v>
      </c>
      <c r="F327" s="117">
        <v>6177.1</v>
      </c>
      <c r="G327" s="85" t="s">
        <v>90</v>
      </c>
      <c r="H327" s="85" t="s">
        <v>3081</v>
      </c>
      <c r="I327" s="85" t="s">
        <v>92</v>
      </c>
      <c r="J327" s="85" t="s">
        <v>3710</v>
      </c>
    </row>
    <row r="328" spans="1:10" hidden="1">
      <c r="A328" s="85" t="s">
        <v>87</v>
      </c>
      <c r="B328" s="116">
        <v>42576</v>
      </c>
      <c r="C328" s="116">
        <v>42643</v>
      </c>
      <c r="D328" s="85" t="s">
        <v>3082</v>
      </c>
      <c r="E328" s="85" t="s">
        <v>3083</v>
      </c>
      <c r="F328" s="117">
        <v>4880.3599999999997</v>
      </c>
      <c r="G328" s="85" t="s">
        <v>90</v>
      </c>
      <c r="H328" s="85" t="s">
        <v>3084</v>
      </c>
      <c r="I328" s="85" t="s">
        <v>92</v>
      </c>
      <c r="J328" s="85" t="s">
        <v>3710</v>
      </c>
    </row>
    <row r="329" spans="1:10" hidden="1">
      <c r="A329" s="85" t="s">
        <v>87</v>
      </c>
      <c r="B329" s="116">
        <v>42576</v>
      </c>
      <c r="C329" s="116">
        <v>42643</v>
      </c>
      <c r="D329" s="85" t="s">
        <v>3085</v>
      </c>
      <c r="E329" s="85" t="s">
        <v>3086</v>
      </c>
      <c r="F329" s="117">
        <v>4875.2</v>
      </c>
      <c r="G329" s="85" t="s">
        <v>90</v>
      </c>
      <c r="H329" s="85" t="s">
        <v>3087</v>
      </c>
      <c r="I329" s="85" t="s">
        <v>92</v>
      </c>
      <c r="J329" s="85" t="s">
        <v>3710</v>
      </c>
    </row>
    <row r="330" spans="1:10">
      <c r="A330" s="85" t="s">
        <v>87</v>
      </c>
      <c r="B330" s="116">
        <v>42576</v>
      </c>
      <c r="C330" s="116">
        <v>42643</v>
      </c>
      <c r="D330" s="85" t="s">
        <v>3088</v>
      </c>
      <c r="E330" s="85" t="s">
        <v>3089</v>
      </c>
      <c r="F330" s="117">
        <v>5141.37</v>
      </c>
      <c r="G330" s="85" t="s">
        <v>90</v>
      </c>
      <c r="H330" s="85" t="s">
        <v>3090</v>
      </c>
      <c r="I330" s="85" t="s">
        <v>92</v>
      </c>
      <c r="J330" s="85" t="s">
        <v>3740</v>
      </c>
    </row>
    <row r="331" spans="1:10" hidden="1">
      <c r="A331" s="85" t="s">
        <v>87</v>
      </c>
      <c r="B331" s="116">
        <v>42576</v>
      </c>
      <c r="C331" s="116">
        <v>42643</v>
      </c>
      <c r="D331" s="85" t="s">
        <v>3091</v>
      </c>
      <c r="E331" s="85" t="s">
        <v>3092</v>
      </c>
      <c r="F331" s="117">
        <v>7972.11</v>
      </c>
      <c r="G331" s="85" t="s">
        <v>90</v>
      </c>
      <c r="H331" s="85" t="s">
        <v>3093</v>
      </c>
      <c r="I331" s="85" t="s">
        <v>92</v>
      </c>
      <c r="J331" s="85" t="s">
        <v>3710</v>
      </c>
    </row>
    <row r="332" spans="1:10">
      <c r="A332" s="85" t="s">
        <v>87</v>
      </c>
      <c r="B332" s="116">
        <v>42576</v>
      </c>
      <c r="C332" s="116">
        <v>42643</v>
      </c>
      <c r="D332" s="85" t="s">
        <v>3094</v>
      </c>
      <c r="E332" s="85" t="s">
        <v>3095</v>
      </c>
      <c r="F332" s="117">
        <v>4914.21</v>
      </c>
      <c r="G332" s="85" t="s">
        <v>90</v>
      </c>
      <c r="H332" s="85" t="s">
        <v>3096</v>
      </c>
      <c r="I332" s="85" t="s">
        <v>92</v>
      </c>
      <c r="J332" s="85" t="s">
        <v>3740</v>
      </c>
    </row>
    <row r="333" spans="1:10">
      <c r="A333" s="85" t="s">
        <v>87</v>
      </c>
      <c r="B333" s="116">
        <v>42576</v>
      </c>
      <c r="C333" s="116">
        <v>42643</v>
      </c>
      <c r="D333" s="85" t="s">
        <v>3097</v>
      </c>
      <c r="E333" s="85" t="s">
        <v>3098</v>
      </c>
      <c r="F333" s="117">
        <v>7348.54</v>
      </c>
      <c r="G333" s="85" t="s">
        <v>90</v>
      </c>
      <c r="H333" s="85" t="s">
        <v>3099</v>
      </c>
      <c r="I333" s="85" t="s">
        <v>92</v>
      </c>
      <c r="J333" s="85" t="s">
        <v>3740</v>
      </c>
    </row>
    <row r="334" spans="1:10" hidden="1">
      <c r="A334" s="85" t="s">
        <v>87</v>
      </c>
      <c r="B334" s="116">
        <v>42577</v>
      </c>
      <c r="C334" s="116">
        <v>42643</v>
      </c>
      <c r="D334" s="85" t="s">
        <v>3100</v>
      </c>
      <c r="E334" s="85" t="s">
        <v>3101</v>
      </c>
      <c r="F334" s="117">
        <v>5791.67</v>
      </c>
      <c r="G334" s="85" t="s">
        <v>90</v>
      </c>
      <c r="H334" s="85" t="s">
        <v>3102</v>
      </c>
      <c r="I334" s="85" t="s">
        <v>92</v>
      </c>
      <c r="J334" s="85" t="s">
        <v>3710</v>
      </c>
    </row>
    <row r="335" spans="1:10" hidden="1">
      <c r="A335" s="85" t="s">
        <v>87</v>
      </c>
      <c r="B335" s="116">
        <v>42577</v>
      </c>
      <c r="C335" s="116">
        <v>42643</v>
      </c>
      <c r="D335" s="85" t="s">
        <v>3118</v>
      </c>
      <c r="E335" s="85" t="s">
        <v>3119</v>
      </c>
      <c r="F335" s="117">
        <v>7322.69</v>
      </c>
      <c r="G335" s="85" t="s">
        <v>90</v>
      </c>
      <c r="H335" s="85" t="s">
        <v>3120</v>
      </c>
      <c r="I335" s="85" t="s">
        <v>92</v>
      </c>
      <c r="J335" s="85" t="s">
        <v>3710</v>
      </c>
    </row>
    <row r="336" spans="1:10" hidden="1">
      <c r="A336" s="85" t="s">
        <v>87</v>
      </c>
      <c r="B336" s="116">
        <v>42577</v>
      </c>
      <c r="C336" s="116">
        <v>42643</v>
      </c>
      <c r="D336" s="85" t="s">
        <v>3139</v>
      </c>
      <c r="E336" s="85" t="s">
        <v>3140</v>
      </c>
      <c r="F336" s="117">
        <v>4780.58</v>
      </c>
      <c r="G336" s="85" t="s">
        <v>90</v>
      </c>
      <c r="H336" s="85" t="s">
        <v>3141</v>
      </c>
      <c r="I336" s="85" t="s">
        <v>92</v>
      </c>
      <c r="J336" s="85" t="s">
        <v>3710</v>
      </c>
    </row>
    <row r="337" spans="1:11" hidden="1">
      <c r="A337" s="85" t="s">
        <v>87</v>
      </c>
      <c r="B337" s="116">
        <v>42577</v>
      </c>
      <c r="C337" s="116">
        <v>42643</v>
      </c>
      <c r="D337" s="85" t="s">
        <v>3142</v>
      </c>
      <c r="E337" s="85" t="s">
        <v>3143</v>
      </c>
      <c r="F337" s="117">
        <v>35496.99</v>
      </c>
      <c r="G337" s="85" t="s">
        <v>90</v>
      </c>
      <c r="H337" s="85" t="s">
        <v>3144</v>
      </c>
      <c r="I337" s="85" t="s">
        <v>92</v>
      </c>
      <c r="J337" s="85" t="s">
        <v>3710</v>
      </c>
    </row>
    <row r="338" spans="1:11">
      <c r="A338" s="85" t="s">
        <v>87</v>
      </c>
      <c r="B338" s="116">
        <v>42577</v>
      </c>
      <c r="C338" s="116">
        <v>42643</v>
      </c>
      <c r="D338" s="85" t="s">
        <v>3145</v>
      </c>
      <c r="E338" s="85" t="s">
        <v>3146</v>
      </c>
      <c r="F338" s="117">
        <v>7337.59</v>
      </c>
      <c r="G338" s="85" t="s">
        <v>90</v>
      </c>
      <c r="H338" s="85" t="s">
        <v>3147</v>
      </c>
      <c r="I338" s="85" t="s">
        <v>92</v>
      </c>
      <c r="J338" s="85" t="s">
        <v>3740</v>
      </c>
    </row>
    <row r="339" spans="1:11" hidden="1">
      <c r="A339" s="85" t="s">
        <v>87</v>
      </c>
      <c r="B339" s="116">
        <v>42577</v>
      </c>
      <c r="C339" s="116">
        <v>42643</v>
      </c>
      <c r="D339" s="85" t="s">
        <v>3148</v>
      </c>
      <c r="E339" s="85" t="s">
        <v>3149</v>
      </c>
      <c r="F339" s="117">
        <v>13773.53</v>
      </c>
      <c r="G339" s="85" t="s">
        <v>90</v>
      </c>
      <c r="H339" s="85" t="s">
        <v>3150</v>
      </c>
      <c r="I339" s="85" t="s">
        <v>92</v>
      </c>
      <c r="J339" s="85" t="s">
        <v>3710</v>
      </c>
    </row>
    <row r="340" spans="1:11" s="164" customFormat="1">
      <c r="A340" s="161" t="s">
        <v>87</v>
      </c>
      <c r="B340" s="162">
        <v>42577</v>
      </c>
      <c r="C340" s="162">
        <v>42643</v>
      </c>
      <c r="D340" s="161" t="s">
        <v>3157</v>
      </c>
      <c r="E340" s="161" t="s">
        <v>3158</v>
      </c>
      <c r="F340" s="163">
        <v>5235.26</v>
      </c>
      <c r="G340" s="161" t="s">
        <v>90</v>
      </c>
      <c r="H340" s="161" t="s">
        <v>3159</v>
      </c>
      <c r="I340" s="161" t="s">
        <v>92</v>
      </c>
      <c r="J340" s="161" t="s">
        <v>3740</v>
      </c>
    </row>
    <row r="341" spans="1:11" s="109" customFormat="1">
      <c r="A341" s="157" t="s">
        <v>87</v>
      </c>
      <c r="B341" s="165">
        <v>42577</v>
      </c>
      <c r="C341" s="165">
        <v>42643</v>
      </c>
      <c r="D341" s="157" t="s">
        <v>3163</v>
      </c>
      <c r="E341" s="157" t="s">
        <v>3164</v>
      </c>
      <c r="F341" s="144">
        <v>38022.019999999997</v>
      </c>
      <c r="G341" s="157" t="s">
        <v>90</v>
      </c>
      <c r="H341" s="157" t="s">
        <v>3165</v>
      </c>
      <c r="I341" s="157" t="s">
        <v>92</v>
      </c>
      <c r="J341" s="109" t="s">
        <v>3761</v>
      </c>
    </row>
    <row r="342" spans="1:11" hidden="1">
      <c r="A342" s="85" t="s">
        <v>87</v>
      </c>
      <c r="B342" s="116">
        <v>42577</v>
      </c>
      <c r="C342" s="116">
        <v>42643</v>
      </c>
      <c r="D342" s="85" t="s">
        <v>3169</v>
      </c>
      <c r="E342" s="85" t="s">
        <v>3170</v>
      </c>
      <c r="F342" s="117">
        <v>315.7</v>
      </c>
      <c r="G342" s="85" t="s">
        <v>90</v>
      </c>
      <c r="H342" s="85" t="s">
        <v>3171</v>
      </c>
      <c r="I342" s="85" t="s">
        <v>92</v>
      </c>
      <c r="J342" s="85" t="s">
        <v>3710</v>
      </c>
      <c r="K342">
        <v>1864.42</v>
      </c>
    </row>
    <row r="343" spans="1:11" s="109" customFormat="1">
      <c r="A343" s="157" t="s">
        <v>87</v>
      </c>
      <c r="B343" s="165">
        <v>42578</v>
      </c>
      <c r="C343" s="165">
        <v>42643</v>
      </c>
      <c r="D343" s="157" t="s">
        <v>3183</v>
      </c>
      <c r="E343" s="157" t="s">
        <v>3184</v>
      </c>
      <c r="F343" s="144">
        <v>69417.52</v>
      </c>
      <c r="G343" s="157" t="s">
        <v>90</v>
      </c>
      <c r="H343" s="157" t="s">
        <v>3185</v>
      </c>
      <c r="I343" s="157" t="s">
        <v>92</v>
      </c>
      <c r="J343" s="109" t="s">
        <v>3763</v>
      </c>
    </row>
    <row r="344" spans="1:11" hidden="1">
      <c r="A344" s="85" t="s">
        <v>87</v>
      </c>
      <c r="B344" s="116">
        <v>42578</v>
      </c>
      <c r="C344" s="116">
        <v>42643</v>
      </c>
      <c r="D344" s="85" t="s">
        <v>3186</v>
      </c>
      <c r="E344" s="85" t="s">
        <v>3187</v>
      </c>
      <c r="F344" s="117">
        <v>9794.8799999999992</v>
      </c>
      <c r="G344" s="85" t="s">
        <v>90</v>
      </c>
      <c r="H344" s="85" t="s">
        <v>3188</v>
      </c>
      <c r="I344" s="85" t="s">
        <v>92</v>
      </c>
      <c r="J344" s="85" t="s">
        <v>3710</v>
      </c>
    </row>
    <row r="345" spans="1:11" s="109" customFormat="1">
      <c r="A345" s="157" t="s">
        <v>87</v>
      </c>
      <c r="B345" s="165">
        <v>42578</v>
      </c>
      <c r="C345" s="165">
        <v>42643</v>
      </c>
      <c r="D345" s="157" t="s">
        <v>3189</v>
      </c>
      <c r="E345" s="157" t="s">
        <v>3190</v>
      </c>
      <c r="F345" s="144">
        <v>5500.38</v>
      </c>
      <c r="G345" s="157" t="s">
        <v>90</v>
      </c>
      <c r="H345" s="157" t="s">
        <v>3191</v>
      </c>
      <c r="I345" s="157" t="s">
        <v>92</v>
      </c>
      <c r="J345" s="109" t="s">
        <v>3712</v>
      </c>
    </row>
    <row r="346" spans="1:11" s="109" customFormat="1">
      <c r="A346" s="157" t="s">
        <v>87</v>
      </c>
      <c r="B346" s="165">
        <v>42578</v>
      </c>
      <c r="C346" s="165">
        <v>42643</v>
      </c>
      <c r="D346" s="157" t="s">
        <v>3192</v>
      </c>
      <c r="E346" s="157" t="s">
        <v>3193</v>
      </c>
      <c r="F346" s="144">
        <v>7253.51</v>
      </c>
      <c r="G346" s="157" t="s">
        <v>90</v>
      </c>
      <c r="H346" s="157" t="s">
        <v>3194</v>
      </c>
      <c r="I346" s="157" t="s">
        <v>92</v>
      </c>
      <c r="J346" s="109" t="s">
        <v>3762</v>
      </c>
    </row>
    <row r="347" spans="1:11" hidden="1">
      <c r="A347" s="85" t="s">
        <v>87</v>
      </c>
      <c r="B347" s="116">
        <v>42578</v>
      </c>
      <c r="C347" s="116">
        <v>42643</v>
      </c>
      <c r="D347" s="85" t="s">
        <v>3203</v>
      </c>
      <c r="E347" s="85" t="s">
        <v>3204</v>
      </c>
      <c r="F347" s="117">
        <v>13510.61</v>
      </c>
      <c r="G347" s="85" t="s">
        <v>90</v>
      </c>
      <c r="H347" s="85" t="s">
        <v>3205</v>
      </c>
      <c r="I347" s="85" t="s">
        <v>92</v>
      </c>
      <c r="J347" s="85" t="s">
        <v>3710</v>
      </c>
    </row>
    <row r="348" spans="1:11" s="109" customFormat="1" hidden="1">
      <c r="A348" s="157" t="s">
        <v>87</v>
      </c>
      <c r="B348" s="165">
        <v>42578</v>
      </c>
      <c r="C348" s="165">
        <v>42643</v>
      </c>
      <c r="D348" s="157" t="s">
        <v>3206</v>
      </c>
      <c r="E348" s="157" t="s">
        <v>3207</v>
      </c>
      <c r="F348" s="144">
        <v>41060.36</v>
      </c>
      <c r="G348" s="157" t="s">
        <v>90</v>
      </c>
      <c r="H348" s="157" t="s">
        <v>3208</v>
      </c>
      <c r="I348" s="157" t="s">
        <v>92</v>
      </c>
      <c r="J348" s="157" t="s">
        <v>3710</v>
      </c>
    </row>
    <row r="349" spans="1:11">
      <c r="A349" s="85" t="s">
        <v>87</v>
      </c>
      <c r="B349" s="116">
        <v>42578</v>
      </c>
      <c r="C349" s="116">
        <v>42643</v>
      </c>
      <c r="D349" s="85" t="s">
        <v>3209</v>
      </c>
      <c r="E349" s="85" t="s">
        <v>3210</v>
      </c>
      <c r="F349" s="117">
        <v>8810.8799999999992</v>
      </c>
      <c r="G349" s="85" t="s">
        <v>90</v>
      </c>
      <c r="H349" s="85" t="s">
        <v>3211</v>
      </c>
      <c r="I349" s="85" t="s">
        <v>92</v>
      </c>
      <c r="J349" s="85" t="s">
        <v>3752</v>
      </c>
    </row>
    <row r="350" spans="1:11" hidden="1">
      <c r="A350" s="85" t="s">
        <v>87</v>
      </c>
      <c r="B350" s="116">
        <v>42578</v>
      </c>
      <c r="C350" s="116">
        <v>42643</v>
      </c>
      <c r="D350" s="85" t="s">
        <v>3212</v>
      </c>
      <c r="E350" s="85" t="s">
        <v>3213</v>
      </c>
      <c r="F350" s="117">
        <v>5437.64</v>
      </c>
      <c r="G350" s="85" t="s">
        <v>90</v>
      </c>
      <c r="H350" s="85" t="s">
        <v>3214</v>
      </c>
      <c r="I350" s="85" t="s">
        <v>92</v>
      </c>
      <c r="J350" s="85" t="s">
        <v>3710</v>
      </c>
    </row>
    <row r="351" spans="1:11">
      <c r="A351" s="85" t="s">
        <v>87</v>
      </c>
      <c r="B351" s="116">
        <v>42578</v>
      </c>
      <c r="C351" s="116">
        <v>42643</v>
      </c>
      <c r="D351" s="85" t="s">
        <v>3215</v>
      </c>
      <c r="E351" s="85" t="s">
        <v>3216</v>
      </c>
      <c r="F351" s="117">
        <v>4084.13</v>
      </c>
      <c r="G351" s="85" t="s">
        <v>90</v>
      </c>
      <c r="H351" s="85" t="s">
        <v>3217</v>
      </c>
      <c r="I351" s="85" t="s">
        <v>92</v>
      </c>
      <c r="J351" s="85" t="s">
        <v>3753</v>
      </c>
    </row>
    <row r="352" spans="1:11" hidden="1">
      <c r="A352" s="85" t="s">
        <v>87</v>
      </c>
      <c r="B352" s="116">
        <v>42578</v>
      </c>
      <c r="C352" s="116">
        <v>42643</v>
      </c>
      <c r="D352" s="85" t="s">
        <v>3218</v>
      </c>
      <c r="E352" s="85" t="s">
        <v>3219</v>
      </c>
      <c r="F352" s="117">
        <v>40543.81</v>
      </c>
      <c r="G352" s="85" t="s">
        <v>90</v>
      </c>
      <c r="H352" s="85" t="s">
        <v>3220</v>
      </c>
      <c r="I352" s="85" t="s">
        <v>92</v>
      </c>
      <c r="J352" s="85" t="s">
        <v>3710</v>
      </c>
    </row>
    <row r="353" spans="1:11" hidden="1">
      <c r="A353" s="85" t="s">
        <v>87</v>
      </c>
      <c r="B353" s="116">
        <v>42578</v>
      </c>
      <c r="C353" s="116">
        <v>42643</v>
      </c>
      <c r="D353" s="85" t="s">
        <v>3221</v>
      </c>
      <c r="E353" s="85" t="s">
        <v>3222</v>
      </c>
      <c r="F353" s="117">
        <v>5501.77</v>
      </c>
      <c r="G353" s="85" t="s">
        <v>90</v>
      </c>
      <c r="H353" s="85" t="s">
        <v>3223</v>
      </c>
      <c r="I353" s="85" t="s">
        <v>92</v>
      </c>
      <c r="J353" s="85" t="s">
        <v>3710</v>
      </c>
      <c r="K353">
        <v>6091.73</v>
      </c>
    </row>
    <row r="354" spans="1:11">
      <c r="A354" s="85" t="s">
        <v>87</v>
      </c>
      <c r="B354" s="116">
        <v>42579</v>
      </c>
      <c r="C354" s="116">
        <v>42643</v>
      </c>
      <c r="D354" s="85" t="s">
        <v>3224</v>
      </c>
      <c r="E354" s="85" t="s">
        <v>3225</v>
      </c>
      <c r="F354" s="117">
        <v>39600.5</v>
      </c>
      <c r="G354" s="85" t="s">
        <v>90</v>
      </c>
      <c r="H354" s="85" t="s">
        <v>3165</v>
      </c>
      <c r="I354" s="85" t="s">
        <v>92</v>
      </c>
      <c r="J354" s="85" t="s">
        <v>3712</v>
      </c>
    </row>
    <row r="355" spans="1:11">
      <c r="A355" s="85" t="s">
        <v>87</v>
      </c>
      <c r="B355" s="116">
        <v>42579</v>
      </c>
      <c r="C355" s="116">
        <v>42643</v>
      </c>
      <c r="D355" s="85" t="s">
        <v>3229</v>
      </c>
      <c r="E355" s="85" t="s">
        <v>3230</v>
      </c>
      <c r="F355" s="117">
        <v>6325.34</v>
      </c>
      <c r="G355" s="85" t="s">
        <v>90</v>
      </c>
      <c r="H355" s="85" t="s">
        <v>3231</v>
      </c>
      <c r="I355" s="85" t="s">
        <v>92</v>
      </c>
      <c r="J355" s="85" t="s">
        <v>3742</v>
      </c>
    </row>
    <row r="356" spans="1:11" hidden="1">
      <c r="A356" s="85" t="s">
        <v>87</v>
      </c>
      <c r="B356" s="116">
        <v>42579</v>
      </c>
      <c r="C356" s="116">
        <v>42643</v>
      </c>
      <c r="D356" s="85" t="s">
        <v>3232</v>
      </c>
      <c r="E356" s="85" t="s">
        <v>3233</v>
      </c>
      <c r="F356" s="117">
        <v>121011.17</v>
      </c>
      <c r="G356" s="85" t="s">
        <v>90</v>
      </c>
      <c r="H356" s="85" t="s">
        <v>3234</v>
      </c>
      <c r="I356" s="85" t="s">
        <v>92</v>
      </c>
      <c r="J356" s="85" t="s">
        <v>3710</v>
      </c>
    </row>
    <row r="357" spans="1:11">
      <c r="A357" s="85" t="s">
        <v>87</v>
      </c>
      <c r="B357" s="116">
        <v>42579</v>
      </c>
      <c r="C357" s="116">
        <v>42643</v>
      </c>
      <c r="D357" s="85" t="s">
        <v>3238</v>
      </c>
      <c r="E357" s="85" t="s">
        <v>3239</v>
      </c>
      <c r="F357" s="117">
        <v>4824.9799999999996</v>
      </c>
      <c r="G357" s="85" t="s">
        <v>90</v>
      </c>
      <c r="H357" s="85" t="s">
        <v>3240</v>
      </c>
      <c r="I357" s="85" t="s">
        <v>92</v>
      </c>
      <c r="J357" s="85" t="s">
        <v>3751</v>
      </c>
    </row>
    <row r="358" spans="1:11" hidden="1">
      <c r="A358" s="85" t="s">
        <v>87</v>
      </c>
      <c r="B358" s="116">
        <v>42579</v>
      </c>
      <c r="C358" s="116">
        <v>42643</v>
      </c>
      <c r="D358" s="85" t="s">
        <v>3259</v>
      </c>
      <c r="E358" s="85" t="s">
        <v>3260</v>
      </c>
      <c r="F358" s="117">
        <v>7983.2</v>
      </c>
      <c r="G358" s="85" t="s">
        <v>90</v>
      </c>
      <c r="H358" s="85" t="s">
        <v>3261</v>
      </c>
      <c r="I358" s="85" t="s">
        <v>92</v>
      </c>
      <c r="J358" s="85" t="s">
        <v>3710</v>
      </c>
    </row>
    <row r="359" spans="1:11">
      <c r="A359" s="85" t="s">
        <v>87</v>
      </c>
      <c r="B359" s="116">
        <v>42579</v>
      </c>
      <c r="C359" s="116">
        <v>42643</v>
      </c>
      <c r="D359" s="85" t="s">
        <v>3285</v>
      </c>
      <c r="E359" s="85" t="s">
        <v>3286</v>
      </c>
      <c r="F359" s="117">
        <v>105957.83</v>
      </c>
      <c r="G359" s="85" t="s">
        <v>90</v>
      </c>
      <c r="H359" s="85" t="s">
        <v>3287</v>
      </c>
      <c r="I359" s="85" t="s">
        <v>92</v>
      </c>
      <c r="J359" s="137" t="s">
        <v>3754</v>
      </c>
    </row>
    <row r="360" spans="1:11">
      <c r="A360" s="85" t="s">
        <v>87</v>
      </c>
      <c r="B360" s="116">
        <v>42579</v>
      </c>
      <c r="C360" s="116">
        <v>42643</v>
      </c>
      <c r="D360" s="85" t="s">
        <v>3288</v>
      </c>
      <c r="E360" s="85" t="s">
        <v>3289</v>
      </c>
      <c r="F360" s="117">
        <v>5369.7</v>
      </c>
      <c r="G360" s="85" t="s">
        <v>90</v>
      </c>
      <c r="H360" s="85" t="s">
        <v>3290</v>
      </c>
      <c r="I360" s="85" t="s">
        <v>92</v>
      </c>
      <c r="J360" s="160" t="s">
        <v>3755</v>
      </c>
    </row>
    <row r="361" spans="1:11" s="109" customFormat="1">
      <c r="A361" s="157" t="s">
        <v>87</v>
      </c>
      <c r="B361" s="165">
        <v>42579</v>
      </c>
      <c r="C361" s="165">
        <v>42643</v>
      </c>
      <c r="D361" s="157" t="s">
        <v>3291</v>
      </c>
      <c r="E361" s="157" t="s">
        <v>3292</v>
      </c>
      <c r="F361" s="144">
        <v>15360</v>
      </c>
      <c r="G361" s="157" t="s">
        <v>90</v>
      </c>
      <c r="H361" s="157" t="s">
        <v>3293</v>
      </c>
      <c r="I361" s="157" t="s">
        <v>92</v>
      </c>
      <c r="J361" s="109" t="s">
        <v>3761</v>
      </c>
    </row>
    <row r="362" spans="1:11" hidden="1">
      <c r="A362" s="85" t="s">
        <v>87</v>
      </c>
      <c r="B362" s="116">
        <v>42579</v>
      </c>
      <c r="C362" s="116">
        <v>42643</v>
      </c>
      <c r="D362" s="85" t="s">
        <v>3294</v>
      </c>
      <c r="E362" s="85" t="s">
        <v>3295</v>
      </c>
      <c r="F362" s="117">
        <v>12625.45</v>
      </c>
      <c r="G362" s="85" t="s">
        <v>90</v>
      </c>
      <c r="H362" s="85" t="s">
        <v>3296</v>
      </c>
      <c r="I362" s="85" t="s">
        <v>92</v>
      </c>
      <c r="J362" s="85" t="s">
        <v>3710</v>
      </c>
    </row>
    <row r="363" spans="1:11">
      <c r="A363" s="85" t="s">
        <v>87</v>
      </c>
      <c r="B363" s="116">
        <v>42579</v>
      </c>
      <c r="C363" s="116">
        <v>42643</v>
      </c>
      <c r="D363" s="85" t="s">
        <v>3297</v>
      </c>
      <c r="E363" s="85" t="s">
        <v>3298</v>
      </c>
      <c r="F363" s="117">
        <v>11445.2</v>
      </c>
      <c r="G363" s="85" t="s">
        <v>90</v>
      </c>
      <c r="H363" s="85" t="s">
        <v>3299</v>
      </c>
      <c r="I363" s="85" t="s">
        <v>92</v>
      </c>
      <c r="J363" s="161" t="s">
        <v>3740</v>
      </c>
    </row>
    <row r="364" spans="1:11" hidden="1">
      <c r="A364" s="85" t="s">
        <v>87</v>
      </c>
      <c r="B364" s="116">
        <v>42579</v>
      </c>
      <c r="C364" s="116">
        <v>42643</v>
      </c>
      <c r="D364" s="85" t="s">
        <v>3300</v>
      </c>
      <c r="E364" s="85" t="s">
        <v>3301</v>
      </c>
      <c r="F364" s="117">
        <v>13248.56</v>
      </c>
      <c r="G364" s="85" t="s">
        <v>90</v>
      </c>
      <c r="H364" s="85" t="s">
        <v>3302</v>
      </c>
      <c r="I364" s="85" t="s">
        <v>92</v>
      </c>
      <c r="J364" s="158" t="s">
        <v>3710</v>
      </c>
      <c r="K364">
        <v>20563.98</v>
      </c>
    </row>
    <row r="365" spans="1:11">
      <c r="A365" s="85" t="s">
        <v>87</v>
      </c>
      <c r="B365" s="116">
        <v>42580</v>
      </c>
      <c r="C365" s="116">
        <v>42643</v>
      </c>
      <c r="D365" s="85" t="s">
        <v>3308</v>
      </c>
      <c r="E365" s="85" t="s">
        <v>3309</v>
      </c>
      <c r="F365" s="117">
        <v>8884.48</v>
      </c>
      <c r="G365" s="85" t="s">
        <v>90</v>
      </c>
      <c r="H365" s="85" t="s">
        <v>3310</v>
      </c>
      <c r="I365" s="85" t="s">
        <v>92</v>
      </c>
      <c r="J365" s="158" t="s">
        <v>3712</v>
      </c>
    </row>
    <row r="366" spans="1:11" hidden="1">
      <c r="A366" s="85" t="s">
        <v>87</v>
      </c>
      <c r="B366" s="116">
        <v>42580</v>
      </c>
      <c r="C366" s="116">
        <v>42643</v>
      </c>
      <c r="D366" s="85" t="s">
        <v>3323</v>
      </c>
      <c r="E366" s="85" t="s">
        <v>3324</v>
      </c>
      <c r="F366" s="117">
        <v>12995.83</v>
      </c>
      <c r="G366" s="85" t="s">
        <v>90</v>
      </c>
      <c r="H366" s="85" t="s">
        <v>3325</v>
      </c>
      <c r="I366" s="85" t="s">
        <v>92</v>
      </c>
      <c r="J366" s="158" t="s">
        <v>3710</v>
      </c>
    </row>
    <row r="367" spans="1:11" hidden="1">
      <c r="A367" s="85" t="s">
        <v>87</v>
      </c>
      <c r="B367" s="116">
        <v>42580</v>
      </c>
      <c r="C367" s="116">
        <v>42643</v>
      </c>
      <c r="D367" s="85" t="s">
        <v>3326</v>
      </c>
      <c r="E367" s="85" t="s">
        <v>3327</v>
      </c>
      <c r="F367" s="117">
        <v>30004.07</v>
      </c>
      <c r="G367" s="85" t="s">
        <v>90</v>
      </c>
      <c r="H367" s="85" t="s">
        <v>3328</v>
      </c>
      <c r="I367" s="85" t="s">
        <v>92</v>
      </c>
      <c r="J367" s="158" t="s">
        <v>3710</v>
      </c>
    </row>
    <row r="368" spans="1:11" hidden="1">
      <c r="A368" s="85" t="s">
        <v>87</v>
      </c>
      <c r="B368" s="116">
        <v>42580</v>
      </c>
      <c r="C368" s="116">
        <v>42643</v>
      </c>
      <c r="D368" s="85" t="s">
        <v>3329</v>
      </c>
      <c r="E368" s="85" t="s">
        <v>3330</v>
      </c>
      <c r="F368" s="117">
        <v>40824.85</v>
      </c>
      <c r="G368" s="85" t="s">
        <v>90</v>
      </c>
      <c r="H368" s="85" t="s">
        <v>3331</v>
      </c>
      <c r="I368" s="85" t="s">
        <v>92</v>
      </c>
      <c r="J368" s="158" t="s">
        <v>3710</v>
      </c>
    </row>
    <row r="369" spans="1:11" hidden="1">
      <c r="A369" s="85" t="s">
        <v>87</v>
      </c>
      <c r="B369" s="116">
        <v>42580</v>
      </c>
      <c r="C369" s="116">
        <v>42643</v>
      </c>
      <c r="D369" s="85" t="s">
        <v>3332</v>
      </c>
      <c r="E369" s="85" t="s">
        <v>3333</v>
      </c>
      <c r="F369" s="117">
        <v>17508.28</v>
      </c>
      <c r="G369" s="85" t="s">
        <v>90</v>
      </c>
      <c r="H369" s="85" t="s">
        <v>3334</v>
      </c>
      <c r="I369" s="85" t="s">
        <v>92</v>
      </c>
      <c r="J369" s="158" t="s">
        <v>3710</v>
      </c>
    </row>
    <row r="370" spans="1:11" hidden="1">
      <c r="A370" s="85" t="s">
        <v>87</v>
      </c>
      <c r="B370" s="116">
        <v>42580</v>
      </c>
      <c r="C370" s="116">
        <v>42643</v>
      </c>
      <c r="D370" s="85" t="s">
        <v>3335</v>
      </c>
      <c r="E370" s="85" t="s">
        <v>3336</v>
      </c>
      <c r="F370" s="117">
        <v>16137.15</v>
      </c>
      <c r="G370" s="85" t="s">
        <v>90</v>
      </c>
      <c r="H370" s="85" t="s">
        <v>3337</v>
      </c>
      <c r="I370" s="85" t="s">
        <v>92</v>
      </c>
      <c r="J370" s="158" t="s">
        <v>3710</v>
      </c>
    </row>
    <row r="371" spans="1:11" hidden="1">
      <c r="A371" s="85" t="s">
        <v>87</v>
      </c>
      <c r="B371" s="116">
        <v>42580</v>
      </c>
      <c r="C371" s="116">
        <v>42643</v>
      </c>
      <c r="D371" s="85" t="s">
        <v>3338</v>
      </c>
      <c r="E371" s="85" t="s">
        <v>3339</v>
      </c>
      <c r="F371" s="117">
        <v>22909.279999999999</v>
      </c>
      <c r="G371" s="85" t="s">
        <v>90</v>
      </c>
      <c r="H371" s="85" t="s">
        <v>3340</v>
      </c>
      <c r="I371" s="85" t="s">
        <v>92</v>
      </c>
      <c r="J371" s="158" t="s">
        <v>3710</v>
      </c>
    </row>
    <row r="372" spans="1:11" hidden="1">
      <c r="A372" s="85" t="s">
        <v>87</v>
      </c>
      <c r="B372" s="116">
        <v>42580</v>
      </c>
      <c r="C372" s="116">
        <v>42643</v>
      </c>
      <c r="D372" s="85" t="s">
        <v>3341</v>
      </c>
      <c r="E372" s="85" t="s">
        <v>3342</v>
      </c>
      <c r="F372" s="117">
        <v>24107.31</v>
      </c>
      <c r="G372" s="85" t="s">
        <v>90</v>
      </c>
      <c r="H372" s="85" t="s">
        <v>3343</v>
      </c>
      <c r="I372" s="85" t="s">
        <v>92</v>
      </c>
      <c r="J372" s="158" t="s">
        <v>3710</v>
      </c>
    </row>
    <row r="373" spans="1:11" hidden="1">
      <c r="A373" s="85" t="s">
        <v>87</v>
      </c>
      <c r="B373" s="116">
        <v>42582</v>
      </c>
      <c r="C373" s="116">
        <v>42643</v>
      </c>
      <c r="D373" s="85" t="s">
        <v>3390</v>
      </c>
      <c r="E373" s="85" t="s">
        <v>3391</v>
      </c>
      <c r="F373" s="117">
        <v>5200.49</v>
      </c>
      <c r="G373" s="85" t="s">
        <v>90</v>
      </c>
      <c r="H373" s="85" t="s">
        <v>3392</v>
      </c>
      <c r="I373" s="85" t="s">
        <v>92</v>
      </c>
      <c r="J373" s="158" t="s">
        <v>3710</v>
      </c>
    </row>
    <row r="374" spans="1:11" hidden="1">
      <c r="A374" s="85" t="s">
        <v>87</v>
      </c>
      <c r="B374" s="116">
        <v>42582</v>
      </c>
      <c r="C374" s="116">
        <v>42643</v>
      </c>
      <c r="D374" s="85" t="s">
        <v>3393</v>
      </c>
      <c r="E374" s="85" t="s">
        <v>3394</v>
      </c>
      <c r="F374" s="117">
        <v>9787.16</v>
      </c>
      <c r="G374" s="85" t="s">
        <v>90</v>
      </c>
      <c r="H374" s="85" t="s">
        <v>3395</v>
      </c>
      <c r="I374" s="85" t="s">
        <v>92</v>
      </c>
      <c r="J374" s="158" t="s">
        <v>3710</v>
      </c>
      <c r="K374">
        <v>13690.92</v>
      </c>
    </row>
    <row r="375" spans="1:11">
      <c r="A375" s="85" t="s">
        <v>87</v>
      </c>
      <c r="B375" s="116">
        <v>42582</v>
      </c>
      <c r="C375" s="116">
        <v>42643</v>
      </c>
      <c r="D375" s="85" t="s">
        <v>3396</v>
      </c>
      <c r="E375" s="85" t="s">
        <v>3397</v>
      </c>
      <c r="F375" s="117">
        <v>19692.34</v>
      </c>
      <c r="G375" s="85" t="s">
        <v>90</v>
      </c>
      <c r="H375" s="85" t="s">
        <v>3398</v>
      </c>
      <c r="I375" s="85" t="s">
        <v>92</v>
      </c>
      <c r="J375" s="85" t="s">
        <v>3756</v>
      </c>
    </row>
    <row r="376" spans="1:11">
      <c r="A376" s="85" t="s">
        <v>87</v>
      </c>
      <c r="B376" s="116">
        <v>42582</v>
      </c>
      <c r="C376" s="116">
        <v>42643</v>
      </c>
      <c r="D376" s="85" t="s">
        <v>3399</v>
      </c>
      <c r="E376" s="85" t="s">
        <v>3400</v>
      </c>
      <c r="F376" s="117">
        <v>4657.4799999999996</v>
      </c>
      <c r="G376" s="85" t="s">
        <v>90</v>
      </c>
      <c r="H376" s="85" t="s">
        <v>3401</v>
      </c>
      <c r="I376" s="85" t="s">
        <v>92</v>
      </c>
      <c r="J376" s="85" t="s">
        <v>3757</v>
      </c>
    </row>
    <row r="377" spans="1:11" hidden="1">
      <c r="A377" s="85" t="s">
        <v>87</v>
      </c>
      <c r="B377" s="116">
        <v>42582</v>
      </c>
      <c r="C377" s="116">
        <v>42643</v>
      </c>
      <c r="D377" s="85" t="s">
        <v>3402</v>
      </c>
      <c r="E377" s="85" t="s">
        <v>3403</v>
      </c>
      <c r="F377" s="117">
        <v>4511.2299999999996</v>
      </c>
      <c r="G377" s="85" t="s">
        <v>90</v>
      </c>
      <c r="H377" s="85" t="s">
        <v>3404</v>
      </c>
      <c r="I377" s="85" t="s">
        <v>92</v>
      </c>
      <c r="J377" s="158" t="s">
        <v>3710</v>
      </c>
    </row>
    <row r="378" spans="1:11" hidden="1">
      <c r="A378" s="85" t="s">
        <v>87</v>
      </c>
      <c r="B378" s="116">
        <v>42582</v>
      </c>
      <c r="C378" s="116">
        <v>42643</v>
      </c>
      <c r="D378" s="85" t="s">
        <v>3405</v>
      </c>
      <c r="E378" s="85" t="s">
        <v>3406</v>
      </c>
      <c r="F378" s="117">
        <v>36950.82</v>
      </c>
      <c r="G378" s="85" t="s">
        <v>90</v>
      </c>
      <c r="H378" s="85" t="s">
        <v>3407</v>
      </c>
      <c r="I378" s="85" t="s">
        <v>92</v>
      </c>
      <c r="J378" s="158" t="s">
        <v>3710</v>
      </c>
    </row>
    <row r="379" spans="1:11">
      <c r="A379" s="85" t="s">
        <v>87</v>
      </c>
      <c r="B379" s="116">
        <v>42582</v>
      </c>
      <c r="C379" s="116">
        <v>42643</v>
      </c>
      <c r="D379" s="85" t="s">
        <v>3408</v>
      </c>
      <c r="E379" s="85" t="s">
        <v>3409</v>
      </c>
      <c r="F379" s="117">
        <v>3024.32</v>
      </c>
      <c r="G379" s="85" t="s">
        <v>90</v>
      </c>
      <c r="H379" s="85" t="s">
        <v>3410</v>
      </c>
      <c r="I379" s="85" t="s">
        <v>92</v>
      </c>
      <c r="J379" s="158" t="s">
        <v>3714</v>
      </c>
    </row>
    <row r="380" spans="1:11">
      <c r="A380" s="85" t="s">
        <v>87</v>
      </c>
      <c r="B380" s="116">
        <v>42582</v>
      </c>
      <c r="C380" s="116">
        <v>42643</v>
      </c>
      <c r="D380" s="85" t="s">
        <v>3411</v>
      </c>
      <c r="E380" s="85" t="s">
        <v>3412</v>
      </c>
      <c r="F380" s="117">
        <v>100</v>
      </c>
      <c r="G380" s="85" t="s">
        <v>90</v>
      </c>
      <c r="H380" s="85" t="s">
        <v>3413</v>
      </c>
      <c r="I380" s="85" t="s">
        <v>92</v>
      </c>
      <c r="J380" s="158" t="s">
        <v>3714</v>
      </c>
    </row>
    <row r="381" spans="1:11" s="109" customFormat="1">
      <c r="A381" s="157" t="s">
        <v>87</v>
      </c>
      <c r="B381" s="165">
        <v>42582</v>
      </c>
      <c r="C381" s="165">
        <v>42643</v>
      </c>
      <c r="D381" s="157" t="s">
        <v>3414</v>
      </c>
      <c r="E381" s="157" t="s">
        <v>3415</v>
      </c>
      <c r="F381" s="144">
        <v>4867.8</v>
      </c>
      <c r="G381" s="157" t="s">
        <v>90</v>
      </c>
      <c r="H381" s="157" t="s">
        <v>3416</v>
      </c>
      <c r="I381" s="157" t="s">
        <v>92</v>
      </c>
      <c r="J381" s="109" t="s">
        <v>3760</v>
      </c>
    </row>
    <row r="382" spans="1:11" hidden="1">
      <c r="A382" s="85" t="s">
        <v>87</v>
      </c>
      <c r="B382" s="116">
        <v>42582</v>
      </c>
      <c r="C382" s="116">
        <v>42643</v>
      </c>
      <c r="D382" s="85" t="s">
        <v>3417</v>
      </c>
      <c r="E382" s="85" t="s">
        <v>3418</v>
      </c>
      <c r="F382" s="117">
        <v>3874.89</v>
      </c>
      <c r="G382" s="85" t="s">
        <v>90</v>
      </c>
      <c r="H382" s="85" t="s">
        <v>3419</v>
      </c>
      <c r="I382" s="85" t="s">
        <v>92</v>
      </c>
      <c r="J382" s="85" t="s">
        <v>3710</v>
      </c>
    </row>
    <row r="383" spans="1:11" hidden="1">
      <c r="A383" s="85" t="s">
        <v>87</v>
      </c>
      <c r="B383" s="116">
        <v>42582</v>
      </c>
      <c r="C383" s="116">
        <v>42643</v>
      </c>
      <c r="D383" s="85" t="s">
        <v>3420</v>
      </c>
      <c r="E383" s="85" t="s">
        <v>3421</v>
      </c>
      <c r="F383" s="117">
        <v>5887.51</v>
      </c>
      <c r="G383" s="85" t="s">
        <v>90</v>
      </c>
      <c r="H383" s="85" t="s">
        <v>3422</v>
      </c>
      <c r="I383" s="85" t="s">
        <v>92</v>
      </c>
      <c r="J383" s="85" t="s">
        <v>3710</v>
      </c>
    </row>
    <row r="384" spans="1:11" hidden="1">
      <c r="A384" s="85" t="s">
        <v>87</v>
      </c>
      <c r="B384" s="116">
        <v>42582</v>
      </c>
      <c r="C384" s="116">
        <v>42643</v>
      </c>
      <c r="D384" s="85" t="s">
        <v>3423</v>
      </c>
      <c r="E384" s="85" t="s">
        <v>3424</v>
      </c>
      <c r="F384" s="117">
        <v>5726.93</v>
      </c>
      <c r="G384" s="85" t="s">
        <v>90</v>
      </c>
      <c r="H384" s="85" t="s">
        <v>3425</v>
      </c>
      <c r="I384" s="85" t="s">
        <v>92</v>
      </c>
      <c r="J384" s="85" t="s">
        <v>3710</v>
      </c>
    </row>
    <row r="385" spans="1:17" hidden="1">
      <c r="A385" s="85" t="s">
        <v>87</v>
      </c>
      <c r="B385" s="116">
        <v>42582</v>
      </c>
      <c r="C385" s="116">
        <v>42643</v>
      </c>
      <c r="D385" s="85" t="s">
        <v>3426</v>
      </c>
      <c r="E385" s="85" t="s">
        <v>3427</v>
      </c>
      <c r="F385" s="117">
        <v>5726.93</v>
      </c>
      <c r="G385" s="85" t="s">
        <v>90</v>
      </c>
      <c r="H385" s="85" t="s">
        <v>3428</v>
      </c>
      <c r="I385" s="85" t="s">
        <v>92</v>
      </c>
      <c r="J385" s="85" t="s">
        <v>3710</v>
      </c>
    </row>
    <row r="386" spans="1:17" hidden="1">
      <c r="A386" s="85" t="s">
        <v>87</v>
      </c>
      <c r="B386" s="116">
        <v>42582</v>
      </c>
      <c r="C386" s="116">
        <v>42643</v>
      </c>
      <c r="D386" s="85" t="s">
        <v>3429</v>
      </c>
      <c r="E386" s="85" t="s">
        <v>3430</v>
      </c>
      <c r="F386" s="117">
        <v>5756.12</v>
      </c>
      <c r="G386" s="85" t="s">
        <v>90</v>
      </c>
      <c r="H386" s="85" t="s">
        <v>3431</v>
      </c>
      <c r="I386" s="85" t="s">
        <v>92</v>
      </c>
      <c r="J386" s="85" t="s">
        <v>3710</v>
      </c>
    </row>
    <row r="387" spans="1:17" hidden="1">
      <c r="A387" s="85" t="s">
        <v>87</v>
      </c>
      <c r="B387" s="116">
        <v>42582</v>
      </c>
      <c r="C387" s="116">
        <v>42643</v>
      </c>
      <c r="D387" s="85" t="s">
        <v>3432</v>
      </c>
      <c r="E387" s="85" t="s">
        <v>3433</v>
      </c>
      <c r="F387" s="117">
        <v>5726.93</v>
      </c>
      <c r="G387" s="85" t="s">
        <v>90</v>
      </c>
      <c r="H387" s="85" t="s">
        <v>3434</v>
      </c>
      <c r="I387" s="85" t="s">
        <v>92</v>
      </c>
      <c r="J387" s="85" t="s">
        <v>3710</v>
      </c>
    </row>
    <row r="388" spans="1:17" hidden="1">
      <c r="A388" s="85" t="s">
        <v>87</v>
      </c>
      <c r="B388" s="116">
        <v>42582</v>
      </c>
      <c r="C388" s="116">
        <v>42643</v>
      </c>
      <c r="D388" s="85" t="s">
        <v>3435</v>
      </c>
      <c r="E388" s="85" t="s">
        <v>3436</v>
      </c>
      <c r="F388" s="117">
        <v>9142.48</v>
      </c>
      <c r="G388" s="85" t="s">
        <v>90</v>
      </c>
      <c r="H388" s="85" t="s">
        <v>3310</v>
      </c>
      <c r="I388" s="85" t="s">
        <v>92</v>
      </c>
      <c r="J388" s="85" t="s">
        <v>3710</v>
      </c>
      <c r="K388">
        <v>4724.0600000000004</v>
      </c>
    </row>
    <row r="389" spans="1:17">
      <c r="A389" s="85" t="s">
        <v>87</v>
      </c>
      <c r="B389" s="116">
        <v>42582</v>
      </c>
      <c r="C389" s="116">
        <v>42643</v>
      </c>
      <c r="D389" s="85" t="s">
        <v>3475</v>
      </c>
      <c r="E389" s="85" t="s">
        <v>3476</v>
      </c>
      <c r="F389" s="117">
        <v>5104.3100000000004</v>
      </c>
      <c r="G389" s="85" t="s">
        <v>90</v>
      </c>
      <c r="H389" s="85" t="s">
        <v>3477</v>
      </c>
      <c r="I389" s="85" t="s">
        <v>92</v>
      </c>
      <c r="J389" s="85" t="s">
        <v>3758</v>
      </c>
    </row>
    <row r="390" spans="1:17" hidden="1">
      <c r="A390" s="85" t="s">
        <v>87</v>
      </c>
      <c r="B390" s="116">
        <v>42582</v>
      </c>
      <c r="C390" s="116">
        <v>42643</v>
      </c>
      <c r="D390" s="85" t="s">
        <v>3478</v>
      </c>
      <c r="E390" s="85" t="s">
        <v>3479</v>
      </c>
      <c r="F390" s="117">
        <v>4694.3599999999997</v>
      </c>
      <c r="G390" s="85" t="s">
        <v>90</v>
      </c>
      <c r="H390" s="85" t="s">
        <v>3480</v>
      </c>
      <c r="I390" s="85" t="s">
        <v>92</v>
      </c>
      <c r="J390" s="85" t="s">
        <v>3710</v>
      </c>
    </row>
    <row r="391" spans="1:17" hidden="1">
      <c r="A391" s="85" t="s">
        <v>87</v>
      </c>
      <c r="B391" s="116">
        <v>42582</v>
      </c>
      <c r="C391" s="116">
        <v>42643</v>
      </c>
      <c r="D391" s="85" t="s">
        <v>3481</v>
      </c>
      <c r="E391" s="85" t="s">
        <v>3482</v>
      </c>
      <c r="F391" s="117">
        <v>5458.96</v>
      </c>
      <c r="G391" s="85" t="s">
        <v>90</v>
      </c>
      <c r="H391" s="85" t="s">
        <v>3483</v>
      </c>
      <c r="I391" s="85" t="s">
        <v>92</v>
      </c>
      <c r="J391" s="85" t="s">
        <v>3710</v>
      </c>
    </row>
    <row r="392" spans="1:17" hidden="1">
      <c r="A392" s="85" t="s">
        <v>87</v>
      </c>
      <c r="B392" s="116">
        <v>42582</v>
      </c>
      <c r="C392" s="116">
        <v>42643</v>
      </c>
      <c r="D392" s="85" t="s">
        <v>3484</v>
      </c>
      <c r="E392" s="85" t="s">
        <v>3485</v>
      </c>
      <c r="F392" s="117">
        <v>5941.3</v>
      </c>
      <c r="G392" s="85" t="s">
        <v>90</v>
      </c>
      <c r="H392" s="85" t="s">
        <v>3486</v>
      </c>
      <c r="I392" s="85" t="s">
        <v>92</v>
      </c>
      <c r="J392" s="85" t="s">
        <v>3710</v>
      </c>
    </row>
    <row r="393" spans="1:17" hidden="1">
      <c r="A393" s="85" t="s">
        <v>87</v>
      </c>
      <c r="B393" s="116">
        <v>42583</v>
      </c>
      <c r="C393" s="116">
        <v>42673</v>
      </c>
      <c r="D393" s="85" t="s">
        <v>3488</v>
      </c>
      <c r="E393" s="85" t="s">
        <v>3489</v>
      </c>
      <c r="F393" s="117">
        <v>4991.2299999999996</v>
      </c>
      <c r="G393" s="85" t="s">
        <v>90</v>
      </c>
      <c r="H393" s="85" t="s">
        <v>3490</v>
      </c>
      <c r="I393" s="85" t="s">
        <v>92</v>
      </c>
      <c r="J393" s="85" t="s">
        <v>3710</v>
      </c>
    </row>
    <row r="394" spans="1:17">
      <c r="A394" s="85" t="s">
        <v>87</v>
      </c>
      <c r="B394" s="116">
        <v>42583</v>
      </c>
      <c r="C394" s="116">
        <v>42673</v>
      </c>
      <c r="D394" s="85" t="s">
        <v>3491</v>
      </c>
      <c r="E394" s="85" t="s">
        <v>3492</v>
      </c>
      <c r="F394" s="117">
        <v>4998.54</v>
      </c>
      <c r="G394" s="85" t="s">
        <v>90</v>
      </c>
      <c r="H394" s="85" t="s">
        <v>3493</v>
      </c>
      <c r="I394" s="85" t="s">
        <v>92</v>
      </c>
      <c r="J394" s="85" t="s">
        <v>3759</v>
      </c>
    </row>
    <row r="395" spans="1:17" hidden="1">
      <c r="A395" s="85" t="s">
        <v>87</v>
      </c>
      <c r="B395" s="116">
        <v>42583</v>
      </c>
      <c r="C395" s="116">
        <v>42673</v>
      </c>
      <c r="D395" s="85" t="s">
        <v>3494</v>
      </c>
      <c r="E395" s="85" t="s">
        <v>3495</v>
      </c>
      <c r="F395" s="117">
        <v>5266.74</v>
      </c>
      <c r="G395" s="85" t="s">
        <v>90</v>
      </c>
      <c r="H395" s="85" t="s">
        <v>3496</v>
      </c>
      <c r="I395" s="85" t="s">
        <v>92</v>
      </c>
      <c r="J395" s="85" t="s">
        <v>3710</v>
      </c>
    </row>
    <row r="396" spans="1:17" hidden="1">
      <c r="A396" s="85" t="s">
        <v>87</v>
      </c>
      <c r="B396" s="116">
        <v>42583</v>
      </c>
      <c r="C396" s="116">
        <v>42673</v>
      </c>
      <c r="D396" s="85" t="s">
        <v>3497</v>
      </c>
      <c r="E396" s="85" t="s">
        <v>3498</v>
      </c>
      <c r="F396" s="117">
        <v>22906.94</v>
      </c>
      <c r="G396" s="85" t="s">
        <v>90</v>
      </c>
      <c r="H396" s="85" t="s">
        <v>3499</v>
      </c>
      <c r="I396" s="85" t="s">
        <v>92</v>
      </c>
      <c r="J396" s="85" t="s">
        <v>3710</v>
      </c>
    </row>
    <row r="397" spans="1:17" hidden="1">
      <c r="A397" s="85" t="s">
        <v>87</v>
      </c>
      <c r="B397" s="116">
        <v>42583</v>
      </c>
      <c r="C397" s="116">
        <v>42673</v>
      </c>
      <c r="D397" s="85" t="s">
        <v>3500</v>
      </c>
      <c r="E397" s="85" t="s">
        <v>3501</v>
      </c>
      <c r="F397" s="117">
        <v>67754.59</v>
      </c>
      <c r="G397" s="85" t="s">
        <v>90</v>
      </c>
      <c r="H397" s="85" t="s">
        <v>3502</v>
      </c>
      <c r="I397" s="85" t="s">
        <v>92</v>
      </c>
      <c r="J397" s="85" t="s">
        <v>3710</v>
      </c>
    </row>
    <row r="398" spans="1:17" ht="15" thickBot="1">
      <c r="A398" s="85"/>
      <c r="B398" s="85"/>
      <c r="C398" s="85"/>
      <c r="D398" s="85"/>
      <c r="E398" s="85"/>
      <c r="F398" s="112">
        <f>SUM(F15:F397)</f>
        <v>6175634.2800000003</v>
      </c>
      <c r="G398" s="294" t="s">
        <v>3503</v>
      </c>
      <c r="H398" s="294"/>
      <c r="I398" s="85"/>
    </row>
    <row r="399" spans="1:17" ht="13.5" thickTop="1" thickBot="1"/>
    <row r="400" spans="1:17" ht="15" thickBot="1">
      <c r="A400" s="135" t="s">
        <v>81</v>
      </c>
      <c r="B400" s="136" t="s">
        <v>82</v>
      </c>
      <c r="C400" s="136" t="s">
        <v>84</v>
      </c>
      <c r="D400" s="136" t="s">
        <v>85</v>
      </c>
      <c r="E400" s="136" t="s">
        <v>3679</v>
      </c>
      <c r="F400" s="136" t="s">
        <v>901</v>
      </c>
      <c r="G400" s="136" t="s">
        <v>3680</v>
      </c>
      <c r="H400" s="136" t="s">
        <v>3681</v>
      </c>
      <c r="I400" s="115" t="s">
        <v>81</v>
      </c>
      <c r="J400" s="115" t="s">
        <v>82</v>
      </c>
      <c r="K400" s="115" t="s">
        <v>83</v>
      </c>
      <c r="L400" s="115" t="s">
        <v>84</v>
      </c>
      <c r="M400" s="115" t="s">
        <v>85</v>
      </c>
      <c r="N400" s="115" t="s">
        <v>86</v>
      </c>
      <c r="O400" s="115" t="s">
        <v>901</v>
      </c>
      <c r="P400" s="115" t="s">
        <v>4067</v>
      </c>
      <c r="Q400" s="115" t="s">
        <v>2728</v>
      </c>
    </row>
    <row r="401" spans="1:17" ht="13" thickBot="1">
      <c r="A401" s="130">
        <v>42465</v>
      </c>
      <c r="B401" s="131">
        <v>42551</v>
      </c>
      <c r="C401" s="187" t="s">
        <v>62</v>
      </c>
      <c r="D401" s="132">
        <v>80107135</v>
      </c>
      <c r="E401" s="133">
        <v>68426.78</v>
      </c>
      <c r="F401" s="134" t="s">
        <v>61</v>
      </c>
      <c r="G401" s="134" t="s">
        <v>77</v>
      </c>
      <c r="H401" s="187" t="s">
        <v>3678</v>
      </c>
      <c r="I401" s="121">
        <v>42468</v>
      </c>
      <c r="J401" s="121">
        <v>42551</v>
      </c>
      <c r="K401" s="196" t="s">
        <v>3662</v>
      </c>
      <c r="L401" s="196" t="s">
        <v>3663</v>
      </c>
      <c r="M401" s="122">
        <v>23953.33</v>
      </c>
      <c r="N401" s="196" t="s">
        <v>90</v>
      </c>
      <c r="O401" s="196" t="s">
        <v>3662</v>
      </c>
      <c r="P401" s="160" t="s">
        <v>92</v>
      </c>
      <c r="Q401" s="159" t="s">
        <v>4113</v>
      </c>
    </row>
    <row r="402" spans="1:17" ht="13" thickBot="1">
      <c r="A402" s="130">
        <v>42478</v>
      </c>
      <c r="B402" s="131">
        <v>42551</v>
      </c>
      <c r="C402" s="187" t="s">
        <v>65</v>
      </c>
      <c r="D402" s="132">
        <v>80104855</v>
      </c>
      <c r="E402" s="133">
        <v>25178.92</v>
      </c>
      <c r="F402" s="134" t="s">
        <v>61</v>
      </c>
      <c r="G402" s="134" t="s">
        <v>77</v>
      </c>
      <c r="H402" s="187" t="s">
        <v>3678</v>
      </c>
      <c r="I402" s="198">
        <v>42468</v>
      </c>
      <c r="J402" s="198">
        <v>42551</v>
      </c>
      <c r="K402" s="199" t="s">
        <v>3664</v>
      </c>
      <c r="L402" s="199" t="s">
        <v>3665</v>
      </c>
      <c r="M402" s="200">
        <v>7041.16</v>
      </c>
      <c r="N402" s="199" t="s">
        <v>90</v>
      </c>
      <c r="O402" s="201">
        <v>80101339</v>
      </c>
      <c r="P402" s="157" t="s">
        <v>92</v>
      </c>
      <c r="Q402" s="159" t="s">
        <v>3712</v>
      </c>
    </row>
    <row r="403" spans="1:17" ht="13" thickBot="1">
      <c r="A403" s="202"/>
      <c r="B403" s="203"/>
      <c r="C403" s="204"/>
      <c r="D403" s="203"/>
      <c r="E403" s="205">
        <f>SUM(E401:E402)</f>
        <v>93605.7</v>
      </c>
      <c r="F403" s="203"/>
      <c r="G403" s="203"/>
      <c r="H403" s="206"/>
      <c r="I403" s="121">
        <v>42470</v>
      </c>
      <c r="J403" s="121">
        <v>42551</v>
      </c>
      <c r="K403" s="196" t="s">
        <v>3666</v>
      </c>
      <c r="L403" s="196" t="s">
        <v>3667</v>
      </c>
      <c r="M403" s="122">
        <v>9424.44</v>
      </c>
      <c r="N403" s="196" t="s">
        <v>90</v>
      </c>
      <c r="O403" s="196" t="s">
        <v>3666</v>
      </c>
      <c r="P403" s="160" t="s">
        <v>92</v>
      </c>
      <c r="Q403" s="159" t="s">
        <v>4114</v>
      </c>
    </row>
    <row r="404" spans="1:17" ht="13" thickBot="1">
      <c r="A404" s="150">
        <v>42494</v>
      </c>
      <c r="B404" s="151">
        <v>42582</v>
      </c>
      <c r="C404" s="188" t="s">
        <v>66</v>
      </c>
      <c r="D404" s="152">
        <v>5209.1899999999996</v>
      </c>
      <c r="E404" s="152">
        <v>5209.1899999999996</v>
      </c>
      <c r="F404" s="154" t="s">
        <v>903</v>
      </c>
      <c r="G404" s="154" t="s">
        <v>3661</v>
      </c>
      <c r="H404" s="188" t="s">
        <v>3678</v>
      </c>
      <c r="I404" s="121">
        <v>42484</v>
      </c>
      <c r="J404" s="121">
        <v>42551</v>
      </c>
      <c r="K404" s="120" t="s">
        <v>3668</v>
      </c>
      <c r="L404" s="120" t="s">
        <v>3669</v>
      </c>
      <c r="M404" s="122">
        <v>25289.599999999999</v>
      </c>
      <c r="N404" s="120" t="s">
        <v>90</v>
      </c>
      <c r="O404" s="120" t="s">
        <v>3668</v>
      </c>
      <c r="P404" s="85" t="s">
        <v>92</v>
      </c>
      <c r="Q404" s="158" t="s">
        <v>4115</v>
      </c>
    </row>
    <row r="405" spans="1:17" ht="13" thickBot="1">
      <c r="A405" s="130">
        <v>42494</v>
      </c>
      <c r="B405" s="131">
        <v>42582</v>
      </c>
      <c r="C405" s="187" t="s">
        <v>67</v>
      </c>
      <c r="D405" s="133">
        <v>10099.99</v>
      </c>
      <c r="E405" s="133">
        <v>10099.99</v>
      </c>
      <c r="F405" s="134" t="s">
        <v>904</v>
      </c>
      <c r="G405" s="134" t="s">
        <v>3661</v>
      </c>
      <c r="H405" s="187" t="s">
        <v>3678</v>
      </c>
      <c r="I405" s="198">
        <v>42485</v>
      </c>
      <c r="J405" s="198">
        <v>42551</v>
      </c>
      <c r="K405" s="199" t="s">
        <v>3670</v>
      </c>
      <c r="L405" s="199" t="s">
        <v>3671</v>
      </c>
      <c r="M405" s="200">
        <v>11494.52</v>
      </c>
      <c r="N405" s="199" t="s">
        <v>90</v>
      </c>
      <c r="O405" s="199" t="s">
        <v>3670</v>
      </c>
      <c r="P405" s="157" t="s">
        <v>92</v>
      </c>
      <c r="Q405" s="159" t="s">
        <v>3712</v>
      </c>
    </row>
    <row r="406" spans="1:17" ht="13" thickBot="1">
      <c r="A406" s="147">
        <v>42517</v>
      </c>
      <c r="B406" s="148">
        <v>42582</v>
      </c>
      <c r="C406" s="189" t="s">
        <v>93</v>
      </c>
      <c r="D406" s="149">
        <v>5212.6000000000004</v>
      </c>
      <c r="E406" s="149">
        <v>5212.6000000000004</v>
      </c>
      <c r="F406" s="138" t="s">
        <v>905</v>
      </c>
      <c r="G406" s="138" t="s">
        <v>2727</v>
      </c>
      <c r="H406" s="189" t="s">
        <v>3678</v>
      </c>
      <c r="I406" s="121">
        <v>42486</v>
      </c>
      <c r="J406" s="121">
        <v>42551</v>
      </c>
      <c r="K406" s="120" t="s">
        <v>3672</v>
      </c>
      <c r="L406" s="120" t="s">
        <v>3673</v>
      </c>
      <c r="M406" s="122">
        <v>4479.18</v>
      </c>
      <c r="N406" s="120" t="s">
        <v>90</v>
      </c>
      <c r="O406" s="120" t="s">
        <v>3672</v>
      </c>
      <c r="P406" s="85" t="s">
        <v>92</v>
      </c>
      <c r="Q406" s="158" t="s">
        <v>4116</v>
      </c>
    </row>
    <row r="407" spans="1:17" ht="13" thickBot="1">
      <c r="A407" s="150"/>
      <c r="B407" s="151"/>
      <c r="C407" s="188"/>
      <c r="D407" s="152"/>
      <c r="E407" s="153">
        <f>SUM(E404:E406)</f>
        <v>20521.78</v>
      </c>
      <c r="F407" s="154"/>
      <c r="G407" s="154"/>
      <c r="H407" s="188"/>
      <c r="I407" s="121">
        <v>42487</v>
      </c>
      <c r="J407" s="121">
        <v>42551</v>
      </c>
      <c r="K407" s="120" t="s">
        <v>3674</v>
      </c>
      <c r="L407" s="120" t="s">
        <v>3675</v>
      </c>
      <c r="M407" s="122">
        <v>15817.61</v>
      </c>
      <c r="N407" s="120" t="s">
        <v>90</v>
      </c>
      <c r="O407" s="120" t="s">
        <v>3674</v>
      </c>
      <c r="P407" s="85" t="s">
        <v>92</v>
      </c>
      <c r="Q407" s="158" t="s">
        <v>4117</v>
      </c>
    </row>
    <row r="408" spans="1:17">
      <c r="D408"/>
      <c r="I408" s="121">
        <v>42489</v>
      </c>
      <c r="J408" s="121">
        <v>42551</v>
      </c>
      <c r="K408" s="120" t="s">
        <v>3676</v>
      </c>
      <c r="L408" s="120" t="s">
        <v>3677</v>
      </c>
      <c r="M408" s="122">
        <v>72925.22</v>
      </c>
      <c r="N408" s="120" t="s">
        <v>90</v>
      </c>
      <c r="O408" s="120" t="s">
        <v>3676</v>
      </c>
      <c r="P408" s="85" t="s">
        <v>92</v>
      </c>
      <c r="Q408" s="158" t="s">
        <v>4118</v>
      </c>
    </row>
    <row r="409" spans="1:17" ht="13" thickBot="1">
      <c r="B409" s="130">
        <v>42465</v>
      </c>
      <c r="C409" s="131">
        <v>42551</v>
      </c>
      <c r="D409"/>
      <c r="E409" s="187" t="s">
        <v>62</v>
      </c>
      <c r="F409" s="133">
        <v>68426.78</v>
      </c>
      <c r="H409" s="132">
        <v>80107135</v>
      </c>
      <c r="I409" s="121"/>
      <c r="J409" s="121"/>
      <c r="K409" s="120"/>
      <c r="L409" s="120"/>
      <c r="M409" s="122"/>
      <c r="N409" s="120"/>
      <c r="O409" s="120"/>
      <c r="P409" s="85"/>
      <c r="Q409" s="158"/>
    </row>
    <row r="410" spans="1:17" ht="13" thickBot="1">
      <c r="B410" s="130">
        <v>42478</v>
      </c>
      <c r="C410" s="131">
        <v>42551</v>
      </c>
      <c r="D410"/>
      <c r="E410" s="187" t="s">
        <v>65</v>
      </c>
      <c r="F410" s="133">
        <v>25178.92</v>
      </c>
      <c r="H410" s="132">
        <v>80104855</v>
      </c>
      <c r="I410" s="121"/>
      <c r="J410" s="121"/>
      <c r="K410" s="120"/>
      <c r="L410" s="120"/>
      <c r="M410" s="122"/>
      <c r="N410" s="120"/>
      <c r="O410" s="120"/>
      <c r="P410" s="85"/>
      <c r="Q410" s="158"/>
    </row>
    <row r="411" spans="1:17" ht="13" thickBot="1">
      <c r="B411" s="202"/>
      <c r="C411" s="203"/>
      <c r="D411"/>
      <c r="E411" s="204"/>
      <c r="I411" s="121"/>
      <c r="J411" s="121"/>
      <c r="K411" s="120"/>
      <c r="L411" s="120"/>
      <c r="M411" s="122"/>
      <c r="N411" s="120"/>
      <c r="O411" s="120"/>
      <c r="P411" s="85"/>
      <c r="Q411" s="158"/>
    </row>
    <row r="412" spans="1:17" ht="13" thickBot="1">
      <c r="B412" s="150">
        <v>42494</v>
      </c>
      <c r="C412" s="151">
        <v>42582</v>
      </c>
      <c r="D412"/>
      <c r="E412" s="188" t="s">
        <v>66</v>
      </c>
      <c r="F412" s="152">
        <v>5209.1899999999996</v>
      </c>
      <c r="H412" s="154" t="s">
        <v>903</v>
      </c>
      <c r="I412" s="121"/>
      <c r="J412" s="121"/>
      <c r="K412" s="120"/>
      <c r="L412" s="120"/>
      <c r="M412" s="122"/>
      <c r="N412" s="120"/>
      <c r="O412" s="120"/>
      <c r="P412" s="85"/>
      <c r="Q412" s="158"/>
    </row>
    <row r="413" spans="1:17" ht="13" thickBot="1">
      <c r="B413" s="130">
        <v>42494</v>
      </c>
      <c r="C413" s="131">
        <v>42582</v>
      </c>
      <c r="D413"/>
      <c r="E413" s="187" t="s">
        <v>67</v>
      </c>
      <c r="F413" s="133">
        <v>10099.99</v>
      </c>
      <c r="H413" s="134" t="s">
        <v>904</v>
      </c>
      <c r="I413" s="121"/>
      <c r="J413" s="121"/>
      <c r="K413" s="120"/>
      <c r="L413" s="120"/>
      <c r="M413" s="122"/>
      <c r="N413" s="120"/>
      <c r="O413" s="120"/>
      <c r="P413" s="85"/>
      <c r="Q413" s="158"/>
    </row>
    <row r="414" spans="1:17">
      <c r="B414" s="147">
        <v>42517</v>
      </c>
      <c r="C414" s="148">
        <v>42582</v>
      </c>
      <c r="D414"/>
      <c r="E414" s="189" t="s">
        <v>93</v>
      </c>
      <c r="F414" s="149">
        <v>5212.6000000000004</v>
      </c>
      <c r="H414" s="138" t="s">
        <v>905</v>
      </c>
      <c r="I414" s="121"/>
      <c r="J414" s="121"/>
      <c r="K414" s="120"/>
      <c r="L414" s="120"/>
      <c r="M414" s="122"/>
      <c r="N414" s="120"/>
      <c r="O414" s="120"/>
      <c r="P414" s="85"/>
      <c r="Q414" s="158"/>
    </row>
    <row r="415" spans="1:17">
      <c r="D415"/>
      <c r="I415" s="121"/>
      <c r="J415" s="121"/>
      <c r="K415" s="120"/>
      <c r="L415" s="120"/>
      <c r="M415" s="122"/>
      <c r="N415" s="120"/>
      <c r="O415" s="120"/>
      <c r="P415" s="85"/>
      <c r="Q415" s="158"/>
    </row>
    <row r="416" spans="1:17">
      <c r="D416"/>
      <c r="I416" s="121"/>
      <c r="J416" s="121"/>
      <c r="K416" s="120"/>
      <c r="L416" s="120"/>
      <c r="M416" s="122"/>
      <c r="N416" s="120"/>
      <c r="O416" s="120"/>
      <c r="P416" s="85"/>
      <c r="Q416" s="158"/>
    </row>
    <row r="417" spans="1:17">
      <c r="D417"/>
      <c r="I417" s="121"/>
      <c r="J417" s="121"/>
      <c r="K417" s="120"/>
      <c r="L417" s="120"/>
      <c r="M417" s="122"/>
      <c r="N417" s="120"/>
      <c r="O417" s="120"/>
      <c r="P417" s="85"/>
      <c r="Q417" s="158"/>
    </row>
    <row r="418" spans="1:17">
      <c r="D418"/>
      <c r="I418" s="121"/>
      <c r="J418" s="121"/>
      <c r="K418" s="120"/>
      <c r="L418" s="120"/>
      <c r="M418" s="122"/>
      <c r="N418" s="120"/>
      <c r="O418" s="120"/>
      <c r="P418" s="85"/>
      <c r="Q418" s="158"/>
    </row>
    <row r="419" spans="1:17">
      <c r="D419"/>
      <c r="I419" s="121"/>
      <c r="J419" s="121"/>
      <c r="K419" s="120"/>
      <c r="L419" s="120"/>
      <c r="M419" s="122"/>
      <c r="N419" s="120"/>
      <c r="O419" s="120"/>
      <c r="P419" s="85"/>
      <c r="Q419" s="158"/>
    </row>
    <row r="420" spans="1:17">
      <c r="D420"/>
      <c r="I420" s="121"/>
      <c r="J420" s="121"/>
      <c r="K420" s="120"/>
      <c r="L420" s="120"/>
      <c r="M420" s="122"/>
      <c r="N420" s="120"/>
      <c r="O420" s="120"/>
      <c r="P420" s="85"/>
      <c r="Q420" s="158"/>
    </row>
    <row r="421" spans="1:17">
      <c r="D421"/>
      <c r="I421" s="121"/>
      <c r="J421" s="121"/>
      <c r="K421" s="120"/>
      <c r="L421" s="120"/>
      <c r="M421" s="122"/>
      <c r="N421" s="120"/>
      <c r="O421" s="120"/>
      <c r="P421" s="85"/>
      <c r="Q421" s="158"/>
    </row>
    <row r="422" spans="1:17" ht="13" thickBot="1">
      <c r="M422" s="89">
        <f>SUM(M401:M408)</f>
        <v>170425.06</v>
      </c>
    </row>
    <row r="423" spans="1:17" ht="13" thickBot="1">
      <c r="A423" s="95">
        <v>280546457</v>
      </c>
      <c r="B423" s="96">
        <v>42581</v>
      </c>
      <c r="C423" s="146">
        <v>5379.59</v>
      </c>
      <c r="D423" s="156">
        <v>5379.59</v>
      </c>
      <c r="E423" s="95" t="s">
        <v>4059</v>
      </c>
      <c r="F423" s="96">
        <v>42507</v>
      </c>
    </row>
    <row r="424" spans="1:17" ht="13" thickBot="1">
      <c r="A424" s="95">
        <v>280544360</v>
      </c>
      <c r="B424" s="96">
        <v>42581</v>
      </c>
      <c r="C424" s="146">
        <v>8851.6</v>
      </c>
      <c r="D424" s="156">
        <v>8851.6</v>
      </c>
      <c r="E424" s="95" t="s">
        <v>4060</v>
      </c>
      <c r="F424" s="96">
        <v>42503</v>
      </c>
    </row>
    <row r="425" spans="1:17" ht="13" thickBot="1">
      <c r="A425" s="95">
        <v>280548470</v>
      </c>
      <c r="B425" s="96">
        <v>42581</v>
      </c>
      <c r="C425" s="146">
        <v>20348.95</v>
      </c>
      <c r="D425" s="156">
        <v>20348.95</v>
      </c>
      <c r="E425" s="95" t="s">
        <v>4061</v>
      </c>
      <c r="F425" s="96">
        <v>42512</v>
      </c>
    </row>
    <row r="426" spans="1:17" ht="13" thickBot="1">
      <c r="A426" s="95">
        <v>280544696</v>
      </c>
      <c r="B426" s="96">
        <v>42581</v>
      </c>
      <c r="C426" s="146">
        <v>13461.85</v>
      </c>
      <c r="D426" s="123">
        <v>13461.85</v>
      </c>
      <c r="E426" s="95" t="s">
        <v>3684</v>
      </c>
      <c r="F426" s="96">
        <v>42503</v>
      </c>
    </row>
    <row r="427" spans="1:17" ht="13" thickBot="1">
      <c r="A427" s="95">
        <v>280539659</v>
      </c>
      <c r="B427" s="96">
        <v>42581</v>
      </c>
      <c r="C427" s="97">
        <v>16431.080000000002</v>
      </c>
      <c r="D427" s="123">
        <v>15368.63</v>
      </c>
      <c r="E427" s="95" t="s">
        <v>3532</v>
      </c>
      <c r="F427" s="96">
        <v>42494</v>
      </c>
    </row>
    <row r="428" spans="1:17" ht="13" thickBot="1">
      <c r="A428" s="95">
        <v>280541607</v>
      </c>
      <c r="B428" s="96">
        <v>42581</v>
      </c>
      <c r="C428" s="97">
        <v>6293.09</v>
      </c>
      <c r="D428" s="123">
        <v>6293.09</v>
      </c>
      <c r="E428" s="95" t="s">
        <v>3533</v>
      </c>
      <c r="F428" s="96">
        <v>42499</v>
      </c>
    </row>
    <row r="429" spans="1:17" ht="13" thickBot="1">
      <c r="A429" s="98">
        <v>280541611</v>
      </c>
      <c r="B429" s="99">
        <v>42581</v>
      </c>
      <c r="C429" s="100">
        <v>17637.02</v>
      </c>
      <c r="D429" s="123">
        <v>17637.02</v>
      </c>
      <c r="E429" s="98" t="s">
        <v>3534</v>
      </c>
      <c r="F429" s="99">
        <v>42499</v>
      </c>
    </row>
    <row r="430" spans="1:17" ht="13" thickBot="1">
      <c r="A430" s="103" t="s">
        <v>3535</v>
      </c>
      <c r="B430" s="96">
        <v>42581</v>
      </c>
      <c r="C430" s="97">
        <v>534.1</v>
      </c>
      <c r="D430" s="123">
        <v>534.1</v>
      </c>
      <c r="E430" s="95" t="s">
        <v>3536</v>
      </c>
      <c r="F430" s="96">
        <v>42501</v>
      </c>
    </row>
    <row r="431" spans="1:17" ht="13" thickBot="1">
      <c r="A431" s="98">
        <v>280544736</v>
      </c>
      <c r="B431" s="99">
        <v>42581</v>
      </c>
      <c r="C431" s="100">
        <v>34106.800000000003</v>
      </c>
      <c r="D431" s="123">
        <v>20321.28</v>
      </c>
      <c r="E431" s="98" t="s">
        <v>3537</v>
      </c>
      <c r="F431" s="99">
        <v>42502</v>
      </c>
    </row>
    <row r="432" spans="1:17" ht="13" thickBot="1">
      <c r="A432" s="104" t="s">
        <v>3538</v>
      </c>
      <c r="B432" s="99">
        <v>42581</v>
      </c>
      <c r="C432" s="100">
        <v>2943.04</v>
      </c>
      <c r="D432" s="123">
        <v>2943.04</v>
      </c>
      <c r="E432" s="98" t="s">
        <v>3539</v>
      </c>
      <c r="F432" s="99">
        <v>42503</v>
      </c>
    </row>
    <row r="433" spans="1:6" ht="13" thickBot="1">
      <c r="A433" s="95">
        <v>280545784</v>
      </c>
      <c r="B433" s="96">
        <v>42581</v>
      </c>
      <c r="C433" s="97">
        <v>6766.34</v>
      </c>
      <c r="D433" s="123">
        <v>6766.34</v>
      </c>
      <c r="E433" s="95" t="s">
        <v>3540</v>
      </c>
      <c r="F433" s="96">
        <v>42506</v>
      </c>
    </row>
    <row r="434" spans="1:6" ht="13" thickBot="1">
      <c r="A434" s="95">
        <v>280547865</v>
      </c>
      <c r="B434" s="96">
        <v>42581</v>
      </c>
      <c r="C434" s="97">
        <v>10472.049999999999</v>
      </c>
      <c r="D434" s="123">
        <v>10095.17</v>
      </c>
      <c r="E434" s="95" t="s">
        <v>3541</v>
      </c>
      <c r="F434" s="96">
        <v>42510</v>
      </c>
    </row>
    <row r="435" spans="1:6" ht="13" thickBot="1">
      <c r="A435" s="98">
        <v>280554775</v>
      </c>
      <c r="B435" s="99">
        <v>42581</v>
      </c>
      <c r="C435" s="100">
        <v>4681.01</v>
      </c>
      <c r="D435" s="123">
        <v>4681.01</v>
      </c>
      <c r="E435" s="98" t="s">
        <v>3542</v>
      </c>
      <c r="F435" s="99">
        <v>42521</v>
      </c>
    </row>
    <row r="436" spans="1:6" ht="13" thickBot="1">
      <c r="A436" s="98" t="s">
        <v>3543</v>
      </c>
      <c r="B436" s="99">
        <v>42581</v>
      </c>
      <c r="C436" s="100">
        <v>0</v>
      </c>
      <c r="D436" s="100">
        <v>-153203.45000000001</v>
      </c>
      <c r="E436" s="98" t="s">
        <v>3543</v>
      </c>
      <c r="F436" s="99">
        <v>42521</v>
      </c>
    </row>
    <row r="437" spans="1:6" ht="13" thickBot="1">
      <c r="D437" s="124">
        <f>SUM(D423:D436)</f>
        <v>-20521.780000000028</v>
      </c>
    </row>
    <row r="438" spans="1:6" ht="13" thickBot="1">
      <c r="A438" s="95">
        <v>280522668</v>
      </c>
      <c r="B438" s="96">
        <v>42551</v>
      </c>
      <c r="C438" s="146">
        <v>6425.12</v>
      </c>
      <c r="D438" s="156">
        <v>375</v>
      </c>
      <c r="E438" s="95" t="s">
        <v>4119</v>
      </c>
      <c r="F438" s="96">
        <v>42465</v>
      </c>
    </row>
    <row r="439" spans="1:6" ht="13" thickBot="1">
      <c r="A439" s="95">
        <v>280521541</v>
      </c>
      <c r="B439" s="96">
        <v>42551</v>
      </c>
      <c r="C439" s="146">
        <v>4988.84</v>
      </c>
      <c r="D439" s="156">
        <v>4988.84</v>
      </c>
      <c r="E439" s="95" t="s">
        <v>4066</v>
      </c>
      <c r="F439" s="96">
        <v>42463</v>
      </c>
    </row>
    <row r="440" spans="1:6" ht="13" thickBot="1">
      <c r="A440" s="95">
        <v>280523800</v>
      </c>
      <c r="B440" s="96">
        <v>42520</v>
      </c>
      <c r="C440" s="146">
        <v>5595.04</v>
      </c>
      <c r="D440" s="156">
        <v>5595.04</v>
      </c>
      <c r="E440" s="95" t="s">
        <v>4065</v>
      </c>
      <c r="F440" s="96">
        <v>42466</v>
      </c>
    </row>
    <row r="441" spans="1:6" ht="13" thickBot="1">
      <c r="A441" s="95">
        <v>280526630</v>
      </c>
      <c r="B441" s="96">
        <v>42551</v>
      </c>
      <c r="C441" s="146">
        <v>27937.7</v>
      </c>
      <c r="D441" s="156">
        <v>27914.99</v>
      </c>
      <c r="E441" s="95" t="s">
        <v>4064</v>
      </c>
      <c r="F441" s="96">
        <v>42472</v>
      </c>
    </row>
    <row r="442" spans="1:6" ht="13" thickBot="1">
      <c r="A442" s="95">
        <v>280531314</v>
      </c>
      <c r="B442" s="96">
        <v>42520</v>
      </c>
      <c r="C442" s="146">
        <v>9717.09</v>
      </c>
      <c r="D442" s="156">
        <v>9717.09</v>
      </c>
      <c r="E442" s="95" t="s">
        <v>4063</v>
      </c>
      <c r="F442" s="96">
        <v>42479</v>
      </c>
    </row>
    <row r="443" spans="1:6" ht="13" thickBot="1">
      <c r="A443" s="95">
        <v>280531478</v>
      </c>
      <c r="B443" s="96">
        <v>42520</v>
      </c>
      <c r="C443" s="146">
        <v>4336.3</v>
      </c>
      <c r="D443" s="156">
        <v>4336.3</v>
      </c>
      <c r="E443" s="95" t="s">
        <v>73</v>
      </c>
      <c r="F443" s="96">
        <v>42479</v>
      </c>
    </row>
    <row r="444" spans="1:6" ht="13" thickBot="1">
      <c r="A444" s="95">
        <v>280533991</v>
      </c>
      <c r="B444" s="96">
        <v>42520</v>
      </c>
      <c r="C444" s="146">
        <v>17367.66</v>
      </c>
      <c r="D444" s="156">
        <v>17367.66</v>
      </c>
      <c r="E444" s="95" t="s">
        <v>4062</v>
      </c>
      <c r="F444" s="96">
        <v>42482</v>
      </c>
    </row>
    <row r="445" spans="1:6" ht="13" thickBot="1">
      <c r="A445" s="95">
        <v>280533455</v>
      </c>
      <c r="B445" s="96">
        <v>42673</v>
      </c>
      <c r="C445" s="146">
        <v>2810.97</v>
      </c>
      <c r="D445" s="156">
        <v>2810.97</v>
      </c>
      <c r="E445" s="95">
        <v>80099046</v>
      </c>
      <c r="F445" s="96">
        <v>42600</v>
      </c>
    </row>
    <row r="446" spans="1:6" ht="13" thickBot="1">
      <c r="A446" s="125">
        <v>280522231</v>
      </c>
      <c r="B446" s="99">
        <v>42551</v>
      </c>
      <c r="C446" s="155">
        <v>2049.56</v>
      </c>
      <c r="D446" s="156">
        <v>1588.26</v>
      </c>
      <c r="E446" s="98">
        <v>120705325</v>
      </c>
      <c r="F446" s="99">
        <v>42464</v>
      </c>
    </row>
    <row r="447" spans="1:6" ht="13" thickBot="1">
      <c r="A447" s="125">
        <v>280526638</v>
      </c>
      <c r="B447" s="99">
        <v>42551</v>
      </c>
      <c r="C447" s="155">
        <v>3145.68</v>
      </c>
      <c r="D447" s="156">
        <v>3145.68</v>
      </c>
      <c r="E447" s="98">
        <v>80099341</v>
      </c>
      <c r="F447" s="99">
        <v>42472</v>
      </c>
    </row>
    <row r="448" spans="1:6" ht="13" thickBot="1">
      <c r="A448" s="125">
        <v>280526640</v>
      </c>
      <c r="B448" s="96">
        <v>42551</v>
      </c>
      <c r="C448" s="146">
        <v>3145.68</v>
      </c>
      <c r="D448" s="156">
        <v>3145.68</v>
      </c>
      <c r="E448" s="95">
        <v>80099342</v>
      </c>
      <c r="F448" s="96">
        <v>42472</v>
      </c>
    </row>
    <row r="449" spans="1:6" ht="13" thickBot="1">
      <c r="A449" s="125">
        <v>280530660</v>
      </c>
      <c r="B449" s="96">
        <v>42551</v>
      </c>
      <c r="C449" s="146">
        <v>3064.63</v>
      </c>
      <c r="D449" s="156">
        <v>3064.63</v>
      </c>
      <c r="E449" s="95">
        <v>80099274</v>
      </c>
      <c r="F449" s="96">
        <v>42478</v>
      </c>
    </row>
    <row r="450" spans="1:6" ht="13" thickBot="1">
      <c r="A450" s="125">
        <v>280534551</v>
      </c>
      <c r="B450" s="96">
        <v>42551</v>
      </c>
      <c r="C450" s="146">
        <v>1552.76</v>
      </c>
      <c r="D450" s="156">
        <v>1552.76</v>
      </c>
      <c r="E450" s="95">
        <v>80097738</v>
      </c>
      <c r="F450" s="96">
        <v>42485</v>
      </c>
    </row>
    <row r="451" spans="1:6" ht="13" thickBot="1">
      <c r="A451" s="125">
        <v>280536938</v>
      </c>
      <c r="B451" s="96">
        <v>42551</v>
      </c>
      <c r="C451" s="146">
        <v>1901.3</v>
      </c>
      <c r="D451" s="156">
        <v>1901.3</v>
      </c>
      <c r="E451" s="95">
        <v>80098177</v>
      </c>
      <c r="F451" s="96">
        <v>42488</v>
      </c>
    </row>
    <row r="452" spans="1:6" ht="13" thickBot="1">
      <c r="A452" s="125">
        <v>280538350</v>
      </c>
      <c r="B452" s="99">
        <v>42551</v>
      </c>
      <c r="C452" s="155">
        <v>12870.51</v>
      </c>
      <c r="D452" s="156">
        <v>12870.51</v>
      </c>
      <c r="E452" s="98">
        <v>80103088</v>
      </c>
      <c r="F452" s="99">
        <v>42490</v>
      </c>
    </row>
    <row r="453" spans="1:6" ht="13" thickBot="1">
      <c r="A453" s="125">
        <v>280538365</v>
      </c>
      <c r="B453" s="96">
        <v>42551</v>
      </c>
      <c r="C453" s="146">
        <v>2870.1</v>
      </c>
      <c r="D453" s="156">
        <v>2870.1</v>
      </c>
      <c r="E453" s="95">
        <v>80099097</v>
      </c>
      <c r="F453" s="96">
        <v>42490</v>
      </c>
    </row>
    <row r="454" spans="1:6" ht="13" thickBot="1">
      <c r="A454" s="127" t="s">
        <v>3686</v>
      </c>
      <c r="B454" s="96">
        <v>42551</v>
      </c>
      <c r="C454" s="146">
        <v>1591638.07</v>
      </c>
      <c r="D454" s="156">
        <v>1591638.07</v>
      </c>
      <c r="E454" s="95" t="s">
        <v>3689</v>
      </c>
      <c r="F454" s="96">
        <v>42489</v>
      </c>
    </row>
    <row r="455" spans="1:6" ht="13" thickBot="1">
      <c r="A455" s="86">
        <v>280522230</v>
      </c>
      <c r="B455" s="87">
        <v>42551</v>
      </c>
      <c r="C455" s="84">
        <v>17196.150000000001</v>
      </c>
      <c r="D455" s="129">
        <v>19534.560000000001</v>
      </c>
      <c r="E455" s="86" t="s">
        <v>3525</v>
      </c>
      <c r="F455" s="87">
        <v>42464</v>
      </c>
    </row>
    <row r="456" spans="1:6" ht="13" thickBot="1">
      <c r="A456" s="104" t="s">
        <v>3526</v>
      </c>
      <c r="B456" s="99">
        <v>42551</v>
      </c>
      <c r="C456" s="100">
        <v>4673.5200000000004</v>
      </c>
      <c r="D456" s="123">
        <v>4673.5200000000004</v>
      </c>
      <c r="E456" s="98" t="s">
        <v>3527</v>
      </c>
      <c r="F456" s="99">
        <v>42479</v>
      </c>
    </row>
    <row r="457" spans="1:6" ht="13" thickBot="1">
      <c r="A457" s="95" t="s">
        <v>3528</v>
      </c>
      <c r="B457" s="96">
        <v>42551</v>
      </c>
      <c r="C457" s="97">
        <v>254.16</v>
      </c>
      <c r="D457" s="123">
        <v>254.16</v>
      </c>
      <c r="E457" s="95" t="s">
        <v>3529</v>
      </c>
      <c r="F457" s="96">
        <v>42485</v>
      </c>
    </row>
    <row r="458" spans="1:6" ht="13" thickBot="1">
      <c r="A458" s="104" t="s">
        <v>3530</v>
      </c>
      <c r="B458" s="99">
        <v>42551</v>
      </c>
      <c r="C458" s="100">
        <v>375</v>
      </c>
      <c r="D458" s="123">
        <v>375</v>
      </c>
      <c r="E458" s="98" t="s">
        <v>3531</v>
      </c>
      <c r="F458" s="99">
        <v>42485</v>
      </c>
    </row>
    <row r="459" spans="1:6" ht="13" thickBot="1">
      <c r="A459" s="98" t="s">
        <v>1967</v>
      </c>
      <c r="B459" s="99">
        <v>42551</v>
      </c>
      <c r="C459" s="100">
        <v>0</v>
      </c>
      <c r="D459" s="100">
        <v>-1983750.88</v>
      </c>
      <c r="E459" s="98" t="s">
        <v>1967</v>
      </c>
      <c r="F459" s="99">
        <v>42490</v>
      </c>
    </row>
    <row r="460" spans="1:6" ht="13" thickBot="1">
      <c r="A460" s="98"/>
      <c r="B460" s="99"/>
      <c r="C460" s="100"/>
      <c r="D460" s="100">
        <f>SUM(D438:D459)</f>
        <v>-264030.75999999978</v>
      </c>
      <c r="E460" s="98"/>
      <c r="F460" s="99"/>
    </row>
  </sheetData>
  <autoFilter ref="A1:J398">
    <filterColumn colId="9">
      <filters blank="1">
        <filter val="ALL DUE DATES ON PO RECENTLY PASSED"/>
        <filter val="ALL LINES ARE COMPLETE BUT AND COST ADJUSTED BUT ERRORS STATE THE QUANTITIES CANNOT BE ZERO."/>
        <filter val="ALL LINES ARE GRN'D BUT IT DOES NOT ALLOW ME TO PUSH THROUGH BECAUSE OF ERROR &quot;Object reference not set to an instance of an object.&quot;"/>
        <filter val="ALL LINES COST ADJUSTED BUT ERROR RECEIVED WHEN I TRIED TO PUSH THE INVOICE THROUGH &quot;Object reference not set to an instance of an object.&quot;"/>
        <filter val="ALL LINES COST ADJUSTED BUT IT DOES NOT ALLOW ME TO PUSH THROUGH BECAUSE OF ERROR &quot;Object reference not set to an instance of an object.&quot;"/>
        <filter val="ALL LINES COST ADJUSTED BUT THE LINES WITH MORE THAN ONE SEQUENCE GIVE A ERROR THAT THE QUANTITY RECEIVED IS INCORRECT"/>
        <filter val="ALL LINES COST ADJUSTED BUT WHEN I PUSH IT THROUGH IT GIVES ME AN ERROR &quot;Object reference not set to an instance of an object.&quot;"/>
        <filter val="ALL LINES GRN'D BUT ONE LINE IS FOR A SERVICE FEE, COULD THIS BE HOLDING UP THE UTI INVOICE?"/>
        <filter val="ALL LINES GRN'S BUT CANNOT PUSH INVOICE THROUGH THE FOLLOWING JOBS ARE ALREADY CLOSED. LGA09501, LGA09334, LGA10147, LGA10967, LGA10966, LGA10965 &amp; LGA10964."/>
        <filter val="ALL LINES SAY COST ADJUSTED BUT THE SECOND SEQUENCE LINES STATE THAT THE QUANTITY DELIVERED DOES NOT MATCH SHIPPER QUANTITY"/>
        <filter val="ALL LINES SAY COST ADJUSTED BUT WHEN I TRY TO POST GIVES ME AN ERROR &quot;Object reference not set to an instance of an object.&quot;"/>
        <filter val="ALL ORDERS ARE COMPLETED BUT WHEN I POST INVOICE IT SAYS &quot;Object reference not set to an instance of an object.&quot;"/>
        <filter val="ALREADY GRN'D ON SYSPRO BUT THE ERROR STATES THESE JOBS HAVE ALREADY BEEN CLOSED. LMD07888 &amp; LMD07889."/>
        <filter val="AMANDA TO PROCESS"/>
        <filter val="AVN100373 RECEIVED ON SYSPRO BUT STATUS ON RECEIVING APP STATES RECEIVED. CANNOT OUSH THROUGH"/>
        <filter val="AVN101642 LINE 27 DUE DATE 17/08/2016"/>
        <filter val="CANNOT FIND INVOICE NUMBER ON RECEIVING APP, I USED THE WAYBILL AND IT PICKS UP AN INVOICE THAT WAS STATES &quot;ApInvoiced&quot; BUT I CHECKED ON THE SUPPLIER AND THIS IS NOT EXSIST ON THE SUPPLIER"/>
        <filter val="COST ADJUSTED BUT DIDN’T GO THROUGH BECAUSE OF USER ACCESS. WHEN I TRIED TO POST I GOT THIS ERROR &quot;* Serial numbers must be defined for quantity delivered.&quot;"/>
        <filter val="DELIVERED AND COSTED 07/07 AS PER LETITIA"/>
        <filter val="DELIVERED AND COSTED 14/07 AS PER LETITIA"/>
        <filter val="DELIVERED AND COSTED 19/07 AS PER LETITIA"/>
        <filter val="DELIVERED AND COSTED 22/06 AS PER LETITIA"/>
        <filter val="DELIVERED AND COSTED 22/07 AS PER LETITIA"/>
        <filter val="DUE DATE 11/08/2016"/>
        <filter val="DUE DATE 12/08/2016"/>
        <filter val="DUE DATES STILL TO COME AVN100412, AVN100502 &amp; AVN101808."/>
        <filter val="ERROR AGAINST THIS SAYS&quot;Qty on hand for BLA030-200245 is 0 or less.  Cannot calculate perform a cost adjustment on zero stock.&quot; GRN IS ALREADY DONE AND MATCHED ON SYSPRO. STATUS SAYS RECEIVED ON THE RECEIEVING APP."/>
        <filter val="ERROR RECEIVED BUT THE LINE HAS BEEN COST ADJUSTED &quot;* Cannot receive (76.20) more than quantity outstanding (0.00)&quot;"/>
        <filter val="ERROR RECEIVED WHEN TRYING TO POST &quot;Errors when posting to Syspro : 250006 - Purchase order '000000000096618' already completed [purchaseorder]_x000a_240012 - Access to Warehouse '**' denied [warehouse]&quot;"/>
        <filter val="ERROR RECIEVED - * Cannot receive (110.00) more than quantity outstanding (0.00)* PROJ1012 already closed._x000a_"/>
        <filter val="GRN AVAILABLE ON SUPPLIER BUT STATUS ON RECEIVING APP SAYS STILL IN INSPECTION."/>
        <filter val="GRN'D ON SYSPRO BUT LINE STATUS ON THE APP SAYS RECEIVED"/>
        <filter val="JOBS ON AVN97586 &amp; AVN98393 HAVE ALREADY BEEN CLOSED, CANNOT POST"/>
        <filter val="JOBS ON AVN98083 HAVE ALREADY BEEN CLOSED, CANNOT POST"/>
        <filter val="JOBS ON AVN98084 HAVE ALREADY BEEN CLOSED, CANNOT POST"/>
        <filter val="Kotie to confirm whether I can process manually as they cannot be found on the app as per Letitia."/>
        <filter val="LINE 7 AVN100674 IS GRN'D BUT STATUS ON RECEIVING APP STATES RECEIVED. CANNOT OUSH THROUGH."/>
        <filter val="MAIL SENT TO ARNO AS THE ORDER DUE DATE IS OVERDUE"/>
        <filter val="MAIL SENT TO HANNELIE AS THE ORDER DUE DATE IS OVERDUE"/>
        <filter val="MAIL SENT TO HANNIE AS THE ORDER DUE DATE HAS PASSED"/>
        <filter val="MAIL SENT TO JABU &amp; DINEO, OVERDUE PO HOLDING UP INVOICE"/>
        <filter val="MAIL SENT TO JABU OVERDUE PO HOLDING UP INVOICE"/>
        <filter val="MAIL SENT TO VIVIAN AS THE ORDER DUE DATE HAS PASSED"/>
        <filter val="ORDER AVN101262 HAS BEEN RECEIVED, STATUS ON RECEIVING APP IS NOT COSTED BUT RECEIVED."/>
        <filter val="ORDER AVN101433 IS RECEIVED ON SYSPRO AND COST ADJUSTED ON THE APP BUT THE SEQUANCE LINES STATE THE QUANTITY DELIVERED DIFFERS FROM SHIPPER QUANTITY"/>
        <filter val="ORDER DUE DATE 12/08/2016"/>
        <filter val="ORDER DUE DATE 17/08/2016"/>
        <filter val="ORDER DUE DATE 20/09/2016"/>
        <filter val="ORDER HAS BEEN GRN'D AND MATCHED. DOES NOT ALLOW ME TO PUSH THROUGH DUE TO ERROR&quot;* Qty delivered on batch 0 cannot be 0._x000a_* UMM00157 already closed._x000a_* Quantity delivered (0.00) differs from shipper Cost Quantity (5.00)&quot;"/>
        <filter val="ORDERS ARE GRN'D ON SYSPRO BUT ERROR RECEIVED ABOUT THE SYSTEM NOT RECEIVING A ZERO QUANTITY"/>
        <filter val="ORDERS ARE GRN'D ON SYSPRO BUT STATUS SAYS RECEIVED"/>
        <filter val="ORDERS ARE RECEIVED SND COST ADJUSTED BUT DOES PUSH THROUGH &quot;Object reference not set to an instance of an object.&quot;"/>
        <filter val="RECEIVED ON SYSPRO BUT CANNOT POST AS IT SAYS JOB WMD001152 HAS ALREADY BEEN CLOSED"/>
        <filter val="SENT EMAIL TO HANNIE AS PO IS STILL OUTSTANDING"/>
        <filter val="SENT TO LETITIA AS NO RECORDS EXSIST ON RECEIVING APP"/>
        <filter val="STATUS IS RECEIVED - GRN DONE ON SYSPRO. CANNOT PUSH IT THROUGH."/>
        <filter val="STATUS ON RECEIVING APP STATES RECEIVED CANNOT PUSH THROUGH"/>
        <filter val="STATUS WAS &quot;Errors when posting to Syspro : 200043 - Operator access denied to AP invoices. [transactioncode]&quot; SO I TRIED PUSHING THIS THROUGH ERROR RECEIVED &quot;* Serial numbers must be defined for quantity delivered.&quot;"/>
        <filter val="THIS GRN IS DONE ON SYSPRO BUT THE ERROR RECEIVED IS &quot;* Qty delivered on batch 0 cannot be 0._x000a_* Quantity delivered (0.00) differs from shipper Cost Quantity (300.00)&quot;"/>
        <filter val="THIS LINE IS GRN'D AND MATCHED BUT DOES NOT ALLOW ME TO OUSH THROUGH DUE TO ERROR &quot;* Qty delivered on batch 0 cannot be 0._x000a_* Quantity delivered (0.00) differs from shipper Cost Quantity (1.00)&quot;"/>
        <filter val="THIS LINE IS RECEIVED AND GRN'D ON SYSPRO, I TRIED TO PUSH IT THROUGH BUT IT GIVES ME AN ERROR &quot;* Qty delivered on batch 0 cannot be 0._x000a_* Quantity delivered (0.00) differs from shipper Cost Quantity (20.00)&quot;"/>
        <filter val="TRIED POSTING BUT GAVE ME THIS ERROR &quot;* Serial numbers must be defined for quantity delivered.&quot;"/>
        <filter val="TRIED PUSHING THIS THROUGH AS IT THEY ARE ALREADY GRN'D ON SYSPRO. IT SAYS THAT THESE THREE JOBS ARE ARLEADY CLOSED. UMM00133, UMM00134 &amp; UMM00135."/>
        <filter val="WITH RECEIVING TO GRN AS PER HANNELIES SPREADSHEET"/>
      </filters>
    </filterColumn>
  </autoFilter>
  <mergeCells count="1">
    <mergeCell ref="G398:H398"/>
  </mergeCells>
  <conditionalFormatting sqref="C400:C408 C415:C421">
    <cfRule type="duplicateValues" dxfId="24" priority="9"/>
  </conditionalFormatting>
  <conditionalFormatting sqref="E409:E414">
    <cfRule type="duplicateValues" dxfId="23" priority="2"/>
  </conditionalFormatting>
  <conditionalFormatting sqref="E2:E6">
    <cfRule type="duplicateValues" dxfId="22" priority="3140"/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G26" sqref="G26"/>
    </sheetView>
  </sheetViews>
  <sheetFormatPr defaultRowHeight="12.5"/>
  <cols>
    <col min="1" max="1" width="14.81640625" bestFit="1" customWidth="1"/>
    <col min="2" max="2" width="12.54296875" bestFit="1" customWidth="1"/>
    <col min="4" max="4" width="11.54296875" bestFit="1" customWidth="1"/>
    <col min="5" max="5" width="19.1796875" bestFit="1" customWidth="1"/>
    <col min="7" max="7" width="50.7265625" bestFit="1" customWidth="1"/>
    <col min="8" max="8" width="14.1796875" bestFit="1" customWidth="1"/>
    <col min="9" max="9" width="82.54296875" customWidth="1"/>
    <col min="10" max="10" width="58.81640625" bestFit="1" customWidth="1"/>
  </cols>
  <sheetData>
    <row r="1" spans="1:10" ht="14.5">
      <c r="A1" s="115" t="s">
        <v>81</v>
      </c>
      <c r="B1" s="115" t="s">
        <v>82</v>
      </c>
      <c r="C1" s="115" t="s">
        <v>83</v>
      </c>
      <c r="D1" s="115" t="s">
        <v>84</v>
      </c>
      <c r="E1" s="115" t="s">
        <v>85</v>
      </c>
      <c r="F1" s="115" t="s">
        <v>86</v>
      </c>
      <c r="G1" s="115" t="s">
        <v>901</v>
      </c>
      <c r="H1" s="115" t="s">
        <v>4067</v>
      </c>
      <c r="I1" s="115" t="s">
        <v>4110</v>
      </c>
      <c r="J1" s="115" t="s">
        <v>4111</v>
      </c>
    </row>
    <row r="2" spans="1:10" ht="14.5">
      <c r="A2" s="116">
        <v>42524</v>
      </c>
      <c r="B2" s="116">
        <v>42613</v>
      </c>
      <c r="C2" s="85" t="s">
        <v>142</v>
      </c>
      <c r="D2" s="85" t="s">
        <v>143</v>
      </c>
      <c r="E2" s="117">
        <v>5524.09</v>
      </c>
      <c r="F2" s="85" t="s">
        <v>90</v>
      </c>
      <c r="G2" s="85" t="s">
        <v>936</v>
      </c>
      <c r="H2" s="85" t="s">
        <v>92</v>
      </c>
      <c r="I2" s="190" t="s">
        <v>4068</v>
      </c>
      <c r="J2" s="159"/>
    </row>
    <row r="3" spans="1:10" ht="14.5">
      <c r="A3" s="116">
        <v>42533</v>
      </c>
      <c r="B3" s="116">
        <v>42613</v>
      </c>
      <c r="C3" s="85" t="s">
        <v>328</v>
      </c>
      <c r="D3" s="85" t="s">
        <v>329</v>
      </c>
      <c r="E3" s="117">
        <v>120573.26</v>
      </c>
      <c r="F3" s="85" t="s">
        <v>90</v>
      </c>
      <c r="G3" s="85" t="s">
        <v>1051</v>
      </c>
      <c r="H3" s="85" t="s">
        <v>92</v>
      </c>
      <c r="I3" s="190" t="s">
        <v>4069</v>
      </c>
      <c r="J3" s="159"/>
    </row>
    <row r="4" spans="1:10" ht="14.5">
      <c r="A4" s="116">
        <v>42533</v>
      </c>
      <c r="B4" s="116">
        <v>42613</v>
      </c>
      <c r="C4" s="85" t="s">
        <v>330</v>
      </c>
      <c r="D4" s="85" t="s">
        <v>331</v>
      </c>
      <c r="E4" s="117">
        <v>306.74</v>
      </c>
      <c r="F4" s="85" t="s">
        <v>90</v>
      </c>
      <c r="G4" s="85" t="s">
        <v>1049</v>
      </c>
      <c r="H4" s="85" t="s">
        <v>92</v>
      </c>
      <c r="I4" s="190" t="s">
        <v>4070</v>
      </c>
      <c r="J4" s="159"/>
    </row>
    <row r="5" spans="1:10" ht="14.5">
      <c r="A5" s="116">
        <v>42533</v>
      </c>
      <c r="B5" s="116">
        <v>42613</v>
      </c>
      <c r="C5" s="85" t="s">
        <v>333</v>
      </c>
      <c r="D5" s="85" t="s">
        <v>334</v>
      </c>
      <c r="E5" s="117">
        <v>4526.79</v>
      </c>
      <c r="F5" s="85" t="s">
        <v>90</v>
      </c>
      <c r="G5" s="85" t="s">
        <v>1049</v>
      </c>
      <c r="H5" s="85" t="s">
        <v>92</v>
      </c>
      <c r="I5" s="190" t="s">
        <v>4071</v>
      </c>
      <c r="J5" s="159"/>
    </row>
    <row r="6" spans="1:10" ht="14.5">
      <c r="A6" s="116">
        <v>42533</v>
      </c>
      <c r="B6" s="116">
        <v>42613</v>
      </c>
      <c r="C6" s="85" t="s">
        <v>335</v>
      </c>
      <c r="D6" s="85" t="s">
        <v>336</v>
      </c>
      <c r="E6" s="117">
        <v>9599.61</v>
      </c>
      <c r="F6" s="85" t="s">
        <v>90</v>
      </c>
      <c r="G6" s="85" t="s">
        <v>1049</v>
      </c>
      <c r="H6" s="85" t="s">
        <v>92</v>
      </c>
      <c r="I6" s="190" t="s">
        <v>4072</v>
      </c>
      <c r="J6" s="159"/>
    </row>
    <row r="7" spans="1:10" s="195" customFormat="1" ht="14.5">
      <c r="A7" s="191">
        <v>42537</v>
      </c>
      <c r="B7" s="191">
        <v>42613</v>
      </c>
      <c r="C7" s="183" t="s">
        <v>422</v>
      </c>
      <c r="D7" s="183" t="s">
        <v>423</v>
      </c>
      <c r="E7" s="192">
        <v>5076.71</v>
      </c>
      <c r="F7" s="183" t="s">
        <v>90</v>
      </c>
      <c r="G7" s="183" t="s">
        <v>1086</v>
      </c>
      <c r="H7" s="183" t="s">
        <v>92</v>
      </c>
      <c r="I7" s="193" t="s">
        <v>4073</v>
      </c>
      <c r="J7" s="194" t="s">
        <v>4112</v>
      </c>
    </row>
    <row r="8" spans="1:10" ht="14.5">
      <c r="A8" s="116">
        <v>42538</v>
      </c>
      <c r="B8" s="116">
        <v>42613</v>
      </c>
      <c r="C8" s="85" t="s">
        <v>438</v>
      </c>
      <c r="D8" s="85" t="s">
        <v>439</v>
      </c>
      <c r="E8" s="117">
        <v>7616.83</v>
      </c>
      <c r="F8" s="85" t="s">
        <v>90</v>
      </c>
      <c r="G8" s="85" t="s">
        <v>1099</v>
      </c>
      <c r="H8" s="85" t="s">
        <v>92</v>
      </c>
      <c r="I8" s="190" t="s">
        <v>4074</v>
      </c>
      <c r="J8" s="159"/>
    </row>
    <row r="9" spans="1:10" s="195" customFormat="1" ht="14.5">
      <c r="A9" s="191">
        <v>42538</v>
      </c>
      <c r="B9" s="191">
        <v>42613</v>
      </c>
      <c r="C9" s="183" t="s">
        <v>448</v>
      </c>
      <c r="D9" s="183" t="s">
        <v>449</v>
      </c>
      <c r="E9" s="192">
        <v>478.71</v>
      </c>
      <c r="F9" s="183" t="s">
        <v>90</v>
      </c>
      <c r="G9" s="183" t="s">
        <v>1106</v>
      </c>
      <c r="H9" s="183" t="s">
        <v>92</v>
      </c>
      <c r="I9" s="193" t="s">
        <v>4075</v>
      </c>
      <c r="J9" s="194" t="s">
        <v>4112</v>
      </c>
    </row>
    <row r="10" spans="1:10" ht="14.5">
      <c r="A10" s="116">
        <v>42538</v>
      </c>
      <c r="B10" s="116">
        <v>42613</v>
      </c>
      <c r="C10" s="85" t="s">
        <v>451</v>
      </c>
      <c r="D10" s="85" t="s">
        <v>452</v>
      </c>
      <c r="E10" s="117">
        <v>50003.37</v>
      </c>
      <c r="F10" s="85" t="s">
        <v>90</v>
      </c>
      <c r="G10" s="85" t="s">
        <v>1049</v>
      </c>
      <c r="H10" s="85" t="s">
        <v>92</v>
      </c>
      <c r="I10" s="190" t="s">
        <v>4076</v>
      </c>
      <c r="J10" s="159"/>
    </row>
    <row r="11" spans="1:10" ht="14.5">
      <c r="A11" s="116">
        <v>42540</v>
      </c>
      <c r="B11" s="116">
        <v>42613</v>
      </c>
      <c r="C11" s="85" t="s">
        <v>487</v>
      </c>
      <c r="D11" s="85" t="s">
        <v>488</v>
      </c>
      <c r="E11" s="117">
        <v>55439.61</v>
      </c>
      <c r="F11" s="85" t="s">
        <v>90</v>
      </c>
      <c r="G11" s="85" t="s">
        <v>1117</v>
      </c>
      <c r="H11" s="85" t="s">
        <v>92</v>
      </c>
      <c r="I11" s="190" t="s">
        <v>4077</v>
      </c>
      <c r="J11" s="159"/>
    </row>
    <row r="12" spans="1:10" ht="14.5">
      <c r="A12" s="116">
        <v>42541</v>
      </c>
      <c r="B12" s="116">
        <v>42613</v>
      </c>
      <c r="C12" s="85" t="s">
        <v>520</v>
      </c>
      <c r="D12" s="85" t="s">
        <v>521</v>
      </c>
      <c r="E12" s="117">
        <v>10117.719999999999</v>
      </c>
      <c r="F12" s="85" t="s">
        <v>90</v>
      </c>
      <c r="G12" s="85" t="s">
        <v>1141</v>
      </c>
      <c r="H12" s="85" t="s">
        <v>92</v>
      </c>
      <c r="I12" s="190" t="s">
        <v>4078</v>
      </c>
      <c r="J12" s="159"/>
    </row>
    <row r="13" spans="1:10" ht="14.5">
      <c r="A13" s="116">
        <v>42542</v>
      </c>
      <c r="B13" s="116">
        <v>42613</v>
      </c>
      <c r="C13" s="85" t="s">
        <v>552</v>
      </c>
      <c r="D13" s="85" t="s">
        <v>553</v>
      </c>
      <c r="E13" s="117">
        <v>9641.42</v>
      </c>
      <c r="F13" s="85" t="s">
        <v>90</v>
      </c>
      <c r="G13" s="85" t="s">
        <v>1158</v>
      </c>
      <c r="H13" s="85" t="s">
        <v>92</v>
      </c>
      <c r="I13" s="190" t="s">
        <v>4079</v>
      </c>
      <c r="J13" s="159"/>
    </row>
    <row r="14" spans="1:10" ht="14.5">
      <c r="A14" s="116">
        <v>42543</v>
      </c>
      <c r="B14" s="116">
        <v>42613</v>
      </c>
      <c r="C14" s="85" t="s">
        <v>592</v>
      </c>
      <c r="D14" s="85" t="s">
        <v>593</v>
      </c>
      <c r="E14" s="117">
        <v>5452.35</v>
      </c>
      <c r="F14" s="85" t="s">
        <v>90</v>
      </c>
      <c r="G14" s="85" t="s">
        <v>1177</v>
      </c>
      <c r="H14" s="85" t="s">
        <v>92</v>
      </c>
      <c r="I14" s="190" t="s">
        <v>4080</v>
      </c>
      <c r="J14" s="159"/>
    </row>
    <row r="15" spans="1:10" ht="14.5">
      <c r="A15" s="116">
        <v>42543</v>
      </c>
      <c r="B15" s="116">
        <v>42613</v>
      </c>
      <c r="C15" s="85" t="s">
        <v>602</v>
      </c>
      <c r="D15" s="85" t="s">
        <v>603</v>
      </c>
      <c r="E15" s="117">
        <v>6367.44</v>
      </c>
      <c r="F15" s="85" t="s">
        <v>90</v>
      </c>
      <c r="G15" s="85" t="s">
        <v>1183</v>
      </c>
      <c r="H15" s="85" t="s">
        <v>92</v>
      </c>
      <c r="I15" s="190" t="s">
        <v>4081</v>
      </c>
      <c r="J15" s="159"/>
    </row>
    <row r="16" spans="1:10" s="195" customFormat="1" ht="14.5">
      <c r="A16" s="191">
        <v>42544</v>
      </c>
      <c r="B16" s="191">
        <v>42613</v>
      </c>
      <c r="C16" s="183" t="s">
        <v>654</v>
      </c>
      <c r="D16" s="183" t="s">
        <v>655</v>
      </c>
      <c r="E16" s="192">
        <v>26632.080000000002</v>
      </c>
      <c r="F16" s="183" t="s">
        <v>90</v>
      </c>
      <c r="G16" s="183" t="s">
        <v>1206</v>
      </c>
      <c r="H16" s="183" t="s">
        <v>92</v>
      </c>
      <c r="I16" s="193" t="s">
        <v>4082</v>
      </c>
      <c r="J16" s="194" t="s">
        <v>4112</v>
      </c>
    </row>
    <row r="17" spans="1:10" ht="14.5">
      <c r="A17" s="116">
        <v>42545</v>
      </c>
      <c r="B17" s="116">
        <v>42613</v>
      </c>
      <c r="C17" s="85" t="s">
        <v>682</v>
      </c>
      <c r="D17" s="85" t="s">
        <v>683</v>
      </c>
      <c r="E17" s="117">
        <v>5108.57</v>
      </c>
      <c r="F17" s="85" t="s">
        <v>90</v>
      </c>
      <c r="G17" s="85" t="s">
        <v>1219</v>
      </c>
      <c r="H17" s="85" t="s">
        <v>92</v>
      </c>
      <c r="I17" s="190" t="s">
        <v>4083</v>
      </c>
      <c r="J17" s="159"/>
    </row>
    <row r="18" spans="1:10" s="195" customFormat="1" ht="14.5">
      <c r="A18" s="191">
        <v>42549</v>
      </c>
      <c r="B18" s="191">
        <v>42613</v>
      </c>
      <c r="C18" s="183" t="s">
        <v>2414</v>
      </c>
      <c r="D18" s="183" t="s">
        <v>1298</v>
      </c>
      <c r="E18" s="192">
        <v>4850.1899999999996</v>
      </c>
      <c r="F18" s="183" t="s">
        <v>90</v>
      </c>
      <c r="G18" s="183" t="s">
        <v>1299</v>
      </c>
      <c r="H18" s="183" t="s">
        <v>92</v>
      </c>
      <c r="I18" s="193" t="s">
        <v>4084</v>
      </c>
      <c r="J18" s="194" t="s">
        <v>4112</v>
      </c>
    </row>
    <row r="19" spans="1:10" ht="14.5">
      <c r="A19" s="116">
        <v>42550</v>
      </c>
      <c r="B19" s="116">
        <v>42613</v>
      </c>
      <c r="C19" s="85" t="s">
        <v>2451</v>
      </c>
      <c r="D19" s="85" t="s">
        <v>1359</v>
      </c>
      <c r="E19" s="117">
        <v>5860.82</v>
      </c>
      <c r="F19" s="85" t="s">
        <v>90</v>
      </c>
      <c r="G19" s="85" t="s">
        <v>1360</v>
      </c>
      <c r="H19" s="85" t="s">
        <v>92</v>
      </c>
      <c r="I19" s="190" t="s">
        <v>4085</v>
      </c>
      <c r="J19" s="159"/>
    </row>
    <row r="20" spans="1:10" ht="14.5">
      <c r="A20" s="116">
        <v>42551</v>
      </c>
      <c r="B20" s="116">
        <v>42613</v>
      </c>
      <c r="C20" s="85" t="s">
        <v>2463</v>
      </c>
      <c r="D20" s="85" t="s">
        <v>1384</v>
      </c>
      <c r="E20" s="117">
        <v>3981.07</v>
      </c>
      <c r="F20" s="85" t="s">
        <v>90</v>
      </c>
      <c r="G20" s="85" t="s">
        <v>1385</v>
      </c>
      <c r="H20" s="85" t="s">
        <v>92</v>
      </c>
      <c r="I20" s="190" t="s">
        <v>4086</v>
      </c>
      <c r="J20" s="159"/>
    </row>
    <row r="21" spans="1:10" s="195" customFormat="1" ht="14.5">
      <c r="A21" s="191">
        <v>42551</v>
      </c>
      <c r="B21" s="191">
        <v>42613</v>
      </c>
      <c r="C21" s="183" t="s">
        <v>2468</v>
      </c>
      <c r="D21" s="183" t="s">
        <v>1392</v>
      </c>
      <c r="E21" s="192">
        <v>5369.19</v>
      </c>
      <c r="F21" s="183" t="s">
        <v>90</v>
      </c>
      <c r="G21" s="183" t="s">
        <v>1393</v>
      </c>
      <c r="H21" s="183" t="s">
        <v>92</v>
      </c>
      <c r="I21" s="193" t="s">
        <v>4087</v>
      </c>
      <c r="J21" s="194" t="s">
        <v>4112</v>
      </c>
    </row>
    <row r="22" spans="1:10" s="195" customFormat="1" ht="14.5">
      <c r="A22" s="191">
        <v>42551</v>
      </c>
      <c r="B22" s="191">
        <v>42613</v>
      </c>
      <c r="C22" s="183" t="s">
        <v>2491</v>
      </c>
      <c r="D22" s="183" t="s">
        <v>1438</v>
      </c>
      <c r="E22" s="192">
        <v>6716.76</v>
      </c>
      <c r="F22" s="183" t="s">
        <v>90</v>
      </c>
      <c r="G22" s="183" t="s">
        <v>1439</v>
      </c>
      <c r="H22" s="183" t="s">
        <v>92</v>
      </c>
      <c r="I22" s="193" t="s">
        <v>4088</v>
      </c>
      <c r="J22" s="194" t="s">
        <v>4112</v>
      </c>
    </row>
    <row r="23" spans="1:10" s="195" customFormat="1" ht="14.5">
      <c r="A23" s="191">
        <v>42551</v>
      </c>
      <c r="B23" s="191">
        <v>42613</v>
      </c>
      <c r="C23" s="183" t="s">
        <v>2509</v>
      </c>
      <c r="D23" s="183" t="s">
        <v>1469</v>
      </c>
      <c r="E23" s="192">
        <v>24648.16</v>
      </c>
      <c r="F23" s="183" t="s">
        <v>90</v>
      </c>
      <c r="G23" s="183" t="s">
        <v>1470</v>
      </c>
      <c r="H23" s="183" t="s">
        <v>92</v>
      </c>
      <c r="I23" s="193" t="s">
        <v>4089</v>
      </c>
      <c r="J23" s="194" t="s">
        <v>4112</v>
      </c>
    </row>
    <row r="24" spans="1:10" s="195" customFormat="1" ht="14.5">
      <c r="A24" s="191">
        <v>42555</v>
      </c>
      <c r="B24" s="191">
        <v>42643</v>
      </c>
      <c r="C24" s="183" t="s">
        <v>2533</v>
      </c>
      <c r="D24" s="183" t="s">
        <v>1516</v>
      </c>
      <c r="E24" s="192">
        <v>4764.42</v>
      </c>
      <c r="F24" s="183" t="s">
        <v>90</v>
      </c>
      <c r="G24" s="183" t="s">
        <v>1501</v>
      </c>
      <c r="H24" s="183" t="s">
        <v>92</v>
      </c>
      <c r="I24" s="193" t="s">
        <v>4090</v>
      </c>
      <c r="J24" s="194" t="s">
        <v>4112</v>
      </c>
    </row>
    <row r="25" spans="1:10" ht="14.5">
      <c r="A25" s="116">
        <v>42558</v>
      </c>
      <c r="B25" s="116">
        <v>42643</v>
      </c>
      <c r="C25" s="85" t="s">
        <v>2591</v>
      </c>
      <c r="D25" s="85" t="s">
        <v>1628</v>
      </c>
      <c r="E25" s="117">
        <v>3708.58</v>
      </c>
      <c r="F25" s="85" t="s">
        <v>90</v>
      </c>
      <c r="G25" s="85" t="s">
        <v>1629</v>
      </c>
      <c r="H25" s="85" t="s">
        <v>92</v>
      </c>
      <c r="I25" s="190" t="s">
        <v>4091</v>
      </c>
      <c r="J25" s="159"/>
    </row>
    <row r="26" spans="1:10" ht="14.5">
      <c r="A26" s="116">
        <v>42564</v>
      </c>
      <c r="B26" s="116">
        <v>42643</v>
      </c>
      <c r="C26" s="85" t="s">
        <v>2028</v>
      </c>
      <c r="D26" s="85" t="s">
        <v>2029</v>
      </c>
      <c r="E26" s="117">
        <v>19615.169999999998</v>
      </c>
      <c r="F26" s="85" t="s">
        <v>90</v>
      </c>
      <c r="G26" s="85" t="s">
        <v>2030</v>
      </c>
      <c r="H26" s="85" t="s">
        <v>92</v>
      </c>
      <c r="I26" s="190" t="s">
        <v>4092</v>
      </c>
      <c r="J26" s="159"/>
    </row>
    <row r="27" spans="1:10" ht="14.5">
      <c r="A27" s="116">
        <v>42564</v>
      </c>
      <c r="B27" s="116">
        <v>42643</v>
      </c>
      <c r="C27" s="85" t="s">
        <v>2046</v>
      </c>
      <c r="D27" s="85" t="s">
        <v>2047</v>
      </c>
      <c r="E27" s="117">
        <v>5927.82</v>
      </c>
      <c r="F27" s="85" t="s">
        <v>90</v>
      </c>
      <c r="G27" s="85" t="s">
        <v>2048</v>
      </c>
      <c r="H27" s="85" t="s">
        <v>92</v>
      </c>
      <c r="I27" s="190" t="s">
        <v>4093</v>
      </c>
      <c r="J27" s="159"/>
    </row>
    <row r="28" spans="1:10" s="195" customFormat="1" ht="14.5">
      <c r="A28" s="191">
        <v>42565</v>
      </c>
      <c r="B28" s="191">
        <v>42643</v>
      </c>
      <c r="C28" s="183" t="s">
        <v>2106</v>
      </c>
      <c r="D28" s="183" t="s">
        <v>2107</v>
      </c>
      <c r="E28" s="192">
        <v>64043.72</v>
      </c>
      <c r="F28" s="183" t="s">
        <v>90</v>
      </c>
      <c r="G28" s="183" t="s">
        <v>1065</v>
      </c>
      <c r="H28" s="183" t="s">
        <v>92</v>
      </c>
      <c r="I28" s="193" t="s">
        <v>4094</v>
      </c>
      <c r="J28" s="194" t="s">
        <v>4112</v>
      </c>
    </row>
    <row r="29" spans="1:10" ht="14.5">
      <c r="A29" s="116">
        <v>42567</v>
      </c>
      <c r="B29" s="116">
        <v>42643</v>
      </c>
      <c r="C29" s="85" t="s">
        <v>2171</v>
      </c>
      <c r="D29" s="85" t="s">
        <v>2172</v>
      </c>
      <c r="E29" s="117">
        <v>5727.44</v>
      </c>
      <c r="F29" s="85" t="s">
        <v>90</v>
      </c>
      <c r="G29" s="85" t="s">
        <v>2173</v>
      </c>
      <c r="H29" s="85" t="s">
        <v>92</v>
      </c>
      <c r="I29" s="190" t="s">
        <v>4095</v>
      </c>
      <c r="J29" s="159"/>
    </row>
    <row r="30" spans="1:10" ht="14.5">
      <c r="A30" s="116">
        <v>42567</v>
      </c>
      <c r="B30" s="116">
        <v>42643</v>
      </c>
      <c r="C30" s="85" t="s">
        <v>2180</v>
      </c>
      <c r="D30" s="85" t="s">
        <v>2181</v>
      </c>
      <c r="E30" s="117">
        <v>5016.42</v>
      </c>
      <c r="F30" s="85" t="s">
        <v>90</v>
      </c>
      <c r="G30" s="85" t="s">
        <v>2182</v>
      </c>
      <c r="H30" s="85" t="s">
        <v>92</v>
      </c>
      <c r="I30" s="190" t="s">
        <v>4096</v>
      </c>
      <c r="J30" s="159"/>
    </row>
    <row r="31" spans="1:10" ht="14.5">
      <c r="A31" s="116">
        <v>42569</v>
      </c>
      <c r="B31" s="116">
        <v>42643</v>
      </c>
      <c r="C31" s="85" t="s">
        <v>2730</v>
      </c>
      <c r="D31" s="85" t="s">
        <v>2731</v>
      </c>
      <c r="E31" s="117">
        <v>4542.5200000000004</v>
      </c>
      <c r="F31" s="85" t="s">
        <v>90</v>
      </c>
      <c r="G31" s="85" t="s">
        <v>2732</v>
      </c>
      <c r="H31" s="85" t="s">
        <v>92</v>
      </c>
      <c r="I31" s="190" t="s">
        <v>4097</v>
      </c>
      <c r="J31" s="159"/>
    </row>
    <row r="32" spans="1:10" ht="14.5">
      <c r="A32" s="116">
        <v>42569</v>
      </c>
      <c r="B32" s="116">
        <v>42643</v>
      </c>
      <c r="C32" s="85" t="s">
        <v>2733</v>
      </c>
      <c r="D32" s="85" t="s">
        <v>2734</v>
      </c>
      <c r="E32" s="117">
        <v>8300.0300000000007</v>
      </c>
      <c r="F32" s="85" t="s">
        <v>90</v>
      </c>
      <c r="G32" s="85" t="s">
        <v>2735</v>
      </c>
      <c r="H32" s="85" t="s">
        <v>92</v>
      </c>
      <c r="I32" s="190" t="s">
        <v>4098</v>
      </c>
      <c r="J32" s="159"/>
    </row>
    <row r="33" spans="1:10" ht="14.5">
      <c r="A33" s="116">
        <v>42569</v>
      </c>
      <c r="B33" s="116">
        <v>42643</v>
      </c>
      <c r="C33" s="85" t="s">
        <v>2778</v>
      </c>
      <c r="D33" s="85" t="s">
        <v>2779</v>
      </c>
      <c r="E33" s="117">
        <v>15633.7</v>
      </c>
      <c r="F33" s="85" t="s">
        <v>90</v>
      </c>
      <c r="G33" s="85" t="s">
        <v>2780</v>
      </c>
      <c r="H33" s="85" t="s">
        <v>92</v>
      </c>
      <c r="I33" s="190" t="s">
        <v>4099</v>
      </c>
      <c r="J33" s="159"/>
    </row>
    <row r="34" spans="1:10" s="195" customFormat="1" ht="14.5">
      <c r="A34" s="191">
        <v>42569</v>
      </c>
      <c r="B34" s="191">
        <v>42643</v>
      </c>
      <c r="C34" s="183" t="s">
        <v>2781</v>
      </c>
      <c r="D34" s="183" t="s">
        <v>2782</v>
      </c>
      <c r="E34" s="192">
        <v>11170.36</v>
      </c>
      <c r="F34" s="183" t="s">
        <v>90</v>
      </c>
      <c r="G34" s="183" t="s">
        <v>2783</v>
      </c>
      <c r="H34" s="183" t="s">
        <v>92</v>
      </c>
      <c r="I34" s="193" t="s">
        <v>4100</v>
      </c>
      <c r="J34" s="194" t="s">
        <v>4112</v>
      </c>
    </row>
    <row r="35" spans="1:10" ht="14.5">
      <c r="A35" s="116">
        <v>42575</v>
      </c>
      <c r="B35" s="116">
        <v>42643</v>
      </c>
      <c r="C35" s="85" t="s">
        <v>2981</v>
      </c>
      <c r="D35" s="85" t="s">
        <v>2982</v>
      </c>
      <c r="E35" s="117">
        <v>30234.6</v>
      </c>
      <c r="F35" s="85" t="s">
        <v>90</v>
      </c>
      <c r="G35" s="85" t="s">
        <v>1726</v>
      </c>
      <c r="H35" s="85" t="s">
        <v>92</v>
      </c>
      <c r="I35" s="190" t="s">
        <v>4101</v>
      </c>
      <c r="J35" s="159"/>
    </row>
    <row r="36" spans="1:10" s="195" customFormat="1" ht="14.5">
      <c r="A36" s="191">
        <v>42578</v>
      </c>
      <c r="B36" s="191">
        <v>42643</v>
      </c>
      <c r="C36" s="183" t="s">
        <v>3189</v>
      </c>
      <c r="D36" s="183" t="s">
        <v>3190</v>
      </c>
      <c r="E36" s="192">
        <v>5500.38</v>
      </c>
      <c r="F36" s="183" t="s">
        <v>90</v>
      </c>
      <c r="G36" s="183" t="s">
        <v>3191</v>
      </c>
      <c r="H36" s="183" t="s">
        <v>92</v>
      </c>
      <c r="I36" s="193" t="s">
        <v>4102</v>
      </c>
      <c r="J36" s="194" t="s">
        <v>4112</v>
      </c>
    </row>
    <row r="37" spans="1:10" s="195" customFormat="1" ht="14.5">
      <c r="A37" s="191">
        <v>42579</v>
      </c>
      <c r="B37" s="191">
        <v>42643</v>
      </c>
      <c r="C37" s="183" t="s">
        <v>3224</v>
      </c>
      <c r="D37" s="183" t="s">
        <v>3225</v>
      </c>
      <c r="E37" s="192">
        <v>39600.5</v>
      </c>
      <c r="F37" s="183" t="s">
        <v>90</v>
      </c>
      <c r="G37" s="183" t="s">
        <v>3165</v>
      </c>
      <c r="H37" s="183" t="s">
        <v>92</v>
      </c>
      <c r="I37" s="193" t="s">
        <v>4103</v>
      </c>
      <c r="J37" s="194" t="s">
        <v>4112</v>
      </c>
    </row>
    <row r="38" spans="1:10" ht="14.5">
      <c r="A38" s="116">
        <v>42580</v>
      </c>
      <c r="B38" s="116">
        <v>42643</v>
      </c>
      <c r="C38" s="85" t="s">
        <v>3308</v>
      </c>
      <c r="D38" s="85" t="s">
        <v>3309</v>
      </c>
      <c r="E38" s="117">
        <v>8884.48</v>
      </c>
      <c r="F38" s="85" t="s">
        <v>90</v>
      </c>
      <c r="G38" s="85" t="s">
        <v>3310</v>
      </c>
      <c r="H38" s="85" t="s">
        <v>92</v>
      </c>
      <c r="I38" s="190" t="s">
        <v>4104</v>
      </c>
      <c r="J38" s="1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31" sqref="D31"/>
    </sheetView>
  </sheetViews>
  <sheetFormatPr defaultRowHeight="12.5"/>
  <cols>
    <col min="1" max="1" width="11" bestFit="1" customWidth="1"/>
    <col min="2" max="2" width="14.81640625" bestFit="1" customWidth="1"/>
    <col min="3" max="3" width="12.54296875" bestFit="1" customWidth="1"/>
    <col min="4" max="4" width="18.1796875" bestFit="1" customWidth="1"/>
    <col min="5" max="5" width="11.54296875" bestFit="1" customWidth="1"/>
    <col min="6" max="6" width="19.1796875" bestFit="1" customWidth="1"/>
    <col min="7" max="7" width="18.453125" bestFit="1" customWidth="1"/>
    <col min="8" max="8" width="54.7265625" bestFit="1" customWidth="1"/>
    <col min="9" max="9" width="18.81640625" bestFit="1" customWidth="1"/>
  </cols>
  <sheetData>
    <row r="1" spans="1:10" ht="14.5">
      <c r="A1" s="115" t="s">
        <v>80</v>
      </c>
      <c r="B1" s="115" t="s">
        <v>81</v>
      </c>
      <c r="C1" s="115" t="s">
        <v>82</v>
      </c>
      <c r="D1" s="115" t="s">
        <v>83</v>
      </c>
      <c r="E1" s="115" t="s">
        <v>84</v>
      </c>
      <c r="F1" s="115" t="s">
        <v>85</v>
      </c>
      <c r="G1" s="115" t="s">
        <v>86</v>
      </c>
      <c r="H1" s="115" t="s">
        <v>901</v>
      </c>
      <c r="I1" s="115" t="s">
        <v>2728</v>
      </c>
    </row>
    <row r="2" spans="1:10">
      <c r="A2" s="85" t="s">
        <v>87</v>
      </c>
      <c r="B2" s="116">
        <v>42528</v>
      </c>
      <c r="C2" s="116">
        <v>42613</v>
      </c>
      <c r="D2" s="85" t="s">
        <v>184</v>
      </c>
      <c r="E2" s="157" t="s">
        <v>185</v>
      </c>
      <c r="F2" s="117">
        <v>4901.25</v>
      </c>
      <c r="G2" s="85" t="s">
        <v>90</v>
      </c>
      <c r="H2" s="85" t="s">
        <v>963</v>
      </c>
      <c r="I2" s="85" t="s">
        <v>92</v>
      </c>
      <c r="J2" s="85" t="s">
        <v>4121</v>
      </c>
    </row>
    <row r="3" spans="1:10">
      <c r="A3" s="85" t="s">
        <v>87</v>
      </c>
      <c r="B3" s="116">
        <v>42528</v>
      </c>
      <c r="C3" s="116">
        <v>42613</v>
      </c>
      <c r="D3" s="85" t="s">
        <v>2295</v>
      </c>
      <c r="E3" s="157" t="s">
        <v>973</v>
      </c>
      <c r="F3" s="117">
        <v>2438</v>
      </c>
      <c r="G3" s="85" t="s">
        <v>90</v>
      </c>
      <c r="H3" s="85" t="s">
        <v>974</v>
      </c>
      <c r="I3" s="85" t="s">
        <v>92</v>
      </c>
      <c r="J3" s="85" t="s">
        <v>4121</v>
      </c>
    </row>
    <row r="4" spans="1:10">
      <c r="A4" s="85" t="s">
        <v>87</v>
      </c>
      <c r="B4" s="116">
        <v>42582</v>
      </c>
      <c r="C4" s="116">
        <v>42643</v>
      </c>
      <c r="D4" s="85" t="s">
        <v>3408</v>
      </c>
      <c r="E4" s="157" t="s">
        <v>3409</v>
      </c>
      <c r="F4" s="117">
        <v>3024.32</v>
      </c>
      <c r="G4" s="85" t="s">
        <v>90</v>
      </c>
      <c r="H4" s="85" t="s">
        <v>3410</v>
      </c>
      <c r="I4" s="85" t="s">
        <v>92</v>
      </c>
      <c r="J4" s="85" t="s">
        <v>4120</v>
      </c>
    </row>
    <row r="5" spans="1:10">
      <c r="A5" s="85" t="s">
        <v>87</v>
      </c>
      <c r="B5" s="116">
        <v>42582</v>
      </c>
      <c r="C5" s="116">
        <v>42643</v>
      </c>
      <c r="D5" s="85" t="s">
        <v>3411</v>
      </c>
      <c r="E5" s="157" t="s">
        <v>3412</v>
      </c>
      <c r="F5" s="117">
        <v>100</v>
      </c>
      <c r="G5" s="85" t="s">
        <v>90</v>
      </c>
      <c r="H5" s="85" t="s">
        <v>3413</v>
      </c>
      <c r="I5" s="85" t="s">
        <v>92</v>
      </c>
      <c r="J5" s="85" t="s">
        <v>4120</v>
      </c>
    </row>
    <row r="6" spans="1:10">
      <c r="A6" s="85" t="s">
        <v>87</v>
      </c>
      <c r="B6" s="116">
        <v>42524</v>
      </c>
      <c r="C6" s="116">
        <v>42613</v>
      </c>
      <c r="D6" s="85" t="s">
        <v>152</v>
      </c>
      <c r="E6" s="85" t="s">
        <v>153</v>
      </c>
      <c r="F6" s="117">
        <v>34225.26</v>
      </c>
      <c r="G6" s="85" t="s">
        <v>90</v>
      </c>
      <c r="H6" s="85" t="s">
        <v>945</v>
      </c>
      <c r="I6" s="85" t="s">
        <v>91</v>
      </c>
    </row>
    <row r="7" spans="1:10">
      <c r="A7" s="85" t="s">
        <v>87</v>
      </c>
      <c r="B7" s="116">
        <v>42532</v>
      </c>
      <c r="C7" s="116">
        <v>42613</v>
      </c>
      <c r="D7" s="85" t="s">
        <v>303</v>
      </c>
      <c r="E7" s="85" t="s">
        <v>304</v>
      </c>
      <c r="F7" s="117">
        <v>5196.2</v>
      </c>
      <c r="G7" s="85" t="s">
        <v>90</v>
      </c>
      <c r="H7" s="85" t="s">
        <v>1041</v>
      </c>
      <c r="I7" s="85" t="s">
        <v>91</v>
      </c>
    </row>
    <row r="8" spans="1:10">
      <c r="A8" s="85" t="s">
        <v>87</v>
      </c>
      <c r="B8" s="116">
        <v>42537</v>
      </c>
      <c r="C8" s="116">
        <v>42613</v>
      </c>
      <c r="D8" s="85" t="s">
        <v>416</v>
      </c>
      <c r="E8" s="85" t="s">
        <v>417</v>
      </c>
      <c r="F8" s="117">
        <v>54.67</v>
      </c>
      <c r="G8" s="85" t="s">
        <v>90</v>
      </c>
      <c r="H8" s="85" t="s">
        <v>1085</v>
      </c>
      <c r="I8" s="85" t="s">
        <v>91</v>
      </c>
    </row>
    <row r="9" spans="1:10">
      <c r="A9" s="85" t="s">
        <v>87</v>
      </c>
      <c r="B9" s="116">
        <v>42542</v>
      </c>
      <c r="C9" s="116">
        <v>42613</v>
      </c>
      <c r="D9" s="85" t="s">
        <v>536</v>
      </c>
      <c r="E9" s="85" t="s">
        <v>537</v>
      </c>
      <c r="F9" s="117">
        <v>-87.5</v>
      </c>
      <c r="G9" s="85" t="s">
        <v>313</v>
      </c>
      <c r="H9" s="85" t="s">
        <v>1150</v>
      </c>
      <c r="I9" s="85" t="s">
        <v>91</v>
      </c>
    </row>
    <row r="10" spans="1:10">
      <c r="A10" s="85" t="s">
        <v>87</v>
      </c>
      <c r="B10" s="116">
        <v>42542</v>
      </c>
      <c r="C10" s="116">
        <v>42613</v>
      </c>
      <c r="D10" s="85" t="s">
        <v>547</v>
      </c>
      <c r="E10" s="85" t="s">
        <v>548</v>
      </c>
      <c r="F10" s="117">
        <v>2023.58</v>
      </c>
      <c r="G10" s="85" t="s">
        <v>90</v>
      </c>
      <c r="H10" s="85" t="s">
        <v>1045</v>
      </c>
      <c r="I10" s="85" t="s">
        <v>91</v>
      </c>
    </row>
    <row r="11" spans="1:10">
      <c r="A11" s="85" t="s">
        <v>87</v>
      </c>
      <c r="B11" s="116">
        <v>42542</v>
      </c>
      <c r="C11" s="116">
        <v>42613</v>
      </c>
      <c r="D11" s="85" t="s">
        <v>561</v>
      </c>
      <c r="E11" s="85" t="s">
        <v>562</v>
      </c>
      <c r="F11" s="117">
        <v>36845.449999999997</v>
      </c>
      <c r="G11" s="85" t="s">
        <v>90</v>
      </c>
      <c r="H11" s="85" t="s">
        <v>1163</v>
      </c>
      <c r="I11" s="85" t="s">
        <v>91</v>
      </c>
    </row>
    <row r="12" spans="1:10">
      <c r="A12" s="85" t="s">
        <v>87</v>
      </c>
      <c r="B12" s="116">
        <v>42543</v>
      </c>
      <c r="C12" s="116">
        <v>42613</v>
      </c>
      <c r="D12" s="85" t="s">
        <v>582</v>
      </c>
      <c r="E12" s="85" t="s">
        <v>583</v>
      </c>
      <c r="F12" s="117">
        <v>4293.3500000000004</v>
      </c>
      <c r="G12" s="85" t="s">
        <v>90</v>
      </c>
      <c r="H12" s="85" t="s">
        <v>1173</v>
      </c>
      <c r="I12" s="85" t="s">
        <v>91</v>
      </c>
    </row>
    <row r="13" spans="1:10">
      <c r="A13" s="85" t="s">
        <v>87</v>
      </c>
      <c r="B13" s="116">
        <v>42546</v>
      </c>
      <c r="C13" s="116">
        <v>42613</v>
      </c>
      <c r="D13" s="85" t="s">
        <v>712</v>
      </c>
      <c r="E13" s="85" t="s">
        <v>713</v>
      </c>
      <c r="F13" s="117">
        <v>5058.53</v>
      </c>
      <c r="G13" s="85" t="s">
        <v>90</v>
      </c>
      <c r="H13" s="85" t="s">
        <v>1163</v>
      </c>
      <c r="I13" s="85" t="s">
        <v>91</v>
      </c>
    </row>
    <row r="14" spans="1:10">
      <c r="A14" s="85" t="s">
        <v>87</v>
      </c>
      <c r="B14" s="116">
        <v>42550</v>
      </c>
      <c r="C14" s="116">
        <v>42613</v>
      </c>
      <c r="D14" s="85" t="s">
        <v>2423</v>
      </c>
      <c r="E14" s="85" t="s">
        <v>1313</v>
      </c>
      <c r="F14" s="117">
        <v>5832.31</v>
      </c>
      <c r="G14" s="85" t="s">
        <v>90</v>
      </c>
      <c r="H14" s="85" t="s">
        <v>1212</v>
      </c>
      <c r="I14" s="85" t="s">
        <v>91</v>
      </c>
    </row>
    <row r="15" spans="1:10">
      <c r="A15" s="85" t="s">
        <v>87</v>
      </c>
      <c r="B15" s="116">
        <v>42570</v>
      </c>
      <c r="C15" s="116">
        <v>42643</v>
      </c>
      <c r="D15" s="85" t="s">
        <v>2813</v>
      </c>
      <c r="E15" s="85" t="s">
        <v>2814</v>
      </c>
      <c r="F15" s="117">
        <v>3318.46</v>
      </c>
      <c r="G15" s="85" t="s">
        <v>90</v>
      </c>
      <c r="H15" s="85" t="s">
        <v>1691</v>
      </c>
      <c r="I15" s="85" t="s">
        <v>91</v>
      </c>
    </row>
    <row r="16" spans="1:10">
      <c r="A16" s="85" t="s">
        <v>87</v>
      </c>
      <c r="B16" s="116">
        <v>42571</v>
      </c>
      <c r="C16" s="116">
        <v>42643</v>
      </c>
      <c r="D16" s="85" t="s">
        <v>2872</v>
      </c>
      <c r="E16" s="85" t="s">
        <v>2873</v>
      </c>
      <c r="F16" s="117">
        <v>8996.36</v>
      </c>
      <c r="G16" s="85" t="s">
        <v>90</v>
      </c>
      <c r="H16" s="85" t="s">
        <v>2251</v>
      </c>
      <c r="I16" s="85" t="s">
        <v>91</v>
      </c>
    </row>
    <row r="17" spans="1:9">
      <c r="A17" s="85" t="s">
        <v>87</v>
      </c>
      <c r="B17" s="116">
        <v>42575</v>
      </c>
      <c r="C17" s="116">
        <v>42643</v>
      </c>
      <c r="D17" s="85" t="s">
        <v>2979</v>
      </c>
      <c r="E17" s="85" t="s">
        <v>2980</v>
      </c>
      <c r="F17" s="117">
        <v>273.60000000000002</v>
      </c>
      <c r="G17" s="85" t="s">
        <v>90</v>
      </c>
      <c r="H17" s="85" t="s">
        <v>1332</v>
      </c>
      <c r="I17" s="85" t="s">
        <v>91</v>
      </c>
    </row>
    <row r="18" spans="1:9">
      <c r="A18" s="85" t="s">
        <v>87</v>
      </c>
      <c r="B18" s="116">
        <v>42578</v>
      </c>
      <c r="C18" s="116">
        <v>42643</v>
      </c>
      <c r="D18" s="85" t="s">
        <v>3178</v>
      </c>
      <c r="E18" s="85" t="s">
        <v>3179</v>
      </c>
      <c r="F18" s="117">
        <v>168.08</v>
      </c>
      <c r="G18" s="85" t="s">
        <v>90</v>
      </c>
      <c r="H18" s="85" t="s">
        <v>3174</v>
      </c>
      <c r="I18" s="85" t="s">
        <v>91</v>
      </c>
    </row>
    <row r="19" spans="1:9">
      <c r="A19" s="85" t="s">
        <v>87</v>
      </c>
      <c r="B19" s="116">
        <v>42579</v>
      </c>
      <c r="C19" s="116">
        <v>42643</v>
      </c>
      <c r="D19" s="85" t="s">
        <v>3283</v>
      </c>
      <c r="E19" s="85" t="s">
        <v>3284</v>
      </c>
      <c r="F19" s="117">
        <v>103.83</v>
      </c>
      <c r="G19" s="85" t="s">
        <v>90</v>
      </c>
      <c r="H19" s="85" t="s">
        <v>1389</v>
      </c>
      <c r="I19" s="85" t="s">
        <v>91</v>
      </c>
    </row>
    <row r="20" spans="1:9">
      <c r="A20" s="85" t="s">
        <v>87</v>
      </c>
      <c r="B20" s="116">
        <v>42580</v>
      </c>
      <c r="C20" s="116">
        <v>42643</v>
      </c>
      <c r="D20" s="85" t="s">
        <v>3306</v>
      </c>
      <c r="E20" s="85" t="s">
        <v>3306</v>
      </c>
      <c r="F20" s="117">
        <v>27880.52</v>
      </c>
      <c r="G20" s="85" t="s">
        <v>90</v>
      </c>
      <c r="H20" s="85" t="s">
        <v>3307</v>
      </c>
      <c r="I20" s="85" t="s">
        <v>1376</v>
      </c>
    </row>
    <row r="21" spans="1:9">
      <c r="A21" s="85" t="s">
        <v>87</v>
      </c>
      <c r="B21" s="116">
        <v>42580</v>
      </c>
      <c r="C21" s="116">
        <v>42643</v>
      </c>
      <c r="D21" s="85" t="s">
        <v>3311</v>
      </c>
      <c r="E21" s="85" t="s">
        <v>3312</v>
      </c>
      <c r="F21" s="117">
        <v>16835.96</v>
      </c>
      <c r="G21" s="85" t="s">
        <v>90</v>
      </c>
      <c r="H21" s="85" t="s">
        <v>3313</v>
      </c>
      <c r="I21" s="85" t="s">
        <v>91</v>
      </c>
    </row>
    <row r="22" spans="1:9">
      <c r="A22" s="85" t="s">
        <v>87</v>
      </c>
      <c r="B22" s="116">
        <v>42580</v>
      </c>
      <c r="C22" s="116">
        <v>42643</v>
      </c>
      <c r="D22" s="85" t="s">
        <v>3314</v>
      </c>
      <c r="E22" s="85" t="s">
        <v>3315</v>
      </c>
      <c r="F22" s="117">
        <v>3699.95</v>
      </c>
      <c r="G22" s="85" t="s">
        <v>90</v>
      </c>
      <c r="H22" s="85" t="s">
        <v>3316</v>
      </c>
      <c r="I22" s="85" t="s">
        <v>91</v>
      </c>
    </row>
    <row r="23" spans="1:9" ht="15" thickBot="1">
      <c r="A23" s="85"/>
      <c r="B23" s="116"/>
      <c r="C23" s="116"/>
      <c r="D23" s="85"/>
      <c r="E23" s="85"/>
      <c r="F23" s="118">
        <f>SUM(F2:F22)</f>
        <v>165182.18000000002</v>
      </c>
      <c r="G23" s="294" t="s">
        <v>3487</v>
      </c>
      <c r="H23" s="294"/>
      <c r="I23" s="85"/>
    </row>
    <row r="24" spans="1:9" ht="13" thickTop="1"/>
  </sheetData>
  <mergeCells count="1">
    <mergeCell ref="G23:H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6"/>
  <sheetViews>
    <sheetView view="pageBreakPreview" topLeftCell="A69" zoomScale="85" zoomScaleNormal="100" zoomScaleSheetLayoutView="85" workbookViewId="0">
      <selection sqref="A1:F96"/>
    </sheetView>
  </sheetViews>
  <sheetFormatPr defaultRowHeight="12.5"/>
  <cols>
    <col min="1" max="1" width="14.81640625" bestFit="1" customWidth="1"/>
    <col min="2" max="2" width="12.54296875" bestFit="1" customWidth="1"/>
    <col min="3" max="3" width="16.81640625" customWidth="1"/>
    <col min="4" max="4" width="19.1796875" style="109" bestFit="1" customWidth="1"/>
    <col min="5" max="5" width="54.1796875" bestFit="1" customWidth="1"/>
    <col min="6" max="6" width="217.26953125" bestFit="1" customWidth="1"/>
  </cols>
  <sheetData>
    <row r="1" spans="1:6" ht="14.5">
      <c r="A1" s="216" t="s">
        <v>81</v>
      </c>
      <c r="B1" s="216" t="s">
        <v>82</v>
      </c>
      <c r="C1" s="216" t="s">
        <v>84</v>
      </c>
      <c r="D1" s="224" t="s">
        <v>85</v>
      </c>
      <c r="E1" s="216" t="s">
        <v>901</v>
      </c>
      <c r="F1" s="115" t="s">
        <v>2728</v>
      </c>
    </row>
    <row r="2" spans="1:6">
      <c r="A2" s="217">
        <v>42465</v>
      </c>
      <c r="B2" s="217">
        <v>42551</v>
      </c>
      <c r="C2" s="218" t="s">
        <v>62</v>
      </c>
      <c r="D2" s="219">
        <v>68426.78</v>
      </c>
      <c r="E2" s="220">
        <v>80107135</v>
      </c>
      <c r="F2" s="158" t="s">
        <v>4125</v>
      </c>
    </row>
    <row r="3" spans="1:6">
      <c r="A3" s="217">
        <v>42478</v>
      </c>
      <c r="B3" s="217">
        <v>42551</v>
      </c>
      <c r="C3" s="218" t="s">
        <v>65</v>
      </c>
      <c r="D3" s="219">
        <v>25178.92</v>
      </c>
      <c r="E3" s="220">
        <v>80104855</v>
      </c>
      <c r="F3" s="158" t="s">
        <v>4125</v>
      </c>
    </row>
    <row r="4" spans="1:6">
      <c r="A4" s="217">
        <v>42494</v>
      </c>
      <c r="B4" s="217">
        <v>42582</v>
      </c>
      <c r="C4" s="218" t="s">
        <v>66</v>
      </c>
      <c r="D4" s="219">
        <v>5209.1899999999996</v>
      </c>
      <c r="E4" s="221" t="s">
        <v>903</v>
      </c>
      <c r="F4" s="158" t="s">
        <v>4125</v>
      </c>
    </row>
    <row r="5" spans="1:6">
      <c r="A5" s="217">
        <v>42494</v>
      </c>
      <c r="B5" s="217">
        <v>42582</v>
      </c>
      <c r="C5" s="218" t="s">
        <v>67</v>
      </c>
      <c r="D5" s="219">
        <v>10099.99</v>
      </c>
      <c r="E5" s="221" t="s">
        <v>904</v>
      </c>
      <c r="F5" s="158" t="s">
        <v>4125</v>
      </c>
    </row>
    <row r="6" spans="1:6">
      <c r="A6" s="121">
        <v>42468</v>
      </c>
      <c r="B6" s="121">
        <v>42551</v>
      </c>
      <c r="C6" s="196" t="s">
        <v>3663</v>
      </c>
      <c r="D6" s="122">
        <v>23953.33</v>
      </c>
      <c r="E6" s="196" t="s">
        <v>3662</v>
      </c>
      <c r="F6" s="159" t="s">
        <v>4113</v>
      </c>
    </row>
    <row r="7" spans="1:6">
      <c r="A7" s="198">
        <v>42468</v>
      </c>
      <c r="B7" s="198">
        <v>42551</v>
      </c>
      <c r="C7" s="199" t="s">
        <v>3665</v>
      </c>
      <c r="D7" s="200">
        <v>7041.16</v>
      </c>
      <c r="E7" s="201">
        <v>80101339</v>
      </c>
      <c r="F7" s="159" t="s">
        <v>4125</v>
      </c>
    </row>
    <row r="8" spans="1:6">
      <c r="A8" s="121">
        <v>42470</v>
      </c>
      <c r="B8" s="121">
        <v>42551</v>
      </c>
      <c r="C8" s="196" t="s">
        <v>3667</v>
      </c>
      <c r="D8" s="122">
        <v>9424.44</v>
      </c>
      <c r="E8" s="196" t="s">
        <v>3666</v>
      </c>
      <c r="F8" s="159" t="s">
        <v>4114</v>
      </c>
    </row>
    <row r="9" spans="1:6">
      <c r="A9" s="121">
        <v>42484</v>
      </c>
      <c r="B9" s="121">
        <v>42551</v>
      </c>
      <c r="C9" s="120" t="s">
        <v>3669</v>
      </c>
      <c r="D9" s="122">
        <v>25289.599999999999</v>
      </c>
      <c r="E9" s="120" t="s">
        <v>3668</v>
      </c>
      <c r="F9" s="158" t="s">
        <v>4115</v>
      </c>
    </row>
    <row r="10" spans="1:6">
      <c r="A10" s="198">
        <v>42485</v>
      </c>
      <c r="B10" s="198">
        <v>42551</v>
      </c>
      <c r="C10" s="199" t="s">
        <v>3671</v>
      </c>
      <c r="D10" s="200">
        <v>11494.52</v>
      </c>
      <c r="E10" s="199" t="s">
        <v>3670</v>
      </c>
      <c r="F10" s="159" t="s">
        <v>4125</v>
      </c>
    </row>
    <row r="11" spans="1:6">
      <c r="A11" s="121">
        <v>42486</v>
      </c>
      <c r="B11" s="121">
        <v>42551</v>
      </c>
      <c r="C11" s="120" t="s">
        <v>3673</v>
      </c>
      <c r="D11" s="122">
        <v>4479.18</v>
      </c>
      <c r="E11" s="120" t="s">
        <v>3672</v>
      </c>
      <c r="F11" s="158" t="s">
        <v>4116</v>
      </c>
    </row>
    <row r="12" spans="1:6">
      <c r="A12" s="121">
        <v>42487</v>
      </c>
      <c r="B12" s="121">
        <v>42551</v>
      </c>
      <c r="C12" s="120" t="s">
        <v>3675</v>
      </c>
      <c r="D12" s="122">
        <v>15817.61</v>
      </c>
      <c r="E12" s="120" t="s">
        <v>3674</v>
      </c>
      <c r="F12" s="158" t="s">
        <v>4117</v>
      </c>
    </row>
    <row r="13" spans="1:6">
      <c r="A13" s="121">
        <v>42489</v>
      </c>
      <c r="B13" s="121">
        <v>42551</v>
      </c>
      <c r="C13" s="120" t="s">
        <v>3677</v>
      </c>
      <c r="D13" s="122">
        <v>72925.22</v>
      </c>
      <c r="E13" s="120" t="s">
        <v>3676</v>
      </c>
      <c r="F13" s="158" t="s">
        <v>4118</v>
      </c>
    </row>
    <row r="14" spans="1:6">
      <c r="A14" s="116">
        <v>42523</v>
      </c>
      <c r="B14" s="116">
        <v>42613</v>
      </c>
      <c r="C14" s="85" t="s">
        <v>112</v>
      </c>
      <c r="D14" s="117">
        <v>22644.45</v>
      </c>
      <c r="E14" s="85" t="s">
        <v>916</v>
      </c>
      <c r="F14" s="137" t="s">
        <v>3711</v>
      </c>
    </row>
    <row r="15" spans="1:6">
      <c r="A15" s="116">
        <v>42524</v>
      </c>
      <c r="B15" s="116">
        <v>42613</v>
      </c>
      <c r="C15" s="85" t="s">
        <v>143</v>
      </c>
      <c r="D15" s="144">
        <v>5524.09</v>
      </c>
      <c r="E15" s="85" t="s">
        <v>936</v>
      </c>
      <c r="F15" s="159" t="s">
        <v>4126</v>
      </c>
    </row>
    <row r="16" spans="1:6">
      <c r="A16" s="116">
        <v>42528</v>
      </c>
      <c r="B16" s="116">
        <v>42613</v>
      </c>
      <c r="C16" s="85" t="s">
        <v>188</v>
      </c>
      <c r="D16" s="117">
        <v>6373.28</v>
      </c>
      <c r="E16" s="85" t="s">
        <v>965</v>
      </c>
      <c r="F16" s="159" t="s">
        <v>3713</v>
      </c>
    </row>
    <row r="17" spans="1:6">
      <c r="A17" s="116">
        <v>42533</v>
      </c>
      <c r="B17" s="116">
        <v>42613</v>
      </c>
      <c r="C17" s="85" t="s">
        <v>329</v>
      </c>
      <c r="D17" s="144">
        <v>120573.26</v>
      </c>
      <c r="E17" s="85" t="s">
        <v>1051</v>
      </c>
      <c r="F17" s="159" t="s">
        <v>4126</v>
      </c>
    </row>
    <row r="18" spans="1:6">
      <c r="A18" s="116">
        <v>42533</v>
      </c>
      <c r="B18" s="116">
        <v>42613</v>
      </c>
      <c r="C18" s="85" t="s">
        <v>331</v>
      </c>
      <c r="D18" s="144">
        <v>306.74</v>
      </c>
      <c r="E18" s="85" t="s">
        <v>1049</v>
      </c>
      <c r="F18" s="159" t="s">
        <v>4126</v>
      </c>
    </row>
    <row r="19" spans="1:6">
      <c r="A19" s="116">
        <v>42533</v>
      </c>
      <c r="B19" s="116">
        <v>42613</v>
      </c>
      <c r="C19" s="85" t="s">
        <v>334</v>
      </c>
      <c r="D19" s="144">
        <v>4526.79</v>
      </c>
      <c r="E19" s="85" t="s">
        <v>1049</v>
      </c>
      <c r="F19" s="159" t="s">
        <v>4126</v>
      </c>
    </row>
    <row r="20" spans="1:6">
      <c r="A20" s="116">
        <v>42533</v>
      </c>
      <c r="B20" s="116">
        <v>42613</v>
      </c>
      <c r="C20" s="85" t="s">
        <v>336</v>
      </c>
      <c r="D20" s="144">
        <v>9599.61</v>
      </c>
      <c r="E20" s="85" t="s">
        <v>1049</v>
      </c>
      <c r="F20" s="159" t="s">
        <v>4126</v>
      </c>
    </row>
    <row r="21" spans="1:6">
      <c r="A21" s="116">
        <v>42537</v>
      </c>
      <c r="B21" s="116">
        <v>42613</v>
      </c>
      <c r="C21" s="85" t="s">
        <v>423</v>
      </c>
      <c r="D21" s="144">
        <v>5076.71</v>
      </c>
      <c r="E21" s="85" t="s">
        <v>1086</v>
      </c>
      <c r="F21" s="159" t="s">
        <v>4125</v>
      </c>
    </row>
    <row r="22" spans="1:6">
      <c r="A22" s="116">
        <v>42538</v>
      </c>
      <c r="B22" s="116">
        <v>42613</v>
      </c>
      <c r="C22" s="85" t="s">
        <v>439</v>
      </c>
      <c r="D22" s="144">
        <v>7616.83</v>
      </c>
      <c r="E22" s="85" t="s">
        <v>1099</v>
      </c>
      <c r="F22" s="159" t="s">
        <v>4126</v>
      </c>
    </row>
    <row r="23" spans="1:6">
      <c r="A23" s="116">
        <v>42538</v>
      </c>
      <c r="B23" s="116">
        <v>42613</v>
      </c>
      <c r="C23" s="85" t="s">
        <v>449</v>
      </c>
      <c r="D23" s="144">
        <v>478.71</v>
      </c>
      <c r="E23" s="85" t="s">
        <v>1106</v>
      </c>
      <c r="F23" s="159" t="s">
        <v>4125</v>
      </c>
    </row>
    <row r="24" spans="1:6">
      <c r="A24" s="116">
        <v>42538</v>
      </c>
      <c r="B24" s="116">
        <v>42613</v>
      </c>
      <c r="C24" s="85" t="s">
        <v>452</v>
      </c>
      <c r="D24" s="144">
        <v>50003.37</v>
      </c>
      <c r="E24" s="85" t="s">
        <v>1049</v>
      </c>
      <c r="F24" s="159" t="s">
        <v>4126</v>
      </c>
    </row>
    <row r="25" spans="1:6">
      <c r="A25" s="116">
        <v>42540</v>
      </c>
      <c r="B25" s="116">
        <v>42613</v>
      </c>
      <c r="C25" s="85" t="s">
        <v>488</v>
      </c>
      <c r="D25" s="144">
        <v>55439.61</v>
      </c>
      <c r="E25" s="85" t="s">
        <v>1117</v>
      </c>
      <c r="F25" s="159" t="s">
        <v>4126</v>
      </c>
    </row>
    <row r="26" spans="1:6">
      <c r="A26" s="116">
        <v>42540</v>
      </c>
      <c r="B26" s="116">
        <v>42613</v>
      </c>
      <c r="C26" s="85" t="s">
        <v>496</v>
      </c>
      <c r="D26" s="117">
        <v>17804</v>
      </c>
      <c r="E26" s="85" t="s">
        <v>1123</v>
      </c>
      <c r="F26" t="s">
        <v>3715</v>
      </c>
    </row>
    <row r="27" spans="1:6">
      <c r="A27" s="116">
        <v>42541</v>
      </c>
      <c r="B27" s="116">
        <v>42613</v>
      </c>
      <c r="C27" s="85" t="s">
        <v>516</v>
      </c>
      <c r="D27" s="117">
        <v>4540.1499999999996</v>
      </c>
      <c r="E27" s="85" t="s">
        <v>1137</v>
      </c>
      <c r="F27" s="85" t="s">
        <v>4129</v>
      </c>
    </row>
    <row r="28" spans="1:6">
      <c r="A28" s="116">
        <v>42541</v>
      </c>
      <c r="B28" s="116">
        <v>42613</v>
      </c>
      <c r="C28" s="85" t="s">
        <v>521</v>
      </c>
      <c r="D28" s="117">
        <v>10117.719999999999</v>
      </c>
      <c r="E28" s="85" t="s">
        <v>1141</v>
      </c>
      <c r="F28" s="159" t="s">
        <v>4130</v>
      </c>
    </row>
    <row r="29" spans="1:6">
      <c r="A29" s="116">
        <v>42542</v>
      </c>
      <c r="B29" s="116">
        <v>42613</v>
      </c>
      <c r="C29" s="85" t="s">
        <v>553</v>
      </c>
      <c r="D29" s="144">
        <v>9641.42</v>
      </c>
      <c r="E29" s="85" t="s">
        <v>1158</v>
      </c>
      <c r="F29" s="159" t="s">
        <v>4126</v>
      </c>
    </row>
    <row r="30" spans="1:6">
      <c r="A30" s="116">
        <v>42542</v>
      </c>
      <c r="B30" s="116">
        <v>42613</v>
      </c>
      <c r="C30" s="85" t="s">
        <v>578</v>
      </c>
      <c r="D30" s="117">
        <v>1499.53</v>
      </c>
      <c r="E30" s="85" t="s">
        <v>1171</v>
      </c>
      <c r="F30" s="137" t="s">
        <v>3718</v>
      </c>
    </row>
    <row r="31" spans="1:6">
      <c r="A31" s="116">
        <v>42543</v>
      </c>
      <c r="B31" s="116">
        <v>42613</v>
      </c>
      <c r="C31" s="85" t="s">
        <v>593</v>
      </c>
      <c r="D31" s="144">
        <v>5452.35</v>
      </c>
      <c r="E31" s="85" t="s">
        <v>1177</v>
      </c>
      <c r="F31" s="159" t="s">
        <v>4126</v>
      </c>
    </row>
    <row r="32" spans="1:6">
      <c r="A32" s="116">
        <v>42543</v>
      </c>
      <c r="B32" s="116">
        <v>42613</v>
      </c>
      <c r="C32" s="85" t="s">
        <v>603</v>
      </c>
      <c r="D32" s="144">
        <v>6367.44</v>
      </c>
      <c r="E32" s="85" t="s">
        <v>1183</v>
      </c>
      <c r="F32" s="159" t="s">
        <v>4126</v>
      </c>
    </row>
    <row r="33" spans="1:6">
      <c r="A33" s="116">
        <v>42544</v>
      </c>
      <c r="B33" s="116">
        <v>42613</v>
      </c>
      <c r="C33" s="85" t="s">
        <v>655</v>
      </c>
      <c r="D33" s="144">
        <v>26632.080000000002</v>
      </c>
      <c r="E33" s="85" t="s">
        <v>1206</v>
      </c>
      <c r="F33" s="159" t="s">
        <v>4125</v>
      </c>
    </row>
    <row r="34" spans="1:6">
      <c r="A34" s="116">
        <v>42545</v>
      </c>
      <c r="B34" s="116">
        <v>42613</v>
      </c>
      <c r="C34" s="85" t="s">
        <v>683</v>
      </c>
      <c r="D34" s="117">
        <v>5108.57</v>
      </c>
      <c r="E34" s="85" t="s">
        <v>1219</v>
      </c>
      <c r="F34" s="159" t="s">
        <v>4132</v>
      </c>
    </row>
    <row r="35" spans="1:6" ht="37.5">
      <c r="A35" s="116">
        <v>42548</v>
      </c>
      <c r="B35" s="116">
        <v>42613</v>
      </c>
      <c r="C35" s="85" t="s">
        <v>1251</v>
      </c>
      <c r="D35" s="117">
        <v>13032.33</v>
      </c>
      <c r="E35" s="85" t="s">
        <v>1252</v>
      </c>
      <c r="F35" s="222" t="s">
        <v>3719</v>
      </c>
    </row>
    <row r="36" spans="1:6">
      <c r="A36" s="116">
        <v>42548</v>
      </c>
      <c r="B36" s="116">
        <v>42613</v>
      </c>
      <c r="C36" s="85" t="s">
        <v>1259</v>
      </c>
      <c r="D36" s="117">
        <v>6738.6</v>
      </c>
      <c r="E36" s="85" t="s">
        <v>1260</v>
      </c>
      <c r="F36" s="159" t="s">
        <v>3721</v>
      </c>
    </row>
    <row r="37" spans="1:6">
      <c r="A37" s="116">
        <v>42548</v>
      </c>
      <c r="B37" s="116">
        <v>42613</v>
      </c>
      <c r="C37" s="85" t="s">
        <v>1261</v>
      </c>
      <c r="D37" s="117">
        <v>2141.25</v>
      </c>
      <c r="E37" s="85" t="s">
        <v>1262</v>
      </c>
      <c r="F37" s="159" t="s">
        <v>3721</v>
      </c>
    </row>
    <row r="38" spans="1:6">
      <c r="A38" s="116">
        <v>42549</v>
      </c>
      <c r="B38" s="116">
        <v>42613</v>
      </c>
      <c r="C38" s="85" t="s">
        <v>1298</v>
      </c>
      <c r="D38" s="144">
        <v>4850.1899999999996</v>
      </c>
      <c r="E38" s="85" t="s">
        <v>1299</v>
      </c>
      <c r="F38" s="159" t="s">
        <v>4125</v>
      </c>
    </row>
    <row r="39" spans="1:6">
      <c r="A39" s="116">
        <v>42549</v>
      </c>
      <c r="B39" s="116">
        <v>42613</v>
      </c>
      <c r="C39" s="85" t="s">
        <v>1304</v>
      </c>
      <c r="D39" s="117">
        <v>5428.15</v>
      </c>
      <c r="E39" s="85" t="s">
        <v>1305</v>
      </c>
      <c r="F39" s="159" t="s">
        <v>4131</v>
      </c>
    </row>
    <row r="40" spans="1:6">
      <c r="A40" s="116">
        <v>42550</v>
      </c>
      <c r="B40" s="116">
        <v>42613</v>
      </c>
      <c r="C40" s="85" t="s">
        <v>1347</v>
      </c>
      <c r="D40" s="117">
        <v>10474.19</v>
      </c>
      <c r="E40" s="85" t="s">
        <v>1348</v>
      </c>
      <c r="F40" s="159" t="s">
        <v>3723</v>
      </c>
    </row>
    <row r="41" spans="1:6">
      <c r="A41" s="116">
        <v>42550</v>
      </c>
      <c r="B41" s="116">
        <v>42613</v>
      </c>
      <c r="C41" s="85" t="s">
        <v>1359</v>
      </c>
      <c r="D41" s="117">
        <v>5860.82</v>
      </c>
      <c r="E41" s="85" t="s">
        <v>1360</v>
      </c>
      <c r="F41" s="159" t="s">
        <v>4132</v>
      </c>
    </row>
    <row r="42" spans="1:6">
      <c r="A42" s="116">
        <v>42550</v>
      </c>
      <c r="B42" s="116">
        <v>42613</v>
      </c>
      <c r="C42" s="85" t="s">
        <v>1369</v>
      </c>
      <c r="D42" s="117">
        <v>5948.21</v>
      </c>
      <c r="E42" s="85" t="s">
        <v>1370</v>
      </c>
      <c r="F42" s="85" t="s">
        <v>4133</v>
      </c>
    </row>
    <row r="43" spans="1:6" s="109" customFormat="1">
      <c r="A43" s="165">
        <v>42551</v>
      </c>
      <c r="B43" s="165">
        <v>42613</v>
      </c>
      <c r="C43" s="157" t="s">
        <v>1384</v>
      </c>
      <c r="D43" s="144">
        <v>3981.07</v>
      </c>
      <c r="E43" s="157" t="s">
        <v>1385</v>
      </c>
      <c r="F43" s="159" t="s">
        <v>3712</v>
      </c>
    </row>
    <row r="44" spans="1:6">
      <c r="A44" s="116">
        <v>42551</v>
      </c>
      <c r="B44" s="116">
        <v>42613</v>
      </c>
      <c r="C44" s="85" t="s">
        <v>1392</v>
      </c>
      <c r="D44" s="144">
        <v>5369.19</v>
      </c>
      <c r="E44" s="85" t="s">
        <v>1393</v>
      </c>
      <c r="F44" s="159" t="s">
        <v>4125</v>
      </c>
    </row>
    <row r="45" spans="1:6">
      <c r="A45" s="116">
        <v>42551</v>
      </c>
      <c r="B45" s="116">
        <v>42613</v>
      </c>
      <c r="C45" s="160" t="s">
        <v>1408</v>
      </c>
      <c r="D45" s="117">
        <v>7536.22</v>
      </c>
      <c r="E45" s="160" t="s">
        <v>1409</v>
      </c>
      <c r="F45" s="137" t="s">
        <v>3725</v>
      </c>
    </row>
    <row r="46" spans="1:6">
      <c r="A46" s="116">
        <v>42551</v>
      </c>
      <c r="B46" s="116">
        <v>42613</v>
      </c>
      <c r="C46" s="85" t="s">
        <v>1412</v>
      </c>
      <c r="D46" s="117">
        <v>11664.39</v>
      </c>
      <c r="E46" s="85" t="s">
        <v>1413</v>
      </c>
      <c r="F46" s="137" t="s">
        <v>3726</v>
      </c>
    </row>
    <row r="47" spans="1:6">
      <c r="A47" s="116">
        <v>42551</v>
      </c>
      <c r="B47" s="116">
        <v>42613</v>
      </c>
      <c r="C47" s="85" t="s">
        <v>1414</v>
      </c>
      <c r="D47" s="117">
        <v>42781.83</v>
      </c>
      <c r="E47" s="85" t="s">
        <v>1415</v>
      </c>
      <c r="F47" s="160" t="s">
        <v>3727</v>
      </c>
    </row>
    <row r="48" spans="1:6">
      <c r="A48" s="116">
        <v>42551</v>
      </c>
      <c r="B48" s="116">
        <v>42613</v>
      </c>
      <c r="C48" s="85" t="s">
        <v>1424</v>
      </c>
      <c r="D48" s="117">
        <v>6830.87</v>
      </c>
      <c r="E48" s="85" t="s">
        <v>1425</v>
      </c>
      <c r="F48" s="85" t="s">
        <v>3728</v>
      </c>
    </row>
    <row r="49" spans="1:6">
      <c r="A49" s="116">
        <v>42551</v>
      </c>
      <c r="B49" s="116">
        <v>42613</v>
      </c>
      <c r="C49" s="85" t="s">
        <v>1428</v>
      </c>
      <c r="D49" s="117">
        <v>19532.45</v>
      </c>
      <c r="E49" s="85" t="s">
        <v>1429</v>
      </c>
      <c r="F49" s="85" t="s">
        <v>3730</v>
      </c>
    </row>
    <row r="50" spans="1:6">
      <c r="A50" s="116">
        <v>42551</v>
      </c>
      <c r="B50" s="116">
        <v>42613</v>
      </c>
      <c r="C50" s="85" t="s">
        <v>1434</v>
      </c>
      <c r="D50" s="117">
        <v>11718.13</v>
      </c>
      <c r="E50" s="85" t="s">
        <v>1435</v>
      </c>
      <c r="F50" s="85" t="s">
        <v>3731</v>
      </c>
    </row>
    <row r="51" spans="1:6">
      <c r="A51" s="116">
        <v>42551</v>
      </c>
      <c r="B51" s="116">
        <v>42613</v>
      </c>
      <c r="C51" s="85" t="s">
        <v>1438</v>
      </c>
      <c r="D51" s="144">
        <v>6716.76</v>
      </c>
      <c r="E51" s="85" t="s">
        <v>1439</v>
      </c>
      <c r="F51" s="159" t="s">
        <v>4125</v>
      </c>
    </row>
    <row r="52" spans="1:6">
      <c r="A52" s="116">
        <v>42551</v>
      </c>
      <c r="B52" s="116">
        <v>42613</v>
      </c>
      <c r="C52" s="85" t="s">
        <v>1469</v>
      </c>
      <c r="D52" s="144">
        <v>24648.16</v>
      </c>
      <c r="E52" s="85" t="s">
        <v>1470</v>
      </c>
      <c r="F52" s="159" t="s">
        <v>4125</v>
      </c>
    </row>
    <row r="53" spans="1:6">
      <c r="A53" s="116">
        <v>42555</v>
      </c>
      <c r="B53" s="116">
        <v>42643</v>
      </c>
      <c r="C53" s="85" t="s">
        <v>1508</v>
      </c>
      <c r="D53" s="117">
        <v>5755.41</v>
      </c>
      <c r="E53" s="85" t="s">
        <v>1509</v>
      </c>
      <c r="F53" s="85" t="s">
        <v>3732</v>
      </c>
    </row>
    <row r="54" spans="1:6">
      <c r="A54" s="116">
        <v>42555</v>
      </c>
      <c r="B54" s="116">
        <v>42643</v>
      </c>
      <c r="C54" s="85" t="s">
        <v>1516</v>
      </c>
      <c r="D54" s="144">
        <v>4764.42</v>
      </c>
      <c r="E54" s="85" t="s">
        <v>1501</v>
      </c>
      <c r="F54" s="159" t="s">
        <v>4125</v>
      </c>
    </row>
    <row r="55" spans="1:6">
      <c r="A55" s="116">
        <v>42557</v>
      </c>
      <c r="B55" s="116">
        <v>42643</v>
      </c>
      <c r="C55" s="85" t="s">
        <v>1559</v>
      </c>
      <c r="D55" s="117">
        <v>5851.22</v>
      </c>
      <c r="E55" s="85" t="s">
        <v>1560</v>
      </c>
      <c r="F55" s="85" t="s">
        <v>3733</v>
      </c>
    </row>
    <row r="56" spans="1:6">
      <c r="A56" s="116">
        <v>42557</v>
      </c>
      <c r="B56" s="116">
        <v>42643</v>
      </c>
      <c r="C56" s="85" t="s">
        <v>1577</v>
      </c>
      <c r="D56" s="117">
        <v>8795.89</v>
      </c>
      <c r="E56" s="85" t="s">
        <v>1578</v>
      </c>
      <c r="F56" s="85" t="s">
        <v>3734</v>
      </c>
    </row>
    <row r="57" spans="1:6">
      <c r="A57" s="116">
        <v>42558</v>
      </c>
      <c r="B57" s="116">
        <v>42643</v>
      </c>
      <c r="C57" s="85" t="s">
        <v>1628</v>
      </c>
      <c r="D57" s="144">
        <v>3708.58</v>
      </c>
      <c r="E57" s="85" t="s">
        <v>1629</v>
      </c>
      <c r="F57" s="159" t="s">
        <v>4126</v>
      </c>
    </row>
    <row r="58" spans="1:6">
      <c r="A58" s="116">
        <v>42558</v>
      </c>
      <c r="B58" s="116">
        <v>42643</v>
      </c>
      <c r="C58" s="85" t="s">
        <v>1634</v>
      </c>
      <c r="D58" s="117">
        <v>14135.61</v>
      </c>
      <c r="E58" s="85" t="s">
        <v>1635</v>
      </c>
      <c r="F58" s="85" t="s">
        <v>3736</v>
      </c>
    </row>
    <row r="59" spans="1:6">
      <c r="A59" s="116">
        <v>42558</v>
      </c>
      <c r="B59" s="116">
        <v>42643</v>
      </c>
      <c r="C59" s="85" t="s">
        <v>1646</v>
      </c>
      <c r="D59" s="117">
        <v>3913.6</v>
      </c>
      <c r="E59" s="85" t="s">
        <v>1647</v>
      </c>
      <c r="F59" s="85" t="s">
        <v>3740</v>
      </c>
    </row>
    <row r="60" spans="1:6">
      <c r="A60" s="116">
        <v>42559</v>
      </c>
      <c r="B60" s="116">
        <v>42643</v>
      </c>
      <c r="C60" s="85" t="s">
        <v>1666</v>
      </c>
      <c r="D60" s="117">
        <v>4579.57</v>
      </c>
      <c r="E60" s="85" t="s">
        <v>1667</v>
      </c>
      <c r="F60" s="85" t="s">
        <v>3740</v>
      </c>
    </row>
    <row r="61" spans="1:6">
      <c r="A61" s="116">
        <v>42559</v>
      </c>
      <c r="B61" s="116">
        <v>42643</v>
      </c>
      <c r="C61" s="85" t="s">
        <v>1672</v>
      </c>
      <c r="D61" s="117">
        <v>202941.21</v>
      </c>
      <c r="E61" s="85" t="s">
        <v>1673</v>
      </c>
      <c r="F61" s="85" t="s">
        <v>3741</v>
      </c>
    </row>
    <row r="62" spans="1:6">
      <c r="A62" s="116">
        <v>42563</v>
      </c>
      <c r="B62" s="116">
        <v>42643</v>
      </c>
      <c r="C62" s="85" t="s">
        <v>1762</v>
      </c>
      <c r="D62" s="117">
        <v>5008.7</v>
      </c>
      <c r="E62" s="85" t="s">
        <v>1763</v>
      </c>
      <c r="F62" s="85" t="s">
        <v>3740</v>
      </c>
    </row>
    <row r="63" spans="1:6">
      <c r="A63" s="116">
        <v>42563</v>
      </c>
      <c r="B63" s="116">
        <v>42643</v>
      </c>
      <c r="C63" s="85" t="s">
        <v>1766</v>
      </c>
      <c r="D63" s="117">
        <v>3890.72</v>
      </c>
      <c r="E63" s="85" t="s">
        <v>1767</v>
      </c>
      <c r="F63" s="85" t="s">
        <v>3742</v>
      </c>
    </row>
    <row r="64" spans="1:6">
      <c r="A64" s="116">
        <v>42564</v>
      </c>
      <c r="B64" s="116">
        <v>42643</v>
      </c>
      <c r="C64" s="85" t="s">
        <v>2029</v>
      </c>
      <c r="D64" s="117">
        <v>19615.169999999998</v>
      </c>
      <c r="E64" s="85" t="s">
        <v>2030</v>
      </c>
      <c r="F64" s="85" t="s">
        <v>4134</v>
      </c>
    </row>
    <row r="65" spans="1:6">
      <c r="A65" s="116">
        <v>42564</v>
      </c>
      <c r="B65" s="116">
        <v>42643</v>
      </c>
      <c r="C65" s="85" t="s">
        <v>2047</v>
      </c>
      <c r="D65" s="144">
        <v>5927.82</v>
      </c>
      <c r="E65" s="85" t="s">
        <v>2048</v>
      </c>
      <c r="F65" s="159" t="s">
        <v>4126</v>
      </c>
    </row>
    <row r="66" spans="1:6">
      <c r="A66" s="116">
        <v>42564</v>
      </c>
      <c r="B66" s="116">
        <v>42643</v>
      </c>
      <c r="C66" s="85" t="s">
        <v>2053</v>
      </c>
      <c r="D66" s="117">
        <v>5811.07</v>
      </c>
      <c r="E66" s="85" t="s">
        <v>2054</v>
      </c>
      <c r="F66" s="85" t="s">
        <v>3740</v>
      </c>
    </row>
    <row r="67" spans="1:6">
      <c r="A67" s="116">
        <v>42564</v>
      </c>
      <c r="B67" s="116">
        <v>42643</v>
      </c>
      <c r="C67" s="85" t="s">
        <v>2077</v>
      </c>
      <c r="D67" s="117">
        <v>8188.18</v>
      </c>
      <c r="E67" s="85" t="s">
        <v>2078</v>
      </c>
      <c r="F67" s="85" t="s">
        <v>3740</v>
      </c>
    </row>
    <row r="68" spans="1:6">
      <c r="A68" s="116">
        <v>42565</v>
      </c>
      <c r="B68" s="116">
        <v>42643</v>
      </c>
      <c r="C68" s="85" t="s">
        <v>2107</v>
      </c>
      <c r="D68" s="144">
        <v>64043.72</v>
      </c>
      <c r="E68" s="85" t="s">
        <v>1065</v>
      </c>
      <c r="F68" s="159" t="s">
        <v>4125</v>
      </c>
    </row>
    <row r="69" spans="1:6">
      <c r="A69" s="116">
        <v>42567</v>
      </c>
      <c r="B69" s="116">
        <v>42643</v>
      </c>
      <c r="C69" s="85" t="s">
        <v>2181</v>
      </c>
      <c r="D69" s="117">
        <v>5016.42</v>
      </c>
      <c r="E69" s="85" t="s">
        <v>2182</v>
      </c>
      <c r="F69" s="85" t="s">
        <v>4135</v>
      </c>
    </row>
    <row r="70" spans="1:6">
      <c r="A70" s="116">
        <v>42568</v>
      </c>
      <c r="B70" s="116">
        <v>42643</v>
      </c>
      <c r="C70" s="85" t="s">
        <v>2218</v>
      </c>
      <c r="D70" s="144">
        <v>5126.8999999999996</v>
      </c>
      <c r="E70" s="85" t="s">
        <v>2219</v>
      </c>
      <c r="F70" s="85" t="s">
        <v>4127</v>
      </c>
    </row>
    <row r="71" spans="1:6">
      <c r="A71" s="116">
        <v>42569</v>
      </c>
      <c r="B71" s="116">
        <v>42643</v>
      </c>
      <c r="C71" s="85" t="s">
        <v>2731</v>
      </c>
      <c r="D71" s="144">
        <v>4542.5200000000004</v>
      </c>
      <c r="E71" s="85" t="s">
        <v>2732</v>
      </c>
      <c r="F71" s="159" t="s">
        <v>4126</v>
      </c>
    </row>
    <row r="72" spans="1:6">
      <c r="A72" s="116">
        <v>42569</v>
      </c>
      <c r="B72" s="116">
        <v>42643</v>
      </c>
      <c r="C72" s="85" t="s">
        <v>2734</v>
      </c>
      <c r="D72" s="144">
        <v>8300.0300000000007</v>
      </c>
      <c r="E72" s="85" t="s">
        <v>2735</v>
      </c>
      <c r="F72" s="159" t="s">
        <v>4126</v>
      </c>
    </row>
    <row r="73" spans="1:6">
      <c r="A73" s="116">
        <v>42569</v>
      </c>
      <c r="B73" s="116">
        <v>42643</v>
      </c>
      <c r="C73" s="85" t="s">
        <v>2767</v>
      </c>
      <c r="D73" s="117">
        <v>8857.34</v>
      </c>
      <c r="E73" s="85" t="s">
        <v>2768</v>
      </c>
      <c r="F73" s="85" t="s">
        <v>3747</v>
      </c>
    </row>
    <row r="74" spans="1:6">
      <c r="A74" s="116">
        <v>42569</v>
      </c>
      <c r="B74" s="116">
        <v>42643</v>
      </c>
      <c r="C74" s="85" t="s">
        <v>2779</v>
      </c>
      <c r="D74" s="144">
        <v>15633.7</v>
      </c>
      <c r="E74" s="85" t="s">
        <v>2780</v>
      </c>
      <c r="F74" s="85" t="s">
        <v>4128</v>
      </c>
    </row>
    <row r="75" spans="1:6">
      <c r="A75" s="116">
        <v>42569</v>
      </c>
      <c r="B75" s="116">
        <v>42643</v>
      </c>
      <c r="C75" s="85" t="s">
        <v>2782</v>
      </c>
      <c r="D75" s="144">
        <v>11170.36</v>
      </c>
      <c r="E75" s="85" t="s">
        <v>2783</v>
      </c>
      <c r="F75" s="159" t="s">
        <v>4125</v>
      </c>
    </row>
    <row r="76" spans="1:6">
      <c r="A76" s="116">
        <v>42571</v>
      </c>
      <c r="B76" s="116">
        <v>42643</v>
      </c>
      <c r="C76" s="85" t="s">
        <v>2899</v>
      </c>
      <c r="D76" s="117">
        <v>5023.17</v>
      </c>
      <c r="E76" s="85" t="s">
        <v>2900</v>
      </c>
      <c r="F76" s="85" t="s">
        <v>3740</v>
      </c>
    </row>
    <row r="77" spans="1:6">
      <c r="A77" s="116">
        <v>42573</v>
      </c>
      <c r="B77" s="116">
        <v>42643</v>
      </c>
      <c r="C77" s="85" t="s">
        <v>2965</v>
      </c>
      <c r="D77" s="117">
        <v>5773.1</v>
      </c>
      <c r="E77" s="85" t="s">
        <v>2966</v>
      </c>
      <c r="F77" s="85" t="s">
        <v>3749</v>
      </c>
    </row>
    <row r="78" spans="1:6">
      <c r="A78" s="116">
        <v>42575</v>
      </c>
      <c r="B78" s="116">
        <v>42643</v>
      </c>
      <c r="C78" s="85" t="s">
        <v>2982</v>
      </c>
      <c r="D78" s="144">
        <v>30234.6</v>
      </c>
      <c r="E78" s="85" t="s">
        <v>1726</v>
      </c>
      <c r="F78" s="85" t="s">
        <v>3712</v>
      </c>
    </row>
    <row r="79" spans="1:6">
      <c r="A79" s="116">
        <v>42575</v>
      </c>
      <c r="B79" s="116">
        <v>42643</v>
      </c>
      <c r="C79" s="85" t="s">
        <v>3047</v>
      </c>
      <c r="D79" s="117">
        <v>3889.74</v>
      </c>
      <c r="E79" s="85" t="s">
        <v>3048</v>
      </c>
      <c r="F79" s="85" t="s">
        <v>3740</v>
      </c>
    </row>
    <row r="80" spans="1:6">
      <c r="A80" s="116">
        <v>42576</v>
      </c>
      <c r="B80" s="116">
        <v>42643</v>
      </c>
      <c r="C80" s="85" t="s">
        <v>3089</v>
      </c>
      <c r="D80" s="117">
        <v>5141.37</v>
      </c>
      <c r="E80" s="85" t="s">
        <v>3090</v>
      </c>
      <c r="F80" s="85" t="s">
        <v>3740</v>
      </c>
    </row>
    <row r="81" spans="1:6">
      <c r="A81" s="116">
        <v>42576</v>
      </c>
      <c r="B81" s="116">
        <v>42643</v>
      </c>
      <c r="C81" s="85" t="s">
        <v>3095</v>
      </c>
      <c r="D81" s="117">
        <v>4914.21</v>
      </c>
      <c r="E81" s="85" t="s">
        <v>3096</v>
      </c>
      <c r="F81" s="85" t="s">
        <v>3740</v>
      </c>
    </row>
    <row r="82" spans="1:6">
      <c r="A82" s="116">
        <v>42576</v>
      </c>
      <c r="B82" s="116">
        <v>42643</v>
      </c>
      <c r="C82" s="85" t="s">
        <v>3098</v>
      </c>
      <c r="D82" s="117">
        <v>7348.54</v>
      </c>
      <c r="E82" s="85" t="s">
        <v>3099</v>
      </c>
      <c r="F82" s="85" t="s">
        <v>3740</v>
      </c>
    </row>
    <row r="83" spans="1:6">
      <c r="A83" s="116">
        <v>42577</v>
      </c>
      <c r="B83" s="116">
        <v>42643</v>
      </c>
      <c r="C83" s="85" t="s">
        <v>3146</v>
      </c>
      <c r="D83" s="117">
        <v>7337.59</v>
      </c>
      <c r="E83" s="85" t="s">
        <v>3147</v>
      </c>
      <c r="F83" s="85" t="s">
        <v>3740</v>
      </c>
    </row>
    <row r="84" spans="1:6">
      <c r="A84" s="162">
        <v>42577</v>
      </c>
      <c r="B84" s="162">
        <v>42643</v>
      </c>
      <c r="C84" s="161" t="s">
        <v>3158</v>
      </c>
      <c r="D84" s="163">
        <v>5235.26</v>
      </c>
      <c r="E84" s="161" t="s">
        <v>3159</v>
      </c>
      <c r="F84" s="161" t="s">
        <v>3740</v>
      </c>
    </row>
    <row r="85" spans="1:6">
      <c r="A85" s="165">
        <v>42578</v>
      </c>
      <c r="B85" s="165">
        <v>42643</v>
      </c>
      <c r="C85" s="157" t="s">
        <v>3184</v>
      </c>
      <c r="D85" s="144">
        <v>69417.52</v>
      </c>
      <c r="E85" s="157" t="s">
        <v>3185</v>
      </c>
      <c r="F85" s="109" t="s">
        <v>3763</v>
      </c>
    </row>
    <row r="86" spans="1:6">
      <c r="A86" s="165">
        <v>42578</v>
      </c>
      <c r="B86" s="165">
        <v>42643</v>
      </c>
      <c r="C86" s="157" t="s">
        <v>3190</v>
      </c>
      <c r="D86" s="144">
        <v>5500.38</v>
      </c>
      <c r="E86" s="157" t="s">
        <v>3191</v>
      </c>
      <c r="F86" s="159" t="s">
        <v>4125</v>
      </c>
    </row>
    <row r="87" spans="1:6">
      <c r="A87" s="165">
        <v>42578</v>
      </c>
      <c r="B87" s="165">
        <v>42643</v>
      </c>
      <c r="C87" s="157" t="s">
        <v>3193</v>
      </c>
      <c r="D87" s="144">
        <v>7253.51</v>
      </c>
      <c r="E87" s="157" t="s">
        <v>3194</v>
      </c>
      <c r="F87" s="157" t="s">
        <v>4136</v>
      </c>
    </row>
    <row r="88" spans="1:6">
      <c r="A88" s="116">
        <v>42579</v>
      </c>
      <c r="B88" s="116">
        <v>42643</v>
      </c>
      <c r="C88" s="85" t="s">
        <v>3225</v>
      </c>
      <c r="D88" s="144">
        <v>39600.5</v>
      </c>
      <c r="E88" s="85" t="s">
        <v>3165</v>
      </c>
      <c r="F88" s="159" t="s">
        <v>4125</v>
      </c>
    </row>
    <row r="89" spans="1:6">
      <c r="A89" s="116">
        <v>42579</v>
      </c>
      <c r="B89" s="116">
        <v>42643</v>
      </c>
      <c r="C89" s="85" t="s">
        <v>3286</v>
      </c>
      <c r="D89" s="117">
        <v>105957.83</v>
      </c>
      <c r="E89" s="85" t="s">
        <v>3287</v>
      </c>
      <c r="F89" s="137" t="s">
        <v>3754</v>
      </c>
    </row>
    <row r="90" spans="1:6">
      <c r="A90" s="116">
        <v>42579</v>
      </c>
      <c r="B90" s="116">
        <v>42643</v>
      </c>
      <c r="C90" s="85" t="s">
        <v>3289</v>
      </c>
      <c r="D90" s="117">
        <v>5369.7</v>
      </c>
      <c r="E90" s="85" t="s">
        <v>3290</v>
      </c>
      <c r="F90" s="160" t="s">
        <v>3755</v>
      </c>
    </row>
    <row r="91" spans="1:6">
      <c r="A91" s="165">
        <v>42579</v>
      </c>
      <c r="B91" s="165">
        <v>42643</v>
      </c>
      <c r="C91" s="157" t="s">
        <v>3292</v>
      </c>
      <c r="D91" s="144">
        <v>15360</v>
      </c>
      <c r="E91" s="157" t="s">
        <v>3293</v>
      </c>
      <c r="F91" s="157" t="s">
        <v>4137</v>
      </c>
    </row>
    <row r="92" spans="1:6">
      <c r="A92" s="116">
        <v>42579</v>
      </c>
      <c r="B92" s="116">
        <v>42643</v>
      </c>
      <c r="C92" s="85" t="s">
        <v>3298</v>
      </c>
      <c r="D92" s="117">
        <v>11445.2</v>
      </c>
      <c r="E92" s="85" t="s">
        <v>3299</v>
      </c>
      <c r="F92" s="161" t="s">
        <v>3740</v>
      </c>
    </row>
    <row r="93" spans="1:6">
      <c r="A93" s="116">
        <v>42580</v>
      </c>
      <c r="B93" s="116">
        <v>42643</v>
      </c>
      <c r="C93" s="85" t="s">
        <v>3309</v>
      </c>
      <c r="D93" s="144">
        <v>8884.48</v>
      </c>
      <c r="E93" s="85" t="s">
        <v>3310</v>
      </c>
      <c r="F93" s="158" t="s">
        <v>3712</v>
      </c>
    </row>
    <row r="94" spans="1:6">
      <c r="A94" s="116">
        <v>42582</v>
      </c>
      <c r="B94" s="116">
        <v>42643</v>
      </c>
      <c r="C94" s="85" t="s">
        <v>3397</v>
      </c>
      <c r="D94" s="117">
        <v>19692.34</v>
      </c>
      <c r="E94" s="85" t="s">
        <v>3398</v>
      </c>
      <c r="F94" s="85" t="s">
        <v>4138</v>
      </c>
    </row>
    <row r="95" spans="1:6">
      <c r="A95" s="165">
        <v>42582</v>
      </c>
      <c r="B95" s="165">
        <v>42643</v>
      </c>
      <c r="C95" s="157" t="s">
        <v>3415</v>
      </c>
      <c r="D95" s="144">
        <v>4867.8</v>
      </c>
      <c r="E95" s="157" t="s">
        <v>3416</v>
      </c>
      <c r="F95" s="109" t="s">
        <v>3760</v>
      </c>
    </row>
    <row r="96" spans="1:6" ht="13">
      <c r="D96" s="223">
        <f>SUM(D2:D95)</f>
        <v>1643744.4599999997</v>
      </c>
    </row>
  </sheetData>
  <autoFilter ref="A1:F96"/>
  <conditionalFormatting sqref="C2:C5">
    <cfRule type="duplicateValues" dxfId="21" priority="1"/>
  </conditionalFormatting>
  <pageMargins left="0.70866141732283472" right="0.70866141732283472" top="0.74803149606299213" bottom="0.74803149606299213" header="0.31496062992125984" footer="0.31496062992125984"/>
  <pageSetup paperSize="8" scale="55" orientation="landscape" horizontalDpi="300" verticalDpi="300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Creditors Recon</vt:lpstr>
      <vt:lpstr>Remittance</vt:lpstr>
      <vt:lpstr>Queries - Done</vt:lpstr>
      <vt:lpstr>Statement 01082016</vt:lpstr>
      <vt:lpstr>Invoices not yet processed</vt:lpstr>
      <vt:lpstr>Queries</vt:lpstr>
      <vt:lpstr>Sheet3</vt:lpstr>
      <vt:lpstr>Sheet1</vt:lpstr>
      <vt:lpstr>Sheet2</vt:lpstr>
      <vt:lpstr>Sheet4</vt:lpstr>
      <vt:lpstr>'Creditors Recon'!Print_Area</vt:lpstr>
    </vt:vector>
  </TitlesOfParts>
  <Company>AEROSUD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eloiser</cp:lastModifiedBy>
  <cp:lastPrinted>2016-08-30T11:56:20Z</cp:lastPrinted>
  <dcterms:created xsi:type="dcterms:W3CDTF">2002-07-02T14:01:43Z</dcterms:created>
  <dcterms:modified xsi:type="dcterms:W3CDTF">2016-09-02T07:21:36Z</dcterms:modified>
</cp:coreProperties>
</file>