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4275" windowWidth="15480" windowHeight="7035" tabRatio="567" activeTab="1"/>
  </bookViews>
  <sheets>
    <sheet name="Data+Stats" sheetId="9" r:id="rId1"/>
    <sheet name="TestCaseUpdating-RWT 2.0" sheetId="10" r:id="rId2"/>
    <sheet name="TestCaseUpdating-2nd-Phase" sheetId="8" r:id="rId3"/>
    <sheet name="Notes" sheetId="7" r:id="rId4"/>
    <sheet name="TestCaseWriting-1st-Phase" sheetId="1" r:id="rId5"/>
  </sheets>
  <definedNames>
    <definedName name="_xlnm._FilterDatabase" localSheetId="2" hidden="1">'TestCaseUpdating-2nd-Phase'!$A$1:$CD$103</definedName>
    <definedName name="_xlnm._FilterDatabase" localSheetId="1" hidden="1">'TestCaseUpdating-RWT 2.0'!$A$1:$M$105</definedName>
    <definedName name="_xlnm._FilterDatabase" localSheetId="4" hidden="1">'TestCaseWriting-1st-Phase'!$A$1:$CD$74</definedName>
    <definedName name="_Ref213826952" localSheetId="2">'TestCaseUpdating-2nd-Phase'!$B$49</definedName>
    <definedName name="_Ref213826952" localSheetId="4">'TestCaseWriting-1st-Phase'!$B$43</definedName>
    <definedName name="_Ref227727422" localSheetId="2">'TestCaseUpdating-2nd-Phase'!#REF!</definedName>
    <definedName name="_Ref227727422" localSheetId="4">'TestCaseWriting-1st-Phase'!#REF!</definedName>
    <definedName name="_Ref228759293" localSheetId="2">'TestCaseUpdating-2nd-Phase'!#REF!</definedName>
    <definedName name="_Ref228759293" localSheetId="4">'TestCaseWriting-1st-Phase'!#REF!</definedName>
    <definedName name="_Ref228764247" localSheetId="2">'TestCaseUpdating-2nd-Phase'!#REF!</definedName>
    <definedName name="_Ref228764247" localSheetId="4">'TestCaseWriting-1st-Phase'!#REF!</definedName>
    <definedName name="_Ref228868878" localSheetId="2">'TestCaseUpdating-2nd-Phase'!#REF!</definedName>
    <definedName name="_Ref228868878" localSheetId="4">'TestCaseWriting-1st-Phase'!#REF!</definedName>
    <definedName name="_Ref229477902" localSheetId="2">'TestCaseUpdating-2nd-Phase'!#REF!</definedName>
    <definedName name="_Ref229477902" localSheetId="4">'TestCaseWriting-1st-Phase'!#REF!</definedName>
    <definedName name="_Ref233451946" localSheetId="2">'TestCaseUpdating-2nd-Phase'!#REF!</definedName>
    <definedName name="_Ref233451946" localSheetId="4">'TestCaseWriting-1st-Phase'!#REF!</definedName>
    <definedName name="_Ref278470559" localSheetId="2">'TestCaseUpdating-2nd-Phase'!#REF!</definedName>
    <definedName name="_Ref278470559" localSheetId="4">'TestCaseWriting-1st-Phase'!#REF!</definedName>
    <definedName name="_Toc196803350" localSheetId="2">'TestCaseUpdating-2nd-Phase'!#REF!</definedName>
    <definedName name="_Toc196803350" localSheetId="4">'TestCaseWriting-1st-Phase'!#REF!</definedName>
    <definedName name="_Toc196803353" localSheetId="2">'TestCaseUpdating-2nd-Phase'!#REF!</definedName>
    <definedName name="_Toc196803353" localSheetId="4">'TestCaseWriting-1st-Phase'!#REF!</definedName>
    <definedName name="_Toc233609487" localSheetId="2">'TestCaseUpdating-2nd-Phase'!#REF!</definedName>
    <definedName name="_Toc233609487" localSheetId="4">'TestCaseWriting-1st-Phase'!#REF!</definedName>
    <definedName name="_Toc233703988" localSheetId="2">'TestCaseUpdating-2nd-Phase'!$B$41</definedName>
    <definedName name="_Toc233703988" localSheetId="4">'TestCaseWriting-1st-Phase'!$B$35</definedName>
    <definedName name="_Toc237678729" localSheetId="2">'TestCaseUpdating-2nd-Phase'!#REF!</definedName>
    <definedName name="_Toc237678729" localSheetId="4">'TestCaseWriting-1st-Phase'!#REF!</definedName>
    <definedName name="_Toc256061463" localSheetId="2">'TestCaseUpdating-2nd-Phase'!#REF!</definedName>
    <definedName name="_Toc256061463" localSheetId="4">'TestCaseWriting-1st-Phase'!#REF!</definedName>
    <definedName name="_Toc256061466" localSheetId="2">'TestCaseUpdating-2nd-Phase'!#REF!</definedName>
    <definedName name="_Toc256061466" localSheetId="4">'TestCaseWriting-1st-Phase'!#REF!</definedName>
    <definedName name="_Toc284572430" localSheetId="2">'TestCaseUpdating-2nd-Phase'!#REF!</definedName>
    <definedName name="_Toc284572430" localSheetId="4">'TestCaseWriting-1st-Phase'!#REF!</definedName>
    <definedName name="_Toc284572431" localSheetId="2">'TestCaseUpdating-2nd-Phase'!#REF!</definedName>
    <definedName name="_Toc284572431" localSheetId="4">'TestCaseWriting-1st-Phase'!#REF!</definedName>
    <definedName name="_Toc284572433" localSheetId="2">'TestCaseUpdating-2nd-Phase'!#REF!</definedName>
    <definedName name="_Toc284572433" localSheetId="4">'TestCaseWriting-1st-Phase'!#REF!</definedName>
    <definedName name="_Toc284572434" localSheetId="2">'TestCaseUpdating-2nd-Phase'!#REF!</definedName>
    <definedName name="_Toc284572434" localSheetId="4">'TestCaseWriting-1st-Phase'!#REF!</definedName>
    <definedName name="_Toc284572435" localSheetId="2">'TestCaseUpdating-2nd-Phase'!#REF!</definedName>
    <definedName name="_Toc284572435" localSheetId="4">'TestCaseWriting-1st-Phase'!#REF!</definedName>
    <definedName name="_Toc284572437" localSheetId="2">'TestCaseUpdating-2nd-Phase'!#REF!</definedName>
    <definedName name="_Toc284572437" localSheetId="4">'TestCaseWriting-1st-Phase'!#REF!</definedName>
    <definedName name="_Toc284572438" localSheetId="2">'TestCaseUpdating-2nd-Phase'!#REF!</definedName>
    <definedName name="_Toc284572438" localSheetId="4">'TestCaseWriting-1st-Phase'!#REF!</definedName>
    <definedName name="_Toc284572440" localSheetId="2">'TestCaseUpdating-2nd-Phase'!#REF!</definedName>
    <definedName name="_Toc284572440" localSheetId="4">'TestCaseWriting-1st-Phase'!#REF!</definedName>
    <definedName name="_Toc284572441" localSheetId="2">'TestCaseUpdating-2nd-Phase'!#REF!</definedName>
    <definedName name="_Toc284572441" localSheetId="4">'TestCaseWriting-1st-Phase'!#REF!</definedName>
    <definedName name="_Toc284572445" localSheetId="2">'TestCaseUpdating-2nd-Phase'!#REF!</definedName>
    <definedName name="_Toc284572445" localSheetId="4">'TestCaseWriting-1st-Phase'!#REF!</definedName>
    <definedName name="_Toc284572447" localSheetId="2">'TestCaseUpdating-2nd-Phase'!#REF!</definedName>
    <definedName name="_Toc284572447" localSheetId="4">'TestCaseWriting-1st-Phase'!#REF!</definedName>
    <definedName name="_Toc284572449" localSheetId="2">'TestCaseUpdating-2nd-Phase'!#REF!</definedName>
    <definedName name="_Toc284572449" localSheetId="4">'TestCaseWriting-1st-Phase'!#REF!</definedName>
    <definedName name="_Toc284572450" localSheetId="2">'TestCaseUpdating-2nd-Phase'!#REF!</definedName>
    <definedName name="_Toc284572450" localSheetId="4">'TestCaseWriting-1st-Phase'!#REF!</definedName>
    <definedName name="_Toc284572452" localSheetId="2">'TestCaseUpdating-2nd-Phase'!#REF!</definedName>
    <definedName name="_Toc284572452" localSheetId="4">'TestCaseWriting-1st-Phase'!#REF!</definedName>
    <definedName name="_Toc284572453" localSheetId="2">'TestCaseUpdating-2nd-Phase'!#REF!</definedName>
    <definedName name="_Toc284572453" localSheetId="4">'TestCaseWriting-1st-Phase'!#REF!</definedName>
    <definedName name="_Toc284572455" localSheetId="2">'TestCaseUpdating-2nd-Phase'!#REF!</definedName>
    <definedName name="_Toc284572455" localSheetId="4">'TestCaseWriting-1st-Phase'!#REF!</definedName>
    <definedName name="_Toc284572458" localSheetId="2">'TestCaseUpdating-2nd-Phase'!#REF!</definedName>
    <definedName name="_Toc284572458" localSheetId="4">'TestCaseWriting-1st-Phase'!#REF!</definedName>
    <definedName name="_Toc284572459" localSheetId="2">'TestCaseUpdating-2nd-Phase'!#REF!</definedName>
    <definedName name="_Toc284572459" localSheetId="4">'TestCaseWriting-1st-Phase'!#REF!</definedName>
    <definedName name="_Toc284572460" localSheetId="2">'TestCaseUpdating-2nd-Phase'!#REF!</definedName>
    <definedName name="_Toc284572460" localSheetId="4">'TestCaseWriting-1st-Phase'!#REF!</definedName>
    <definedName name="_Toc284572461" localSheetId="2">'TestCaseUpdating-2nd-Phase'!#REF!</definedName>
    <definedName name="_Toc284572461" localSheetId="4">'TestCaseWriting-1st-Phase'!#REF!</definedName>
    <definedName name="_Toc284572462" localSheetId="2">'TestCaseUpdating-2nd-Phase'!#REF!</definedName>
    <definedName name="_Toc284572462" localSheetId="4">'TestCaseWriting-1st-Phase'!#REF!</definedName>
    <definedName name="_Toc284572463" localSheetId="2">'TestCaseUpdating-2nd-Phase'!#REF!</definedName>
    <definedName name="_Toc284572463" localSheetId="4">'TestCaseWriting-1st-Phase'!#REF!</definedName>
    <definedName name="_Toc284572466" localSheetId="2">'TestCaseUpdating-2nd-Phase'!#REF!</definedName>
    <definedName name="_Toc284572466" localSheetId="4">'TestCaseWriting-1st-Phase'!#REF!</definedName>
    <definedName name="Authors">#REF!</definedName>
    <definedName name="AuthorsList">#REF!</definedName>
    <definedName name="Member">#REF!</definedName>
    <definedName name="Members">#REF!</definedName>
    <definedName name="Priolist">#REF!</definedName>
    <definedName name="StatusList">#REF!</definedName>
    <definedName name="YesNoList">#REF!</definedName>
  </definedNames>
  <calcPr calcId="145621"/>
</workbook>
</file>

<file path=xl/calcChain.xml><?xml version="1.0" encoding="utf-8"?>
<calcChain xmlns="http://schemas.openxmlformats.org/spreadsheetml/2006/main">
  <c r="G138" i="8" l="1"/>
  <c r="G137" i="8"/>
  <c r="G136" i="8"/>
  <c r="G139" i="8"/>
  <c r="G133" i="8"/>
  <c r="G132" i="8"/>
  <c r="G131" i="8"/>
  <c r="G134" i="8"/>
  <c r="G157" i="8"/>
  <c r="G153" i="8"/>
  <c r="G152" i="8"/>
  <c r="G151" i="8"/>
  <c r="G154" i="8"/>
  <c r="G149" i="8"/>
  <c r="G148" i="8"/>
  <c r="G147" i="8"/>
  <c r="G146" i="8"/>
  <c r="G144" i="8"/>
  <c r="G143" i="8"/>
  <c r="G142" i="8"/>
  <c r="G141" i="8"/>
  <c r="K20" i="9"/>
  <c r="J20" i="9"/>
  <c r="I20" i="9"/>
</calcChain>
</file>

<file path=xl/comments1.xml><?xml version="1.0" encoding="utf-8"?>
<comments xmlns="http://schemas.openxmlformats.org/spreadsheetml/2006/main">
  <authors>
    <author>Rodrigues Andre (2) (Consultant)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review according to systems avaliability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 check / re calculate</t>
        </r>
      </text>
    </comment>
  </commentList>
</comments>
</file>

<file path=xl/comments2.xml><?xml version="1.0" encoding="utf-8"?>
<comments xmlns="http://schemas.openxmlformats.org/spreadsheetml/2006/main">
  <authors>
    <author>Rodrigues Andre (2) (Consultant)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review according to systems avaliability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 check / re calculate</t>
        </r>
      </text>
    </comment>
  </commentList>
</comments>
</file>

<file path=xl/sharedStrings.xml><?xml version="1.0" encoding="utf-8"?>
<sst xmlns="http://schemas.openxmlformats.org/spreadsheetml/2006/main" count="1346" uniqueCount="257">
  <si>
    <t>Use Case Name</t>
  </si>
  <si>
    <t>Test Case status</t>
  </si>
  <si>
    <t>Test Case Prio</t>
  </si>
  <si>
    <t>Hrs Left</t>
  </si>
  <si>
    <t>Needs Grade-X content</t>
  </si>
  <si>
    <t>Row num</t>
  </si>
  <si>
    <t>Req ID</t>
  </si>
  <si>
    <t>Not Started</t>
  </si>
  <si>
    <t>JA</t>
  </si>
  <si>
    <t>UC001 Initiate session</t>
  </si>
  <si>
    <t>Basic Flow - Select a Product via Chassis ID</t>
  </si>
  <si>
    <t>A1. Select a Product via Registration Number</t>
  </si>
  <si>
    <t>A2. Chassis ID or Registration Number is unknown</t>
  </si>
  <si>
    <t>A3. Not an Uptime Product</t>
  </si>
  <si>
    <t>A4. Change Selected Product via Chassis ID</t>
  </si>
  <si>
    <t>A5. Change Selected Product via Registration Number</t>
  </si>
  <si>
    <t>A6. Select a Product via Dealer Order List</t>
  </si>
  <si>
    <t>A7. Open VDA+</t>
  </si>
  <si>
    <t>A8. User is not authorized to work with Selected Product</t>
  </si>
  <si>
    <t>A9. Select Product via Dealer Alert List</t>
  </si>
  <si>
    <t>A10. Change Selected Product via Dealer Order List</t>
  </si>
  <si>
    <t>A11. Change Selected Product via Dealer Alert List</t>
  </si>
  <si>
    <t>A12. Select Order in Product Order List</t>
  </si>
  <si>
    <t>A13. Select Alert in Product Alert List</t>
  </si>
  <si>
    <t>A14. Update Product Alert List</t>
  </si>
  <si>
    <t xml:space="preserve">   A14.1. Time out</t>
  </si>
  <si>
    <t xml:space="preserve">   A1.1. Select Chassis Id via Registration number</t>
  </si>
  <si>
    <t>A15. Product not included in Product List</t>
  </si>
  <si>
    <t>A16. No valid format</t>
  </si>
  <si>
    <t>A17. Print</t>
  </si>
  <si>
    <t xml:space="preserve">   A17.1. Cancel Print</t>
  </si>
  <si>
    <t>E1. No connection to Product configuration system</t>
  </si>
  <si>
    <t>E2. No connection to Customer System</t>
  </si>
  <si>
    <t>A1.  No parameters in Order Summary</t>
  </si>
  <si>
    <t>A4. Cancel without sending the order to the Product</t>
  </si>
  <si>
    <t>A5. Parameter Chargeability Information could not be retrieved</t>
  </si>
  <si>
    <t>A6. Check Vehicle connectivity</t>
  </si>
  <si>
    <t>A8. Status ”Remote activation failed - vehicle conditions not fulfilled”</t>
  </si>
  <si>
    <t>A10. Resend Order (from order list)</t>
  </si>
  <si>
    <t>A11. Delete Order (from order list)</t>
  </si>
  <si>
    <t>A12. Print Order from order list</t>
  </si>
  <si>
    <t>A12.1  Select print of all order with same work order id</t>
  </si>
  <si>
    <t>A12.2  Select print of all order with same product id</t>
  </si>
  <si>
    <t>A12.3  Cancel Print</t>
  </si>
  <si>
    <t>A13. Display order list</t>
  </si>
  <si>
    <t>A14. Parameter update time out</t>
  </si>
  <si>
    <t>A15. Cancel send job</t>
  </si>
  <si>
    <t>A16. Status Parameter Pending - Successfully delivered</t>
  </si>
  <si>
    <t>A17. Response on Vehicle Connectivity Status</t>
  </si>
  <si>
    <t>A18. Time out on Vehicle Connectivity Status</t>
  </si>
  <si>
    <t>E1. No Connection to the Remote Parameter Settings Service</t>
  </si>
  <si>
    <t>E2. No Connection to the Invoice Information System</t>
  </si>
  <si>
    <t>E3. No Connection to the Remote Product Interface</t>
  </si>
  <si>
    <t>UC003 Fault Codes</t>
  </si>
  <si>
    <t>Basic Flow – View Fault Codes</t>
  </si>
  <si>
    <t>A1. Update Fault Codes (DTC)</t>
  </si>
  <si>
    <t>A1.1. Time out</t>
  </si>
  <si>
    <t>A2. Print</t>
  </si>
  <si>
    <t>A2.1 Cancel Print</t>
  </si>
  <si>
    <t>A3. Error message from update request</t>
  </si>
  <si>
    <t>E1.  No connection to Data Storage and Analysis System (LDE)</t>
  </si>
  <si>
    <t>UC004 GPS Position</t>
  </si>
  <si>
    <t>Basic Flow – View GPS Position</t>
  </si>
  <si>
    <t>A1. Update GPS Position</t>
  </si>
  <si>
    <t>UC005 Vehicle Report</t>
  </si>
  <si>
    <t>Basic Flow – View Vehicle Report</t>
  </si>
  <si>
    <t>A1. Update Vehicle Report</t>
  </si>
  <si>
    <t>E1. No connection to Customer System</t>
  </si>
  <si>
    <t>UC006 Settings</t>
  </si>
  <si>
    <t>Basic Flow – Set language</t>
  </si>
  <si>
    <t>A1. Change unit</t>
  </si>
  <si>
    <t>A3. * Not Used * (Status “Parameter Update Failure - Delivery failed”)</t>
  </si>
  <si>
    <t>UC002 Configure Product</t>
  </si>
  <si>
    <t>Basic Flow - Change Parameter (Value)</t>
  </si>
  <si>
    <t>Del. from Volvo IT</t>
  </si>
  <si>
    <t>HIGH</t>
  </si>
  <si>
    <t>MEDIUM</t>
  </si>
  <si>
    <t>LOW</t>
  </si>
  <si>
    <t>W1133</t>
  </si>
  <si>
    <t>W1136</t>
  </si>
  <si>
    <t>W1139</t>
  </si>
  <si>
    <t>W1142</t>
  </si>
  <si>
    <t>Test case ID</t>
  </si>
  <si>
    <t>NA</t>
  </si>
  <si>
    <t>A2. * Not Used * (Status “Param Update Pend – Pending other Updates”)</t>
  </si>
  <si>
    <t>A9. * Not Used *  (Status ”Rem Activ time out” received f the Activation ID)</t>
  </si>
  <si>
    <t>A7. * Not Used * (Status ” Rem Activ failed” received f the ActivationID)</t>
  </si>
  <si>
    <t>Notes</t>
  </si>
  <si>
    <t>Check UC002_A8</t>
  </si>
  <si>
    <t>By</t>
  </si>
  <si>
    <t>Test Case Author</t>
  </si>
  <si>
    <t>A2. Change Sub Dealer Setting</t>
  </si>
  <si>
    <t>Roberta B</t>
  </si>
  <si>
    <t>Finished</t>
  </si>
  <si>
    <t>Andre Rodrigues</t>
  </si>
  <si>
    <t>Gisele Medeiros</t>
  </si>
  <si>
    <t>UATC001_BF</t>
  </si>
  <si>
    <t>UATC001_A1</t>
  </si>
  <si>
    <t>UATC001_A1.1</t>
  </si>
  <si>
    <t>UATC001_A2</t>
  </si>
  <si>
    <t>UATC001_A3</t>
  </si>
  <si>
    <t>UATC001_A4</t>
  </si>
  <si>
    <t>UATC001_A5</t>
  </si>
  <si>
    <t>UATC001_A6</t>
  </si>
  <si>
    <t>UATC001_A7</t>
  </si>
  <si>
    <t>UATC001_A8</t>
  </si>
  <si>
    <t>UATC001_A9</t>
  </si>
  <si>
    <t>UATC001_A10</t>
  </si>
  <si>
    <t>UATC001_A11</t>
  </si>
  <si>
    <t>UATC001_A12</t>
  </si>
  <si>
    <t>UATC001_A13</t>
  </si>
  <si>
    <t>UATC001_A14</t>
  </si>
  <si>
    <t>UATC001_A14.1</t>
  </si>
  <si>
    <t>UATC001_A15</t>
  </si>
  <si>
    <t>UATC001_A16</t>
  </si>
  <si>
    <t>UATC001_A17</t>
  </si>
  <si>
    <t>UATC001_A17.1</t>
  </si>
  <si>
    <t>UATC001_E1</t>
  </si>
  <si>
    <t>UATC001_E2</t>
  </si>
  <si>
    <t>UATC002_BF</t>
  </si>
  <si>
    <t>UATC002_A1</t>
  </si>
  <si>
    <t>UATC002_A4</t>
  </si>
  <si>
    <t>UATC002_A5</t>
  </si>
  <si>
    <t>UATC002_A6</t>
  </si>
  <si>
    <t>UATC002_A8</t>
  </si>
  <si>
    <t>UATC002_A10</t>
  </si>
  <si>
    <t>UATC002_A11</t>
  </si>
  <si>
    <t>UATC002_A12</t>
  </si>
  <si>
    <t>UATC002_A12.1</t>
  </si>
  <si>
    <t>UATC002_A12.2</t>
  </si>
  <si>
    <t>UATC002_A12.3</t>
  </si>
  <si>
    <t>UATC002_A13</t>
  </si>
  <si>
    <t>UATC002_A14</t>
  </si>
  <si>
    <t>UATC002_A15</t>
  </si>
  <si>
    <t>UATC002_A16</t>
  </si>
  <si>
    <t>UATC002_A17</t>
  </si>
  <si>
    <t>UATC002_A18</t>
  </si>
  <si>
    <t>UATC002_E1</t>
  </si>
  <si>
    <t>UATC002_E2</t>
  </si>
  <si>
    <t>UATC002_E3</t>
  </si>
  <si>
    <t>UATC003_BF</t>
  </si>
  <si>
    <t>UATC003_A1</t>
  </si>
  <si>
    <t>UATC003_A1.1</t>
  </si>
  <si>
    <t>UATC003_A2</t>
  </si>
  <si>
    <t>UATC003_A2.1</t>
  </si>
  <si>
    <t>UATC003_A3</t>
  </si>
  <si>
    <t>UATC003_E1</t>
  </si>
  <si>
    <t>UATC004_BF</t>
  </si>
  <si>
    <t>UATC004_A1</t>
  </si>
  <si>
    <t>UATC005_BF</t>
  </si>
  <si>
    <t>UATC005_A1</t>
  </si>
  <si>
    <t>UATC005_A1.1</t>
  </si>
  <si>
    <t>UATC005_A2.1</t>
  </si>
  <si>
    <t>UATC005_E1</t>
  </si>
  <si>
    <t>UATC006_BF</t>
  </si>
  <si>
    <t>UATC006_A1</t>
  </si>
  <si>
    <t>UATC006_A2</t>
  </si>
  <si>
    <t>Mai Lee Yap</t>
  </si>
  <si>
    <t>E1. No Connection to product - Product position</t>
  </si>
  <si>
    <t>E2. No Connection to Remote Product Interface</t>
  </si>
  <si>
    <t>E3. No Connection to Map Information Service</t>
  </si>
  <si>
    <t>Supplementary Specifications  -  Authorisation model</t>
  </si>
  <si>
    <t>Supplementary Specifications  -  Performance</t>
  </si>
  <si>
    <t>Started</t>
  </si>
  <si>
    <t>A1.1. Update time out and request for longer update</t>
  </si>
  <si>
    <t>E2.  Update Fault Code information</t>
  </si>
  <si>
    <t xml:space="preserve">E3. No data received from Data Storage and Analysis System (LDE) </t>
  </si>
  <si>
    <t>E4. Empty list received from Data Storage and Analysis System (LDE)</t>
  </si>
  <si>
    <t>UATC003_E2</t>
  </si>
  <si>
    <t>UATC003_E3</t>
  </si>
  <si>
    <t>UATC003_E4</t>
  </si>
  <si>
    <t>A1.1.1 Time out for longer request</t>
  </si>
  <si>
    <t>E2. Update Customer Information Data</t>
  </si>
  <si>
    <t>E3. One or more graphs not received</t>
  </si>
  <si>
    <t>A3. Change Time to time out</t>
  </si>
  <si>
    <t xml:space="preserve">A4. Change default time and reset to default at the same time </t>
  </si>
  <si>
    <t xml:space="preserve">UC007 Guided Parameter Programming   </t>
  </si>
  <si>
    <t>Basic Flow – Guided Parameter Programming</t>
  </si>
  <si>
    <t>A1. Select Back</t>
  </si>
  <si>
    <t>A2. Field input not valid</t>
  </si>
  <si>
    <t>A3. Display information for selected parameter or variant</t>
  </si>
  <si>
    <t>A3.1 Display information for parameter</t>
  </si>
  <si>
    <t>E1. Current value not available</t>
  </si>
  <si>
    <t>Jessika Andersson</t>
  </si>
  <si>
    <t>Waiting</t>
  </si>
  <si>
    <t>Wiaiting for support info.</t>
  </si>
  <si>
    <t>Total num
available man days</t>
  </si>
  <si>
    <t>Available
Man days this week</t>
  </si>
  <si>
    <t>Week</t>
  </si>
  <si>
    <t>Day</t>
  </si>
  <si>
    <t>Date</t>
  </si>
  <si>
    <t>Not started</t>
  </si>
  <si>
    <t>Man Days left to complete task</t>
  </si>
  <si>
    <t>Available
resourses (man days)</t>
  </si>
  <si>
    <t>-</t>
  </si>
  <si>
    <t>DAILY AUTOMATIC STATS &gt;&gt;&gt;</t>
  </si>
  <si>
    <t>High</t>
  </si>
  <si>
    <t>Medium</t>
  </si>
  <si>
    <t>Low</t>
  </si>
  <si>
    <t>Total</t>
  </si>
  <si>
    <t>(Total Not Started)</t>
  </si>
  <si>
    <t>(Total Started)</t>
  </si>
  <si>
    <t>(Total Finished)</t>
  </si>
  <si>
    <t>(High, Started)</t>
  </si>
  <si>
    <t>(High, Finished)</t>
  </si>
  <si>
    <t>(High, Not Started)</t>
  </si>
  <si>
    <t>(Medium, Started)</t>
  </si>
  <si>
    <t>(Medium, Finished)</t>
  </si>
  <si>
    <t>(Medium, Not Started)</t>
  </si>
  <si>
    <t>(Low, Started)</t>
  </si>
  <si>
    <t>(Low, Finished)</t>
  </si>
  <si>
    <t>(Low, Not Started)</t>
  </si>
  <si>
    <t>Time left (days)</t>
  </si>
  <si>
    <t>DUE DATE</t>
  </si>
  <si>
    <t>Ideal Not Started</t>
  </si>
  <si>
    <t>Comment</t>
  </si>
  <si>
    <t>Not acc to new template</t>
  </si>
  <si>
    <t>UATC002_E4</t>
  </si>
  <si>
    <t>E4. Display GPS position</t>
  </si>
  <si>
    <t>E4. Leave order summary without sending order</t>
  </si>
  <si>
    <t>E5. Product Configuration System could not update variant changes</t>
  </si>
  <si>
    <t>UATC002_E5</t>
  </si>
  <si>
    <t>UATC006_A3</t>
  </si>
  <si>
    <t>UATC006_A4</t>
  </si>
  <si>
    <t>UATC005_E2</t>
  </si>
  <si>
    <t>UATC005_E3</t>
  </si>
  <si>
    <t>NOT USED!</t>
  </si>
  <si>
    <t>A1.  * Not Used * (No parameters in Order Summary)</t>
  </si>
  <si>
    <t>A16 has been deleted in UC</t>
  </si>
  <si>
    <t>A18. No product selected</t>
  </si>
  <si>
    <t>A19. Select Dealer</t>
  </si>
  <si>
    <t>UATC001_A18</t>
  </si>
  <si>
    <t>UATC001_A19</t>
  </si>
  <si>
    <t>New UATC</t>
  </si>
  <si>
    <t>E3. Update Customer Information Data</t>
  </si>
  <si>
    <t>E4. No data received from Customer System</t>
  </si>
  <si>
    <t>E5. Empty list received from Customer System</t>
  </si>
  <si>
    <t>UATC001_E3</t>
  </si>
  <si>
    <t>UATC001_E4</t>
  </si>
  <si>
    <t>UATC001_E5</t>
  </si>
  <si>
    <t>UATC covered by VTC´s E2E testing</t>
  </si>
  <si>
    <t>0.5</t>
  </si>
  <si>
    <t>Marcelo Pires</t>
  </si>
  <si>
    <t>A5.1 Select Chassis ID via Registration Number</t>
  </si>
  <si>
    <t>UATC001_A5.1</t>
  </si>
  <si>
    <t>A19. Send parameters for variant change to Product Configuration System</t>
  </si>
  <si>
    <t>UATC002_A19</t>
  </si>
  <si>
    <t>Added to this matrix Feb 5.</t>
  </si>
  <si>
    <t>To be updated for sprint</t>
  </si>
  <si>
    <t>CRs implemented</t>
  </si>
  <si>
    <t>PARTS00029931</t>
  </si>
  <si>
    <t>PARTS00030025
PARTS00029934
PARTS00029935</t>
  </si>
  <si>
    <t>Waiting for support info.</t>
  </si>
  <si>
    <t xml:space="preserve">1
</t>
  </si>
  <si>
    <t xml:space="preserve">  A14.1. Update Time out and request for longer update</t>
  </si>
  <si>
    <t xml:space="preserve">     A14.1.1. Time out for longer request</t>
  </si>
  <si>
    <t>UATC001_A14.1.1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</si>
</sst>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[$-F400]h:mm:ss\ AM/PM"/>
  </numFmts>
  <fonts count="1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indexed="23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theme="9"/>
      <name val="Arial"/>
      <family val="2"/>
    </font>
    <font>
      <sz val="10"/>
      <color theme="0" tint="-0.3499862666707357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12" fillId="0" borderId="0"/>
    <xf numFmtId="0" fontId="6" fillId="0" borderId="0"/>
    <xf numFmtId="0" fontId="6" fillId="0" borderId="0"/>
    <xf numFmtId="0" fontId="6" fillId="0" borderId="0"/>
  </cellStyleXfs>
  <cellXfs count="75">
    <xf numFmtId="0" fontId="0" fillId="0" borderId="0" xfId="0"/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center" textRotation="90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wrapText="1"/>
    </xf>
    <xf numFmtId="182" fontId="3" fillId="0" borderId="1" xfId="1" applyNumberFormat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7" fillId="3" borderId="1" xfId="0" applyFont="1" applyFill="1" applyBorder="1"/>
    <xf numFmtId="0" fontId="7" fillId="0" borderId="1" xfId="0" applyFont="1" applyBorder="1"/>
    <xf numFmtId="0" fontId="7" fillId="4" borderId="1" xfId="0" applyFont="1" applyFill="1" applyBorder="1"/>
    <xf numFmtId="0" fontId="7" fillId="5" borderId="1" xfId="0" applyFont="1" applyFill="1" applyBorder="1"/>
    <xf numFmtId="0" fontId="8" fillId="0" borderId="1" xfId="0" applyFont="1" applyBorder="1"/>
    <xf numFmtId="0" fontId="13" fillId="0" borderId="1" xfId="0" applyFont="1" applyFill="1" applyBorder="1" applyAlignment="1">
      <alignment horizontal="center" vertical="center" textRotation="90" wrapText="1"/>
    </xf>
    <xf numFmtId="0" fontId="1" fillId="6" borderId="1" xfId="0" applyFont="1" applyFill="1" applyBorder="1" applyAlignment="1">
      <alignment horizontal="center" vertical="center" textRotation="90" wrapText="1"/>
    </xf>
    <xf numFmtId="0" fontId="14" fillId="0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4" applyFont="1" applyBorder="1"/>
    <xf numFmtId="0" fontId="1" fillId="0" borderId="1" xfId="4" applyFont="1" applyBorder="1" applyAlignment="1">
      <alignment horizontal="right"/>
    </xf>
    <xf numFmtId="0" fontId="1" fillId="0" borderId="1" xfId="5" applyFont="1" applyBorder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/>
    <xf numFmtId="0" fontId="0" fillId="0" borderId="0" xfId="0" applyAlignment="1">
      <alignment horizontal="right"/>
    </xf>
    <xf numFmtId="0" fontId="3" fillId="0" borderId="0" xfId="0" applyFont="1"/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/>
    <xf numFmtId="0" fontId="3" fillId="0" borderId="1" xfId="4" applyFont="1" applyBorder="1" applyAlignment="1">
      <alignment horizontal="right"/>
    </xf>
    <xf numFmtId="0" fontId="3" fillId="0" borderId="1" xfId="5" applyFont="1" applyBorder="1"/>
    <xf numFmtId="0" fontId="15" fillId="8" borderId="1" xfId="0" applyFont="1" applyFill="1" applyBorder="1"/>
    <xf numFmtId="0" fontId="15" fillId="8" borderId="1" xfId="0" applyFont="1" applyFill="1" applyBorder="1" applyAlignment="1">
      <alignment wrapText="1"/>
    </xf>
    <xf numFmtId="0" fontId="15" fillId="8" borderId="1" xfId="4" applyFont="1" applyFill="1" applyBorder="1"/>
    <xf numFmtId="0" fontId="15" fillId="8" borderId="1" xfId="5" applyFont="1" applyFill="1" applyBorder="1"/>
    <xf numFmtId="0" fontId="15" fillId="8" borderId="1" xfId="0" applyFont="1" applyFill="1" applyBorder="1" applyAlignment="1">
      <alignment horizontal="right" wrapText="1"/>
    </xf>
    <xf numFmtId="0" fontId="15" fillId="8" borderId="1" xfId="0" applyFont="1" applyFill="1" applyBorder="1" applyAlignment="1">
      <alignment horizontal="right"/>
    </xf>
    <xf numFmtId="0" fontId="16" fillId="8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/>
    <xf numFmtId="2" fontId="3" fillId="0" borderId="1" xfId="0" applyNumberFormat="1" applyFont="1" applyBorder="1" applyAlignment="1"/>
    <xf numFmtId="0" fontId="0" fillId="9" borderId="1" xfId="0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horizontal="right"/>
    </xf>
    <xf numFmtId="0" fontId="17" fillId="0" borderId="1" xfId="0" applyFont="1" applyFill="1" applyBorder="1" applyAlignment="1">
      <alignment horizontal="left" vertical="top" wrapText="1"/>
    </xf>
    <xf numFmtId="0" fontId="1" fillId="0" borderId="1" xfId="4" applyFont="1" applyFill="1" applyBorder="1" applyAlignment="1">
      <alignment horizontal="right" wrapText="1"/>
    </xf>
    <xf numFmtId="0" fontId="3" fillId="0" borderId="2" xfId="0" applyFont="1" applyFill="1" applyBorder="1" applyAlignment="1">
      <alignment horizontal="left" vertical="top" wrapText="1"/>
    </xf>
    <xf numFmtId="0" fontId="7" fillId="10" borderId="1" xfId="0" applyFont="1" applyFill="1" applyBorder="1"/>
    <xf numFmtId="0" fontId="18" fillId="8" borderId="1" xfId="0" applyFont="1" applyFill="1" applyBorder="1"/>
    <xf numFmtId="0" fontId="18" fillId="0" borderId="1" xfId="4" applyFont="1" applyFill="1" applyBorder="1" applyAlignment="1">
      <alignment horizontal="right"/>
    </xf>
    <xf numFmtId="0" fontId="18" fillId="0" borderId="1" xfId="0" applyFont="1" applyBorder="1"/>
    <xf numFmtId="0" fontId="18" fillId="9" borderId="1" xfId="0" applyFont="1" applyFill="1" applyBorder="1"/>
    <xf numFmtId="0" fontId="1" fillId="2" borderId="1" xfId="0" applyFont="1" applyFill="1" applyBorder="1" applyAlignment="1">
      <alignment horizontal="left" vertical="center" wrapText="1"/>
    </xf>
    <xf numFmtId="182" fontId="3" fillId="0" borderId="1" xfId="1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11" borderId="1" xfId="0" applyFont="1" applyFill="1" applyBorder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/>
              <a:t>Burndown - number of Test Cases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610309711286089"/>
          <c:y val="0.18629278483046763"/>
          <c:w val="0.51725303937007872"/>
          <c:h val="0.60367668327173396"/>
        </c:manualLayout>
      </c:layout>
      <c:lineChart>
        <c:grouping val="standard"/>
        <c:varyColors val="0"/>
        <c:ser>
          <c:idx val="0"/>
          <c:order val="0"/>
          <c:tx>
            <c:v>Unfinished Test Cases</c:v>
          </c:tx>
          <c:marker>
            <c:symbol val="none"/>
          </c:marker>
          <c:cat>
            <c:numRef>
              <c:f>'Data+Stats'!$H$21:$H$32</c:f>
              <c:numCache>
                <c:formatCode>m/d/yyyy</c:formatCode>
                <c:ptCount val="12"/>
                <c:pt idx="0">
                  <c:v>40945</c:v>
                </c:pt>
                <c:pt idx="1">
                  <c:v>40946</c:v>
                </c:pt>
                <c:pt idx="2">
                  <c:v>40947</c:v>
                </c:pt>
                <c:pt idx="3">
                  <c:v>40948</c:v>
                </c:pt>
                <c:pt idx="4">
                  <c:v>40949</c:v>
                </c:pt>
                <c:pt idx="5">
                  <c:v>40950</c:v>
                </c:pt>
                <c:pt idx="6">
                  <c:v>40951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</c:numCache>
            </c:numRef>
          </c:cat>
          <c:val>
            <c:numRef>
              <c:f>'Data+Stats'!$I$21:$I$32</c:f>
              <c:numCache>
                <c:formatCode>General</c:formatCode>
                <c:ptCount val="12"/>
                <c:pt idx="0">
                  <c:v>77</c:v>
                </c:pt>
                <c:pt idx="4">
                  <c:v>67</c:v>
                </c:pt>
                <c:pt idx="7">
                  <c:v>62</c:v>
                </c:pt>
                <c:pt idx="8">
                  <c:v>52</c:v>
                </c:pt>
                <c:pt idx="9">
                  <c:v>27</c:v>
                </c:pt>
                <c:pt idx="10">
                  <c:v>22</c:v>
                </c:pt>
                <c:pt idx="11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Ideal curve</c:v>
          </c:tx>
          <c:spPr>
            <a:ln w="12700" cap="rnd">
              <a:solidFill>
                <a:schemeClr val="tx1">
                  <a:lumMod val="85000"/>
                  <a:lumOff val="15000"/>
                </a:schemeClr>
              </a:solidFill>
              <a:prstDash val="dash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'Data+Stats'!$H$21:$H$32</c:f>
              <c:numCache>
                <c:formatCode>m/d/yyyy</c:formatCode>
                <c:ptCount val="12"/>
                <c:pt idx="0">
                  <c:v>40945</c:v>
                </c:pt>
                <c:pt idx="1">
                  <c:v>40946</c:v>
                </c:pt>
                <c:pt idx="2">
                  <c:v>40947</c:v>
                </c:pt>
                <c:pt idx="3">
                  <c:v>40948</c:v>
                </c:pt>
                <c:pt idx="4">
                  <c:v>40949</c:v>
                </c:pt>
                <c:pt idx="5">
                  <c:v>40950</c:v>
                </c:pt>
                <c:pt idx="6">
                  <c:v>40951</c:v>
                </c:pt>
                <c:pt idx="7">
                  <c:v>40952</c:v>
                </c:pt>
                <c:pt idx="8">
                  <c:v>40953</c:v>
                </c:pt>
                <c:pt idx="9">
                  <c:v>40954</c:v>
                </c:pt>
                <c:pt idx="10">
                  <c:v>40955</c:v>
                </c:pt>
                <c:pt idx="11">
                  <c:v>40956</c:v>
                </c:pt>
              </c:numCache>
            </c:numRef>
          </c:cat>
          <c:val>
            <c:numRef>
              <c:f>'Data+Stats'!$L$21:$L$32</c:f>
              <c:numCache>
                <c:formatCode>General</c:formatCode>
                <c:ptCount val="12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67</c:v>
                </c:pt>
                <c:pt idx="7">
                  <c:v>54</c:v>
                </c:pt>
                <c:pt idx="8">
                  <c:v>41</c:v>
                </c:pt>
                <c:pt idx="9">
                  <c:v>28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9024"/>
        <c:axId val="29250624"/>
      </c:lineChart>
      <c:dateAx>
        <c:axId val="16129024"/>
        <c:scaling>
          <c:orientation val="minMax"/>
        </c:scaling>
        <c:delete val="0"/>
        <c:axPos val="b"/>
        <c:numFmt formatCode="[$-41D]dd/mmm;@" sourceLinked="0"/>
        <c:majorTickMark val="none"/>
        <c:minorTickMark val="none"/>
        <c:tickLblPos val="nextTo"/>
        <c:crossAx val="29250624"/>
        <c:crosses val="autoZero"/>
        <c:auto val="1"/>
        <c:lblOffset val="100"/>
        <c:baseTimeUnit val="days"/>
      </c:dateAx>
      <c:valAx>
        <c:axId val="2925062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2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77759998009727449"/>
          <c:y val="0.33673447069116363"/>
          <c:w val="0.98080000663424172"/>
          <c:h val="0.64285688247302419"/>
        </c:manualLayout>
      </c:layout>
      <c:overlay val="0"/>
    </c:legend>
    <c:plotVisOnly val="1"/>
    <c:dispBlanksAs val="span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0">
          <a:schemeClr val="accent2">
            <a:lumMod val="60000"/>
            <a:lumOff val="4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38100" cmpd="thickThin"/>
    <a:effectLst>
      <a:glow rad="127000">
        <a:schemeClr val="tx1"/>
      </a:glo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58E-2"/>
          <c:y val="6.9614726252863884E-2"/>
          <c:w val="0.93888888888888888"/>
          <c:h val="0.77873085262335517"/>
        </c:manualLayout>
      </c:layout>
      <c:barChart>
        <c:barDir val="col"/>
        <c:grouping val="clustered"/>
        <c:varyColors val="1"/>
        <c:ser>
          <c:idx val="0"/>
          <c:order val="0"/>
          <c:spPr>
            <a:ln w="15875" cmpd="sng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15875" cmpd="sng"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5875" cmpd="sng"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5875" cmpd="sng"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5875" cmpd="sng">
                <a:solidFill>
                  <a:schemeClr val="tx1"/>
                </a:solidFill>
              </a:ln>
            </c:spPr>
          </c:dPt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Not Started</c:v>
              </c:pt>
              <c:pt idx="1">
                <c:v>Started</c:v>
              </c:pt>
              <c:pt idx="2">
                <c:v>Finished</c:v>
              </c:pt>
              <c:pt idx="3">
                <c:v>Total</c:v>
              </c:pt>
            </c:strLit>
          </c:cat>
          <c:val>
            <c:numRef>
              <c:f>'TestCaseUpdating-2nd-Phase'!$G$136:$G$139</c:f>
              <c:numCache>
                <c:formatCode>General</c:formatCode>
                <c:ptCount val="4"/>
                <c:pt idx="0">
                  <c:v>8</c:v>
                </c:pt>
                <c:pt idx="1">
                  <c:v>13</c:v>
                </c:pt>
                <c:pt idx="2">
                  <c:v>66</c:v>
                </c:pt>
                <c:pt idx="3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8512"/>
        <c:axId val="29252352"/>
      </c:barChart>
      <c:catAx>
        <c:axId val="16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9252352"/>
        <c:crosses val="autoZero"/>
        <c:auto val="1"/>
        <c:lblAlgn val="ctr"/>
        <c:lblOffset val="100"/>
        <c:noMultiLvlLbl val="0"/>
      </c:catAx>
      <c:valAx>
        <c:axId val="29252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128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0">
          <a:schemeClr val="accent2">
            <a:lumMod val="60000"/>
            <a:lumOff val="4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38100" cmpd="thickThin">
      <a:solidFill>
        <a:schemeClr val="tx1">
          <a:lumMod val="65000"/>
          <a:lumOff val="35000"/>
        </a:schemeClr>
      </a:solidFill>
    </a:ln>
    <a:effectLst>
      <a:glow rad="63500">
        <a:schemeClr val="tx1">
          <a:lumMod val="75000"/>
          <a:lumOff val="25000"/>
          <a:alpha val="40000"/>
        </a:schemeClr>
      </a:glow>
      <a:outerShdw blurRad="50800" dist="50800" dir="5400000" algn="ctr" rotWithShape="0">
        <a:schemeClr val="tx1">
          <a:lumMod val="75000"/>
          <a:lumOff val="25000"/>
        </a:scheme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57150</xdr:rowOff>
    </xdr:from>
    <xdr:to>
      <xdr:col>7</xdr:col>
      <xdr:colOff>190500</xdr:colOff>
      <xdr:row>17</xdr:row>
      <xdr:rowOff>47625</xdr:rowOff>
    </xdr:to>
    <xdr:graphicFrame macro="">
      <xdr:nvGraphicFramePr>
        <xdr:cNvPr id="1515832" name="Burndow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0</xdr:row>
      <xdr:rowOff>57150</xdr:rowOff>
    </xdr:from>
    <xdr:to>
      <xdr:col>14</xdr:col>
      <xdr:colOff>485775</xdr:colOff>
      <xdr:row>16</xdr:row>
      <xdr:rowOff>142875</xdr:rowOff>
    </xdr:to>
    <xdr:graphicFrame macro="">
      <xdr:nvGraphicFramePr>
        <xdr:cNvPr id="15158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437029</xdr:colOff>
      <xdr:row>11</xdr:row>
      <xdr:rowOff>78440</xdr:rowOff>
    </xdr:from>
    <xdr:to>
      <xdr:col>10</xdr:col>
      <xdr:colOff>159684</xdr:colOff>
      <xdr:row>24</xdr:row>
      <xdr:rowOff>46503</xdr:rowOff>
    </xdr:to>
    <xdr:sp macro="" textlink="">
      <xdr:nvSpPr>
        <xdr:cNvPr id="4" name="Rounded Rectangle 3"/>
        <xdr:cNvSpPr/>
      </xdr:nvSpPr>
      <xdr:spPr>
        <a:xfrm>
          <a:off x="2857500" y="1804146"/>
          <a:ext cx="5997949" cy="2657475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800" b="1"/>
            <a:t>Note that this information is not valid!</a:t>
          </a:r>
          <a:endParaRPr 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324971</xdr:colOff>
      <xdr:row>1</xdr:row>
      <xdr:rowOff>123265</xdr:rowOff>
    </xdr:from>
    <xdr:to>
      <xdr:col>13</xdr:col>
      <xdr:colOff>336178</xdr:colOff>
      <xdr:row>22</xdr:row>
      <xdr:rowOff>44823</xdr:rowOff>
    </xdr:to>
    <xdr:sp macro="" textlink="">
      <xdr:nvSpPr>
        <xdr:cNvPr id="2" name="Rounded Rectangle 1"/>
        <xdr:cNvSpPr/>
      </xdr:nvSpPr>
      <xdr:spPr>
        <a:xfrm>
          <a:off x="6633883" y="1143000"/>
          <a:ext cx="7093324" cy="3328147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OLD RESULTS, please see </a:t>
          </a:r>
          <a:r>
            <a:rPr lang="en-US" sz="1800" b="1" baseline="0"/>
            <a:t>tab "TestCaseUpdating-RWT 2.0</a:t>
          </a:r>
          <a:r>
            <a:rPr lang="en-US" sz="1100" b="1" baseline="0"/>
            <a:t>"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3238500</xdr:colOff>
      <xdr:row>0</xdr:row>
      <xdr:rowOff>705970</xdr:rowOff>
    </xdr:from>
    <xdr:to>
      <xdr:col>9</xdr:col>
      <xdr:colOff>1378324</xdr:colOff>
      <xdr:row>19</xdr:row>
      <xdr:rowOff>33617</xdr:rowOff>
    </xdr:to>
    <xdr:sp macro="" textlink="">
      <xdr:nvSpPr>
        <xdr:cNvPr id="2" name="Rounded Rectangle 1"/>
        <xdr:cNvSpPr/>
      </xdr:nvSpPr>
      <xdr:spPr>
        <a:xfrm>
          <a:off x="3608294" y="705970"/>
          <a:ext cx="7093324" cy="3328147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/>
            <a:t>OLD RESULTS, please see </a:t>
          </a:r>
          <a:r>
            <a:rPr lang="en-US" sz="1800" b="1" baseline="0"/>
            <a:t>tab "TestCaseUpdating-RWT 2.0</a:t>
          </a:r>
          <a:r>
            <a:rPr lang="en-US" sz="1100" b="1" baseline="0"/>
            <a:t>"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8:S47"/>
  <sheetViews>
    <sheetView zoomScale="85" zoomScaleNormal="85" workbookViewId="0">
      <selection activeCell="G19" sqref="G19"/>
    </sheetView>
  </sheetViews>
  <sheetFormatPr defaultRowHeight="12.75" x14ac:dyDescent="0.2"/>
  <cols>
    <col min="6" max="6" width="34.85546875" customWidth="1"/>
    <col min="8" max="8" width="16.42578125" customWidth="1"/>
    <col min="9" max="9" width="12.7109375" customWidth="1"/>
    <col min="10" max="10" width="11.85546875" customWidth="1"/>
    <col min="11" max="11" width="12.28515625" customWidth="1"/>
    <col min="12" max="12" width="11.140625" customWidth="1"/>
  </cols>
  <sheetData>
    <row r="18" spans="1:19" x14ac:dyDescent="0.2">
      <c r="S18" s="46"/>
    </row>
    <row r="19" spans="1:19" ht="63.75" x14ac:dyDescent="0.2">
      <c r="A19" s="29"/>
      <c r="B19" s="29"/>
      <c r="C19" s="29"/>
      <c r="D19" s="30" t="s">
        <v>186</v>
      </c>
      <c r="E19" s="30" t="s">
        <v>187</v>
      </c>
      <c r="F19" s="31" t="s">
        <v>188</v>
      </c>
      <c r="G19" s="31" t="s">
        <v>189</v>
      </c>
      <c r="H19" s="31" t="s">
        <v>190</v>
      </c>
      <c r="I19" s="32" t="s">
        <v>191</v>
      </c>
      <c r="J19" s="32" t="s">
        <v>163</v>
      </c>
      <c r="K19" s="32" t="s">
        <v>93</v>
      </c>
      <c r="L19" s="62" t="s">
        <v>214</v>
      </c>
      <c r="M19" s="33" t="s">
        <v>192</v>
      </c>
      <c r="N19" s="34" t="s">
        <v>193</v>
      </c>
      <c r="O19" s="35"/>
    </row>
    <row r="20" spans="1:19" x14ac:dyDescent="0.2">
      <c r="A20" s="47" t="s">
        <v>195</v>
      </c>
      <c r="B20" s="47"/>
      <c r="C20" s="47"/>
      <c r="D20" s="48"/>
      <c r="E20" s="48"/>
      <c r="F20" s="49"/>
      <c r="G20" s="49"/>
      <c r="H20" s="49"/>
      <c r="I20" s="53">
        <f>COUNTIF('TestCaseUpdating-2nd-Phase'!$G$3:$G$102,"")</f>
        <v>8</v>
      </c>
      <c r="J20" s="53">
        <f>COUNTIF('TestCaseUpdating-2nd-Phase'!$G$3:$G$102,"Started")</f>
        <v>13</v>
      </c>
      <c r="K20" s="53">
        <f>COUNTIF('TestCaseUpdating-2nd-Phase'!$G$3:$G$102,"Finished")</f>
        <v>66</v>
      </c>
      <c r="L20" s="65">
        <v>67</v>
      </c>
      <c r="M20" s="50"/>
      <c r="N20" s="51"/>
      <c r="O20" s="52"/>
    </row>
    <row r="21" spans="1:19" x14ac:dyDescent="0.2">
      <c r="A21" s="29"/>
      <c r="B21" s="29"/>
      <c r="C21" s="29"/>
      <c r="D21" s="30"/>
      <c r="E21" s="30"/>
      <c r="F21" s="31"/>
      <c r="G21" s="31"/>
      <c r="H21" s="41">
        <v>40945</v>
      </c>
      <c r="I21" s="45">
        <v>77</v>
      </c>
      <c r="J21" s="45">
        <v>0</v>
      </c>
      <c r="K21" s="45">
        <v>0</v>
      </c>
      <c r="L21" s="66">
        <v>70</v>
      </c>
      <c r="N21" s="34"/>
      <c r="O21" s="35"/>
    </row>
    <row r="22" spans="1:19" x14ac:dyDescent="0.2">
      <c r="A22" s="29"/>
      <c r="B22" s="29"/>
      <c r="C22" s="29"/>
      <c r="D22" s="30"/>
      <c r="E22" s="30"/>
      <c r="F22" s="31"/>
      <c r="G22" s="31"/>
      <c r="H22" s="41">
        <v>40946</v>
      </c>
      <c r="I22" s="45"/>
      <c r="J22" s="45"/>
      <c r="K22" s="45"/>
      <c r="L22" s="66">
        <v>69</v>
      </c>
      <c r="M22" s="46"/>
      <c r="N22" s="34"/>
      <c r="O22" s="35"/>
    </row>
    <row r="23" spans="1:19" x14ac:dyDescent="0.2">
      <c r="A23" s="29"/>
      <c r="B23" s="29"/>
      <c r="C23" s="29"/>
      <c r="D23" s="30"/>
      <c r="E23" s="30"/>
      <c r="F23" s="31"/>
      <c r="G23" s="31"/>
      <c r="H23" s="41">
        <v>40947</v>
      </c>
      <c r="I23" s="45"/>
      <c r="J23" s="45"/>
      <c r="K23" s="45"/>
      <c r="L23" s="66">
        <v>68</v>
      </c>
      <c r="M23" s="46"/>
      <c r="N23" s="34"/>
      <c r="O23" s="35"/>
    </row>
    <row r="24" spans="1:19" x14ac:dyDescent="0.2">
      <c r="A24" s="29"/>
      <c r="B24" s="29"/>
      <c r="C24" s="29"/>
      <c r="D24" s="30"/>
      <c r="E24" s="30"/>
      <c r="F24" s="31"/>
      <c r="G24" s="31"/>
      <c r="H24" s="41">
        <v>40948</v>
      </c>
      <c r="I24" s="45"/>
      <c r="J24" s="45"/>
      <c r="K24" s="45"/>
      <c r="L24" s="66">
        <v>67</v>
      </c>
      <c r="M24" s="46"/>
      <c r="N24" s="34"/>
      <c r="O24" s="35"/>
    </row>
    <row r="25" spans="1:19" x14ac:dyDescent="0.2">
      <c r="A25" s="36"/>
      <c r="B25" s="36"/>
      <c r="C25" s="36"/>
      <c r="D25" s="36"/>
      <c r="E25" s="36"/>
      <c r="F25" s="36"/>
      <c r="G25" s="36"/>
      <c r="H25" s="41">
        <v>40949</v>
      </c>
      <c r="I25" s="38">
        <v>67</v>
      </c>
      <c r="J25" s="38">
        <v>9</v>
      </c>
      <c r="K25" s="38">
        <v>7</v>
      </c>
      <c r="L25" s="67">
        <v>67</v>
      </c>
      <c r="M25" s="38"/>
      <c r="N25" s="37"/>
      <c r="O25" s="37"/>
    </row>
    <row r="26" spans="1:19" x14ac:dyDescent="0.2">
      <c r="A26" s="36"/>
      <c r="B26" s="36"/>
      <c r="C26" s="36"/>
      <c r="D26" s="36"/>
      <c r="E26" s="36"/>
      <c r="F26" s="36"/>
      <c r="G26" s="36"/>
      <c r="H26" s="44">
        <v>40950</v>
      </c>
      <c r="I26" s="36"/>
      <c r="J26" s="36"/>
      <c r="K26" s="36"/>
      <c r="L26" s="67"/>
      <c r="M26" s="36"/>
      <c r="N26" s="37"/>
      <c r="O26" s="37"/>
    </row>
    <row r="27" spans="1:19" x14ac:dyDescent="0.2">
      <c r="A27" s="36"/>
      <c r="B27" s="36"/>
      <c r="C27" s="36"/>
      <c r="D27" s="36"/>
      <c r="E27" s="36"/>
      <c r="F27" s="36"/>
      <c r="G27" s="36"/>
      <c r="H27" s="44">
        <v>40951</v>
      </c>
      <c r="I27" s="36"/>
      <c r="J27" s="36"/>
      <c r="K27" s="36"/>
      <c r="L27" s="67"/>
      <c r="M27" s="36"/>
      <c r="N27" s="37"/>
      <c r="O27" s="37"/>
    </row>
    <row r="28" spans="1:19" x14ac:dyDescent="0.2">
      <c r="A28" s="36"/>
      <c r="B28" s="36"/>
      <c r="C28" s="36"/>
      <c r="D28" s="36"/>
      <c r="E28" s="36"/>
      <c r="F28" s="36"/>
      <c r="G28" s="36"/>
      <c r="H28" s="41">
        <v>40952</v>
      </c>
      <c r="I28" s="36">
        <v>62</v>
      </c>
      <c r="J28" s="36">
        <v>2</v>
      </c>
      <c r="K28" s="36">
        <v>22</v>
      </c>
      <c r="L28" s="67">
        <v>54</v>
      </c>
      <c r="M28" s="36"/>
      <c r="N28" s="37"/>
      <c r="O28" s="37"/>
    </row>
    <row r="29" spans="1:19" x14ac:dyDescent="0.2">
      <c r="A29" s="36"/>
      <c r="B29" s="36"/>
      <c r="C29" s="36"/>
      <c r="D29" s="36"/>
      <c r="E29" s="36"/>
      <c r="F29" s="36"/>
      <c r="G29" s="36"/>
      <c r="H29" s="41">
        <v>40953</v>
      </c>
      <c r="I29" s="36">
        <v>52</v>
      </c>
      <c r="J29" s="36">
        <v>7</v>
      </c>
      <c r="K29" s="36">
        <v>26</v>
      </c>
      <c r="L29" s="67">
        <v>41</v>
      </c>
      <c r="M29" s="36"/>
      <c r="N29" s="37"/>
      <c r="O29" s="37"/>
    </row>
    <row r="30" spans="1:19" x14ac:dyDescent="0.2">
      <c r="A30" s="36"/>
      <c r="B30" s="36"/>
      <c r="C30" s="36"/>
      <c r="D30" s="36"/>
      <c r="E30" s="36"/>
      <c r="F30" s="36"/>
      <c r="G30" s="36"/>
      <c r="H30" s="41">
        <v>40954</v>
      </c>
      <c r="I30" s="36">
        <v>27</v>
      </c>
      <c r="J30" s="36">
        <v>15</v>
      </c>
      <c r="K30" s="36">
        <v>39</v>
      </c>
      <c r="L30" s="67">
        <v>28</v>
      </c>
      <c r="M30" s="36"/>
      <c r="N30" s="37"/>
      <c r="O30" s="37"/>
    </row>
    <row r="31" spans="1:19" x14ac:dyDescent="0.2">
      <c r="A31" s="36"/>
      <c r="B31" s="36"/>
      <c r="C31" s="36"/>
      <c r="D31" s="36"/>
      <c r="E31" s="36"/>
      <c r="F31" s="36"/>
      <c r="G31" s="36"/>
      <c r="H31" s="41">
        <v>40955</v>
      </c>
      <c r="I31" s="36">
        <v>22</v>
      </c>
      <c r="J31" s="36">
        <v>11</v>
      </c>
      <c r="K31" s="36">
        <v>48</v>
      </c>
      <c r="L31" s="67">
        <v>15</v>
      </c>
      <c r="M31" s="36"/>
      <c r="N31" s="37"/>
      <c r="O31" s="37"/>
    </row>
    <row r="32" spans="1:19" x14ac:dyDescent="0.2">
      <c r="A32" s="58"/>
      <c r="B32" s="58"/>
      <c r="C32" s="58"/>
      <c r="D32" s="58"/>
      <c r="E32" s="58"/>
      <c r="F32" s="58" t="s">
        <v>213</v>
      </c>
      <c r="G32" s="58"/>
      <c r="H32" s="59">
        <v>40956</v>
      </c>
      <c r="I32" s="58">
        <v>14</v>
      </c>
      <c r="J32" s="58">
        <v>10</v>
      </c>
      <c r="K32" s="58">
        <v>62</v>
      </c>
      <c r="L32" s="68">
        <v>0</v>
      </c>
      <c r="M32" s="58"/>
      <c r="N32" s="60"/>
      <c r="O32" s="60"/>
    </row>
    <row r="33" spans="1:15" x14ac:dyDescent="0.2">
      <c r="A33" s="36"/>
      <c r="B33" s="36"/>
      <c r="C33" s="36"/>
      <c r="D33" s="36"/>
      <c r="E33" s="36"/>
      <c r="F33" s="36"/>
      <c r="G33" s="36"/>
      <c r="H33" s="41">
        <v>40962</v>
      </c>
      <c r="I33" s="36">
        <v>13</v>
      </c>
      <c r="J33" s="36">
        <v>11</v>
      </c>
      <c r="K33" s="36">
        <v>62</v>
      </c>
      <c r="L33" s="36"/>
      <c r="M33" s="36"/>
      <c r="N33" s="37"/>
      <c r="O33" s="37"/>
    </row>
    <row r="34" spans="1:15" x14ac:dyDescent="0.2">
      <c r="A34" s="36"/>
      <c r="B34" s="36"/>
      <c r="C34" s="36"/>
      <c r="D34" s="36"/>
      <c r="E34" s="36"/>
      <c r="F34" s="36"/>
      <c r="G34" s="36"/>
      <c r="H34" s="41">
        <v>40963</v>
      </c>
      <c r="I34" s="36">
        <v>13</v>
      </c>
      <c r="J34" s="36">
        <v>11</v>
      </c>
      <c r="K34" s="36">
        <v>62</v>
      </c>
      <c r="L34" s="36"/>
      <c r="M34" s="36"/>
      <c r="N34" s="37"/>
      <c r="O34" s="37"/>
    </row>
    <row r="35" spans="1:15" x14ac:dyDescent="0.2">
      <c r="A35" s="36"/>
      <c r="B35" s="36"/>
      <c r="C35" s="36"/>
      <c r="D35" s="36"/>
      <c r="E35" s="36"/>
      <c r="F35" s="36"/>
      <c r="G35" s="36"/>
      <c r="H35" s="41">
        <v>40966</v>
      </c>
      <c r="I35" s="36"/>
      <c r="J35" s="36"/>
      <c r="K35" s="36"/>
      <c r="L35" s="36"/>
      <c r="M35" s="36"/>
      <c r="N35" s="37"/>
      <c r="O35" s="37"/>
    </row>
    <row r="36" spans="1:15" x14ac:dyDescent="0.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7"/>
      <c r="O36" s="37"/>
    </row>
    <row r="37" spans="1:15" x14ac:dyDescent="0.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7"/>
      <c r="O37" s="37"/>
    </row>
    <row r="38" spans="1:15" x14ac:dyDescent="0.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7"/>
      <c r="O38" s="37"/>
    </row>
    <row r="39" spans="1:15" x14ac:dyDescent="0.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  <c r="O39" s="37"/>
    </row>
    <row r="40" spans="1:15" x14ac:dyDescent="0.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7"/>
      <c r="O40" s="37"/>
    </row>
    <row r="41" spans="1:15" x14ac:dyDescent="0.2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7"/>
      <c r="O41" s="37"/>
    </row>
    <row r="42" spans="1:15" x14ac:dyDescent="0.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7"/>
      <c r="O42" s="37"/>
    </row>
    <row r="43" spans="1:15" x14ac:dyDescent="0.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7"/>
      <c r="O43" s="37"/>
    </row>
    <row r="44" spans="1:15" x14ac:dyDescent="0.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7"/>
      <c r="O44" s="37"/>
    </row>
    <row r="45" spans="1:15" x14ac:dyDescent="0.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7"/>
      <c r="O45" s="37"/>
    </row>
    <row r="46" spans="1:15" x14ac:dyDescent="0.2">
      <c r="A46" s="36"/>
      <c r="N46" s="39"/>
      <c r="O46" s="39"/>
    </row>
    <row r="47" spans="1:15" x14ac:dyDescent="0.2">
      <c r="H47" s="40"/>
      <c r="N47" s="39"/>
      <c r="O47" s="39"/>
    </row>
  </sheetData>
  <pageMargins left="0.7" right="0.7" top="0.75" bottom="0.75" header="0.3" footer="0.3"/>
  <pageSetup paperSize="9" orientation="portrait" horizontalDpi="150" verticalDpi="15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839"/>
  <sheetViews>
    <sheetView tabSelected="1" workbookViewId="0">
      <selection activeCell="H8" sqref="H8"/>
    </sheetView>
  </sheetViews>
  <sheetFormatPr defaultRowHeight="12.75" x14ac:dyDescent="0.2"/>
  <cols>
    <col min="1" max="1" width="5.5703125" style="5" customWidth="1"/>
    <col min="2" max="2" width="47.140625" style="4" customWidth="1"/>
    <col min="3" max="3" width="16.5703125" style="7" customWidth="1"/>
    <col min="4" max="4" width="10" style="7" customWidth="1"/>
    <col min="5" max="6" width="10" style="3" hidden="1" customWidth="1"/>
    <col min="7" max="7" width="8.5703125" style="3" customWidth="1"/>
    <col min="8" max="8" width="18.42578125" style="3" customWidth="1"/>
    <col min="9" max="9" width="7.5703125" style="3" customWidth="1"/>
    <col min="10" max="10" width="13.28515625" style="7" customWidth="1"/>
    <col min="11" max="11" width="16.140625" style="7" customWidth="1"/>
    <col min="12" max="12" width="24.28515625" style="7" customWidth="1"/>
    <col min="13" max="13" width="23.140625" style="7" customWidth="1"/>
    <col min="14" max="81" width="9.140625" style="2"/>
    <col min="82" max="16384" width="9.140625" style="3"/>
  </cols>
  <sheetData>
    <row r="1" spans="1:81" s="10" customFormat="1" ht="80.25" x14ac:dyDescent="0.2">
      <c r="A1" s="8" t="s">
        <v>5</v>
      </c>
      <c r="B1" s="8" t="s">
        <v>0</v>
      </c>
      <c r="C1" s="9" t="s">
        <v>82</v>
      </c>
      <c r="D1" s="25" t="s">
        <v>2</v>
      </c>
      <c r="E1" s="9" t="s">
        <v>4</v>
      </c>
      <c r="F1" s="9" t="s">
        <v>74</v>
      </c>
      <c r="G1" s="9" t="s">
        <v>1</v>
      </c>
      <c r="H1" s="9" t="s">
        <v>90</v>
      </c>
      <c r="I1" s="24" t="s">
        <v>3</v>
      </c>
      <c r="J1" s="9" t="s">
        <v>248</v>
      </c>
      <c r="K1" s="9" t="s">
        <v>249</v>
      </c>
      <c r="L1" s="9" t="s">
        <v>215</v>
      </c>
      <c r="M1" s="9" t="s">
        <v>240</v>
      </c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</row>
    <row r="2" spans="1:81" s="1" customFormat="1" x14ac:dyDescent="0.2">
      <c r="A2" s="5">
        <v>1</v>
      </c>
      <c r="B2" s="12" t="s">
        <v>9</v>
      </c>
      <c r="C2" s="42"/>
      <c r="D2" s="42"/>
      <c r="E2" s="42"/>
      <c r="F2" s="42"/>
      <c r="G2" s="42" t="s">
        <v>194</v>
      </c>
      <c r="H2" s="42"/>
      <c r="I2" s="42"/>
      <c r="J2" s="69"/>
      <c r="K2" s="69"/>
      <c r="L2" s="42"/>
      <c r="M2" s="4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</row>
    <row r="3" spans="1:81" s="1" customFormat="1" ht="42" customHeight="1" x14ac:dyDescent="0.2">
      <c r="A3" s="5">
        <v>2</v>
      </c>
      <c r="B3" s="19" t="s">
        <v>10</v>
      </c>
      <c r="C3" s="6" t="s">
        <v>96</v>
      </c>
      <c r="D3" s="6" t="s">
        <v>75</v>
      </c>
      <c r="E3" s="2"/>
      <c r="F3" s="2" t="s">
        <v>78</v>
      </c>
      <c r="G3" s="2"/>
      <c r="H3" s="2"/>
      <c r="I3" s="2"/>
      <c r="J3" s="13" t="s">
        <v>253</v>
      </c>
      <c r="K3" s="70" t="s">
        <v>251</v>
      </c>
      <c r="L3" s="13" t="s">
        <v>216</v>
      </c>
      <c r="M3" s="1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</row>
    <row r="4" spans="1:81" s="1" customFormat="1" ht="14.25" customHeight="1" x14ac:dyDescent="0.2">
      <c r="A4" s="5">
        <v>3</v>
      </c>
      <c r="B4" s="19" t="s">
        <v>11</v>
      </c>
      <c r="C4" s="6" t="s">
        <v>97</v>
      </c>
      <c r="D4" s="6" t="s">
        <v>75</v>
      </c>
      <c r="E4" s="2"/>
      <c r="F4" s="2" t="s">
        <v>78</v>
      </c>
      <c r="G4" s="2"/>
      <c r="H4" s="2"/>
      <c r="I4" s="2"/>
      <c r="J4" s="2"/>
      <c r="K4" s="2"/>
      <c r="L4" s="6" t="s">
        <v>216</v>
      </c>
      <c r="M4" s="6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</row>
    <row r="5" spans="1:81" s="1" customFormat="1" ht="12" customHeight="1" x14ac:dyDescent="0.2">
      <c r="A5" s="5">
        <v>4</v>
      </c>
      <c r="B5" s="19" t="s">
        <v>26</v>
      </c>
      <c r="C5" s="6" t="s">
        <v>98</v>
      </c>
      <c r="D5" s="6" t="s">
        <v>75</v>
      </c>
      <c r="E5" s="2"/>
      <c r="F5" s="2" t="s">
        <v>78</v>
      </c>
      <c r="G5" s="2"/>
      <c r="H5" s="2"/>
      <c r="I5" s="2"/>
      <c r="J5" s="2"/>
      <c r="K5" s="2"/>
      <c r="L5" s="6" t="s">
        <v>216</v>
      </c>
      <c r="M5" s="6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</row>
    <row r="6" spans="1:81" s="1" customFormat="1" ht="11.25" customHeight="1" x14ac:dyDescent="0.2">
      <c r="A6" s="5">
        <v>5</v>
      </c>
      <c r="B6" s="19" t="s">
        <v>12</v>
      </c>
      <c r="C6" s="6" t="s">
        <v>99</v>
      </c>
      <c r="D6" s="6" t="s">
        <v>75</v>
      </c>
      <c r="E6" s="2"/>
      <c r="F6" s="2" t="s">
        <v>78</v>
      </c>
      <c r="G6" s="2"/>
      <c r="H6" s="2"/>
      <c r="I6" s="2"/>
      <c r="J6" s="2"/>
      <c r="K6" s="2"/>
      <c r="L6" s="6" t="s">
        <v>216</v>
      </c>
      <c r="M6" s="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</row>
    <row r="7" spans="1:81" s="2" customFormat="1" ht="14.25" customHeight="1" x14ac:dyDescent="0.2">
      <c r="A7" s="5">
        <v>6</v>
      </c>
      <c r="B7" s="19" t="s">
        <v>13</v>
      </c>
      <c r="C7" s="6" t="s">
        <v>100</v>
      </c>
      <c r="D7" s="6" t="s">
        <v>75</v>
      </c>
      <c r="F7" s="2" t="s">
        <v>78</v>
      </c>
      <c r="L7" s="6" t="s">
        <v>216</v>
      </c>
      <c r="M7" s="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</row>
    <row r="8" spans="1:81" s="2" customFormat="1" ht="12" customHeight="1" x14ac:dyDescent="0.2">
      <c r="A8" s="5">
        <v>7</v>
      </c>
      <c r="B8" s="19" t="s">
        <v>14</v>
      </c>
      <c r="C8" s="6" t="s">
        <v>101</v>
      </c>
      <c r="D8" s="6" t="s">
        <v>75</v>
      </c>
      <c r="F8" s="2" t="s">
        <v>78</v>
      </c>
      <c r="L8" s="6" t="s">
        <v>216</v>
      </c>
      <c r="M8" s="6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</row>
    <row r="9" spans="1:81" s="2" customFormat="1" ht="12" customHeight="1" x14ac:dyDescent="0.2">
      <c r="A9" s="5">
        <v>8</v>
      </c>
      <c r="B9" s="19" t="s">
        <v>15</v>
      </c>
      <c r="C9" s="6" t="s">
        <v>102</v>
      </c>
      <c r="D9" s="6" t="s">
        <v>75</v>
      </c>
      <c r="F9" s="2" t="s">
        <v>78</v>
      </c>
      <c r="L9" s="6" t="s">
        <v>216</v>
      </c>
      <c r="M9" s="6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</row>
    <row r="10" spans="1:81" s="2" customFormat="1" ht="12" customHeight="1" x14ac:dyDescent="0.2">
      <c r="A10" s="5"/>
      <c r="B10" s="19" t="s">
        <v>243</v>
      </c>
      <c r="C10" s="6" t="s">
        <v>244</v>
      </c>
      <c r="D10" s="6" t="s">
        <v>75</v>
      </c>
      <c r="L10" s="6" t="s">
        <v>247</v>
      </c>
      <c r="M10" s="6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</row>
    <row r="11" spans="1:81" s="2" customFormat="1" x14ac:dyDescent="0.2">
      <c r="A11" s="5">
        <v>9</v>
      </c>
      <c r="B11" s="19" t="s">
        <v>16</v>
      </c>
      <c r="C11" s="6" t="s">
        <v>103</v>
      </c>
      <c r="D11" s="6" t="s">
        <v>75</v>
      </c>
      <c r="F11" s="2" t="s">
        <v>79</v>
      </c>
      <c r="L11" s="6"/>
      <c r="M11" s="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</row>
    <row r="12" spans="1:81" s="2" customFormat="1" x14ac:dyDescent="0.2">
      <c r="A12" s="5">
        <v>10</v>
      </c>
      <c r="B12" s="21" t="s">
        <v>17</v>
      </c>
      <c r="C12" s="6" t="s">
        <v>104</v>
      </c>
      <c r="D12" s="6" t="s">
        <v>77</v>
      </c>
      <c r="F12" s="2" t="s">
        <v>78</v>
      </c>
      <c r="L12" s="6"/>
      <c r="M12" s="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</row>
    <row r="13" spans="1:81" s="2" customFormat="1" x14ac:dyDescent="0.2">
      <c r="A13" s="5">
        <v>11</v>
      </c>
      <c r="B13" s="19" t="s">
        <v>18</v>
      </c>
      <c r="C13" s="6" t="s">
        <v>105</v>
      </c>
      <c r="D13" s="6" t="s">
        <v>75</v>
      </c>
      <c r="F13" s="2" t="s">
        <v>78</v>
      </c>
      <c r="L13" s="6"/>
      <c r="M13" s="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</row>
    <row r="14" spans="1:81" s="2" customFormat="1" x14ac:dyDescent="0.2">
      <c r="A14" s="5">
        <v>12</v>
      </c>
      <c r="B14" s="19" t="s">
        <v>19</v>
      </c>
      <c r="C14" s="6" t="s">
        <v>106</v>
      </c>
      <c r="D14" s="6" t="s">
        <v>75</v>
      </c>
      <c r="F14" s="2" t="s">
        <v>79</v>
      </c>
      <c r="L14" s="6"/>
      <c r="M14" s="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</row>
    <row r="15" spans="1:81" s="2" customFormat="1" x14ac:dyDescent="0.2">
      <c r="A15" s="5">
        <v>13</v>
      </c>
      <c r="B15" s="22" t="s">
        <v>20</v>
      </c>
      <c r="C15" s="6" t="s">
        <v>107</v>
      </c>
      <c r="D15" s="6" t="s">
        <v>76</v>
      </c>
      <c r="F15" s="2" t="s">
        <v>79</v>
      </c>
      <c r="L15" s="6"/>
      <c r="M15" s="6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</row>
    <row r="16" spans="1:81" s="2" customFormat="1" x14ac:dyDescent="0.2">
      <c r="A16" s="5">
        <v>14</v>
      </c>
      <c r="B16" s="22" t="s">
        <v>21</v>
      </c>
      <c r="C16" s="6" t="s">
        <v>108</v>
      </c>
      <c r="D16" s="6" t="s">
        <v>76</v>
      </c>
      <c r="F16" s="2" t="s">
        <v>78</v>
      </c>
      <c r="L16" s="6"/>
      <c r="M16" s="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</row>
    <row r="17" spans="1:81" s="2" customFormat="1" x14ac:dyDescent="0.2">
      <c r="A17" s="5">
        <v>15</v>
      </c>
      <c r="B17" s="22" t="s">
        <v>22</v>
      </c>
      <c r="C17" s="6" t="s">
        <v>109</v>
      </c>
      <c r="D17" s="6" t="s">
        <v>76</v>
      </c>
      <c r="F17" s="2" t="s">
        <v>78</v>
      </c>
      <c r="L17" s="6"/>
      <c r="M17" s="6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</row>
    <row r="18" spans="1:81" s="2" customFormat="1" x14ac:dyDescent="0.2">
      <c r="A18" s="5">
        <v>16</v>
      </c>
      <c r="B18" s="19" t="s">
        <v>23</v>
      </c>
      <c r="C18" s="6" t="s">
        <v>110</v>
      </c>
      <c r="D18" s="6" t="s">
        <v>75</v>
      </c>
      <c r="F18" s="2" t="s">
        <v>79</v>
      </c>
      <c r="J18" s="70"/>
      <c r="K18" s="70"/>
      <c r="L18" s="13"/>
      <c r="M18" s="13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</row>
    <row r="19" spans="1:81" s="11" customFormat="1" x14ac:dyDescent="0.2">
      <c r="A19" s="5">
        <v>17</v>
      </c>
      <c r="B19" s="22" t="s">
        <v>24</v>
      </c>
      <c r="C19" s="6" t="s">
        <v>111</v>
      </c>
      <c r="D19" s="6" t="s">
        <v>76</v>
      </c>
      <c r="E19" s="2"/>
      <c r="F19" s="2" t="s">
        <v>80</v>
      </c>
      <c r="G19" s="2"/>
      <c r="H19" s="2"/>
      <c r="I19" s="2"/>
      <c r="J19" s="2"/>
      <c r="K19" s="2"/>
      <c r="L19" s="6"/>
      <c r="M19" s="6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</row>
    <row r="20" spans="1:81" s="2" customFormat="1" x14ac:dyDescent="0.2">
      <c r="A20" s="5">
        <v>18</v>
      </c>
      <c r="B20" s="22" t="s">
        <v>254</v>
      </c>
      <c r="C20" s="6" t="s">
        <v>112</v>
      </c>
      <c r="D20" s="6" t="s">
        <v>76</v>
      </c>
      <c r="F20" s="2" t="s">
        <v>80</v>
      </c>
      <c r="L20" s="6"/>
      <c r="M20" s="6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</row>
    <row r="21" spans="1:81" s="2" customFormat="1" x14ac:dyDescent="0.2">
      <c r="A21" s="5"/>
      <c r="B21" s="22" t="s">
        <v>255</v>
      </c>
      <c r="C21" s="6" t="s">
        <v>256</v>
      </c>
      <c r="D21" s="6" t="s">
        <v>76</v>
      </c>
      <c r="L21" s="6"/>
      <c r="M21" s="6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</row>
    <row r="22" spans="1:81" s="11" customFormat="1" x14ac:dyDescent="0.2">
      <c r="A22" s="5">
        <v>19</v>
      </c>
      <c r="B22" s="19" t="s">
        <v>27</v>
      </c>
      <c r="C22" s="6" t="s">
        <v>113</v>
      </c>
      <c r="D22" s="6" t="s">
        <v>75</v>
      </c>
      <c r="E22" s="2"/>
      <c r="F22" s="2" t="s">
        <v>78</v>
      </c>
      <c r="G22" s="2"/>
      <c r="H22" s="2"/>
      <c r="I22" s="2"/>
      <c r="J22" s="2"/>
      <c r="K22" s="2"/>
      <c r="L22" s="6"/>
      <c r="M22" s="6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</row>
    <row r="23" spans="1:81" s="11" customFormat="1" ht="12.75" customHeight="1" x14ac:dyDescent="0.2">
      <c r="A23" s="5">
        <v>20</v>
      </c>
      <c r="B23" s="74" t="s">
        <v>28</v>
      </c>
      <c r="C23" s="6" t="s">
        <v>114</v>
      </c>
      <c r="D23" s="6" t="s">
        <v>75</v>
      </c>
      <c r="E23" s="2"/>
      <c r="F23" s="2" t="s">
        <v>78</v>
      </c>
      <c r="G23" s="2"/>
      <c r="H23" s="2"/>
      <c r="I23" s="2"/>
      <c r="J23" s="2"/>
      <c r="K23" s="2"/>
      <c r="L23" s="6" t="s">
        <v>228</v>
      </c>
      <c r="M23" s="6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</row>
    <row r="24" spans="1:81" s="2" customFormat="1" x14ac:dyDescent="0.2">
      <c r="A24" s="5">
        <v>21</v>
      </c>
      <c r="B24" s="21" t="s">
        <v>29</v>
      </c>
      <c r="C24" s="6" t="s">
        <v>115</v>
      </c>
      <c r="D24" s="6" t="s">
        <v>77</v>
      </c>
      <c r="F24" s="2" t="s">
        <v>80</v>
      </c>
      <c r="L24" s="6"/>
      <c r="M24" s="6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</row>
    <row r="25" spans="1:81" s="2" customFormat="1" x14ac:dyDescent="0.2">
      <c r="A25" s="5">
        <v>22</v>
      </c>
      <c r="B25" s="21" t="s">
        <v>30</v>
      </c>
      <c r="C25" s="6" t="s">
        <v>116</v>
      </c>
      <c r="D25" s="6" t="s">
        <v>77</v>
      </c>
      <c r="F25" s="2" t="s">
        <v>80</v>
      </c>
      <c r="L25" s="6"/>
      <c r="M25" s="6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1:81" s="2" customFormat="1" x14ac:dyDescent="0.2">
      <c r="A26" s="5"/>
      <c r="B26" s="21" t="s">
        <v>229</v>
      </c>
      <c r="C26" s="6" t="s">
        <v>231</v>
      </c>
      <c r="D26" s="6"/>
      <c r="L26" s="6"/>
      <c r="M26" s="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</row>
    <row r="27" spans="1:81" s="2" customFormat="1" x14ac:dyDescent="0.2">
      <c r="A27" s="5"/>
      <c r="B27" s="21" t="s">
        <v>230</v>
      </c>
      <c r="C27" s="6" t="s">
        <v>232</v>
      </c>
      <c r="D27" s="6"/>
      <c r="L27" s="6"/>
      <c r="M27" s="6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</row>
    <row r="28" spans="1:81" s="2" customFormat="1" x14ac:dyDescent="0.2">
      <c r="A28" s="5">
        <v>23</v>
      </c>
      <c r="B28" s="19" t="s">
        <v>31</v>
      </c>
      <c r="C28" s="6" t="s">
        <v>117</v>
      </c>
      <c r="D28" s="6" t="s">
        <v>75</v>
      </c>
      <c r="F28" s="2" t="s">
        <v>78</v>
      </c>
      <c r="L28" s="6"/>
      <c r="M28" s="6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s="11" customFormat="1" x14ac:dyDescent="0.2">
      <c r="A29" s="5">
        <v>24</v>
      </c>
      <c r="B29" s="19" t="s">
        <v>32</v>
      </c>
      <c r="C29" s="6" t="s">
        <v>118</v>
      </c>
      <c r="D29" s="6" t="s">
        <v>75</v>
      </c>
      <c r="E29" s="2"/>
      <c r="F29" s="2" t="s">
        <v>78</v>
      </c>
      <c r="G29" s="2"/>
      <c r="H29" s="2"/>
      <c r="I29" s="2"/>
      <c r="J29" s="2"/>
      <c r="K29" s="2"/>
      <c r="L29" s="6"/>
      <c r="M29" s="6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s="11" customFormat="1" x14ac:dyDescent="0.2">
      <c r="A30" s="5"/>
      <c r="B30" s="19" t="s">
        <v>234</v>
      </c>
      <c r="C30" s="6" t="s">
        <v>237</v>
      </c>
      <c r="D30" s="6"/>
      <c r="E30" s="2"/>
      <c r="F30" s="2"/>
      <c r="G30" s="2"/>
      <c r="H30" s="2"/>
      <c r="I30" s="2"/>
      <c r="J30" s="2"/>
      <c r="K30" s="2"/>
      <c r="L30" s="6"/>
      <c r="M30" s="6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</row>
    <row r="31" spans="1:81" s="11" customFormat="1" x14ac:dyDescent="0.2">
      <c r="A31" s="5"/>
      <c r="B31" s="74" t="s">
        <v>235</v>
      </c>
      <c r="C31" s="6" t="s">
        <v>238</v>
      </c>
      <c r="D31" s="6"/>
      <c r="E31" s="2"/>
      <c r="F31" s="2"/>
      <c r="G31" s="2"/>
      <c r="H31" s="2"/>
      <c r="I31" s="26"/>
      <c r="J31" s="2"/>
      <c r="K31" s="2"/>
      <c r="L31" s="6"/>
      <c r="M31" s="6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</row>
    <row r="32" spans="1:81" s="11" customFormat="1" x14ac:dyDescent="0.2">
      <c r="A32" s="5"/>
      <c r="B32" s="19" t="s">
        <v>236</v>
      </c>
      <c r="C32" s="6" t="s">
        <v>239</v>
      </c>
      <c r="D32" s="6"/>
      <c r="E32" s="2"/>
      <c r="F32" s="2"/>
      <c r="G32" s="2"/>
      <c r="H32" s="2"/>
      <c r="I32" s="2"/>
      <c r="J32" s="2"/>
      <c r="K32" s="2"/>
      <c r="L32" s="6"/>
      <c r="M32" s="6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</row>
    <row r="33" spans="1:81" s="2" customFormat="1" x14ac:dyDescent="0.2">
      <c r="A33" s="5">
        <v>25</v>
      </c>
      <c r="B33" s="12" t="s">
        <v>72</v>
      </c>
      <c r="C33" s="42"/>
      <c r="D33" s="42"/>
      <c r="E33" s="42"/>
      <c r="F33" s="42"/>
      <c r="G33" s="42"/>
      <c r="H33" s="42"/>
      <c r="I33" s="43"/>
      <c r="J33" s="69"/>
      <c r="K33" s="69"/>
      <c r="L33" s="42"/>
      <c r="M33" s="42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</row>
    <row r="34" spans="1:81" s="2" customFormat="1" x14ac:dyDescent="0.2">
      <c r="A34" s="5">
        <v>26</v>
      </c>
      <c r="B34" s="19" t="s">
        <v>73</v>
      </c>
      <c r="C34" s="6" t="s">
        <v>119</v>
      </c>
      <c r="D34" s="6" t="s">
        <v>75</v>
      </c>
      <c r="F34" s="2" t="s">
        <v>78</v>
      </c>
      <c r="I34" s="26"/>
      <c r="L34" s="6"/>
      <c r="M34" s="6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</row>
    <row r="35" spans="1:81" s="2" customFormat="1" ht="25.5" x14ac:dyDescent="0.2">
      <c r="A35" s="5">
        <v>27</v>
      </c>
      <c r="B35" s="64" t="s">
        <v>227</v>
      </c>
      <c r="C35" s="6"/>
      <c r="D35" s="6"/>
      <c r="F35" s="2" t="s">
        <v>78</v>
      </c>
      <c r="G35" s="2" t="s">
        <v>226</v>
      </c>
      <c r="I35" s="26"/>
      <c r="L35" s="6"/>
      <c r="M35" s="6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</row>
    <row r="36" spans="1:81" s="2" customFormat="1" ht="25.5" x14ac:dyDescent="0.2">
      <c r="A36" s="5">
        <v>28</v>
      </c>
      <c r="B36" s="20" t="s">
        <v>84</v>
      </c>
      <c r="C36" s="6"/>
      <c r="D36" s="6"/>
      <c r="F36" s="2" t="s">
        <v>83</v>
      </c>
      <c r="G36" s="2" t="s">
        <v>226</v>
      </c>
      <c r="I36" s="26"/>
      <c r="L36" s="6"/>
      <c r="M36" s="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</row>
    <row r="37" spans="1:81" s="2" customFormat="1" ht="25.5" x14ac:dyDescent="0.2">
      <c r="A37" s="5">
        <v>29</v>
      </c>
      <c r="B37" s="20" t="s">
        <v>71</v>
      </c>
      <c r="C37" s="6"/>
      <c r="D37" s="6"/>
      <c r="F37" s="2" t="s">
        <v>83</v>
      </c>
      <c r="G37" s="2" t="s">
        <v>226</v>
      </c>
      <c r="I37" s="26"/>
      <c r="L37" s="6"/>
      <c r="M37" s="6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</row>
    <row r="38" spans="1:81" s="2" customFormat="1" x14ac:dyDescent="0.2">
      <c r="A38" s="5">
        <v>30</v>
      </c>
      <c r="B38" s="19" t="s">
        <v>34</v>
      </c>
      <c r="C38" s="6" t="s">
        <v>121</v>
      </c>
      <c r="D38" s="6" t="s">
        <v>75</v>
      </c>
      <c r="F38" s="2" t="s">
        <v>78</v>
      </c>
      <c r="I38" s="26"/>
      <c r="L38" s="6"/>
      <c r="M38" s="6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</row>
    <row r="39" spans="1:81" s="2" customFormat="1" ht="13.5" customHeight="1" x14ac:dyDescent="0.2">
      <c r="A39" s="5">
        <v>31</v>
      </c>
      <c r="B39" s="19" t="s">
        <v>35</v>
      </c>
      <c r="C39" s="6" t="s">
        <v>122</v>
      </c>
      <c r="D39" s="6" t="s">
        <v>75</v>
      </c>
      <c r="F39" s="2" t="s">
        <v>78</v>
      </c>
      <c r="L39" s="6"/>
      <c r="M39" s="6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</row>
    <row r="40" spans="1:81" x14ac:dyDescent="0.2">
      <c r="A40" s="5">
        <v>32</v>
      </c>
      <c r="B40" s="19" t="s">
        <v>36</v>
      </c>
      <c r="C40" s="6" t="s">
        <v>123</v>
      </c>
      <c r="D40" s="6" t="s">
        <v>75</v>
      </c>
      <c r="E40" s="2"/>
      <c r="F40" s="2" t="s">
        <v>78</v>
      </c>
      <c r="G40" s="2"/>
      <c r="H40" s="2"/>
      <c r="I40" s="2"/>
      <c r="J40" s="2"/>
      <c r="K40" s="2"/>
      <c r="L40" s="6"/>
      <c r="M40" s="6"/>
    </row>
    <row r="41" spans="1:81" ht="25.5" x14ac:dyDescent="0.2">
      <c r="A41" s="5">
        <v>33</v>
      </c>
      <c r="B41" s="20" t="s">
        <v>86</v>
      </c>
      <c r="C41" s="6"/>
      <c r="D41" s="6"/>
      <c r="E41" s="2"/>
      <c r="F41" s="2" t="s">
        <v>83</v>
      </c>
      <c r="G41" s="2" t="s">
        <v>226</v>
      </c>
      <c r="H41" s="2"/>
      <c r="I41" s="26"/>
      <c r="J41" s="2"/>
      <c r="K41" s="2"/>
      <c r="L41" s="6"/>
      <c r="M41" s="6"/>
    </row>
    <row r="42" spans="1:81" x14ac:dyDescent="0.2">
      <c r="A42" s="5">
        <v>34</v>
      </c>
      <c r="B42" s="23" t="s">
        <v>37</v>
      </c>
      <c r="C42" s="6" t="s">
        <v>124</v>
      </c>
      <c r="D42" s="6"/>
      <c r="E42" s="2"/>
      <c r="F42" s="2" t="s">
        <v>83</v>
      </c>
      <c r="G42" s="2"/>
      <c r="H42" s="2"/>
      <c r="I42" s="26"/>
      <c r="J42" s="2"/>
      <c r="K42" s="2"/>
      <c r="L42" s="6"/>
      <c r="M42" s="6"/>
    </row>
    <row r="43" spans="1:81" ht="25.5" x14ac:dyDescent="0.2">
      <c r="A43" s="5">
        <v>35</v>
      </c>
      <c r="B43" s="20" t="s">
        <v>85</v>
      </c>
      <c r="C43" s="6"/>
      <c r="D43" s="6"/>
      <c r="E43" s="2"/>
      <c r="F43" s="2" t="s">
        <v>83</v>
      </c>
      <c r="G43" s="2" t="s">
        <v>226</v>
      </c>
      <c r="H43" s="2"/>
      <c r="I43" s="26"/>
      <c r="J43" s="2"/>
      <c r="K43" s="2"/>
      <c r="L43" s="6"/>
      <c r="M43" s="6"/>
    </row>
    <row r="44" spans="1:81" x14ac:dyDescent="0.2">
      <c r="A44" s="5">
        <v>36</v>
      </c>
      <c r="B44" s="19" t="s">
        <v>38</v>
      </c>
      <c r="C44" s="6" t="s">
        <v>125</v>
      </c>
      <c r="D44" s="6" t="s">
        <v>75</v>
      </c>
      <c r="E44" s="1"/>
      <c r="F44" s="2" t="s">
        <v>78</v>
      </c>
      <c r="G44" s="2"/>
      <c r="H44" s="2"/>
      <c r="I44" s="26"/>
      <c r="J44" s="1"/>
      <c r="K44" s="1"/>
      <c r="L44" s="5"/>
      <c r="M44" s="5"/>
    </row>
    <row r="45" spans="1:81" x14ac:dyDescent="0.2">
      <c r="A45" s="5">
        <v>37</v>
      </c>
      <c r="B45" s="19" t="s">
        <v>39</v>
      </c>
      <c r="C45" s="6" t="s">
        <v>126</v>
      </c>
      <c r="D45" s="6" t="s">
        <v>75</v>
      </c>
      <c r="E45" s="2"/>
      <c r="F45" s="2" t="s">
        <v>78</v>
      </c>
      <c r="G45" s="2"/>
      <c r="H45" s="2"/>
      <c r="I45" s="26"/>
      <c r="J45" s="71"/>
      <c r="K45" s="71"/>
      <c r="L45" s="14"/>
      <c r="M45" s="14"/>
    </row>
    <row r="46" spans="1:81" x14ac:dyDescent="0.2">
      <c r="A46" s="5">
        <v>38</v>
      </c>
      <c r="B46" s="19" t="s">
        <v>40</v>
      </c>
      <c r="C46" s="6" t="s">
        <v>127</v>
      </c>
      <c r="D46" s="6" t="s">
        <v>75</v>
      </c>
      <c r="E46" s="2"/>
      <c r="F46" s="2" t="s">
        <v>78</v>
      </c>
      <c r="G46" s="2"/>
      <c r="H46" s="2"/>
      <c r="I46" s="26"/>
      <c r="J46" s="2"/>
      <c r="K46" s="2"/>
      <c r="L46" s="6"/>
      <c r="M46" s="6"/>
    </row>
    <row r="47" spans="1:81" x14ac:dyDescent="0.2">
      <c r="A47" s="5">
        <v>39</v>
      </c>
      <c r="B47" s="19" t="s">
        <v>41</v>
      </c>
      <c r="C47" s="6" t="s">
        <v>128</v>
      </c>
      <c r="D47" s="6" t="s">
        <v>75</v>
      </c>
      <c r="E47" s="2"/>
      <c r="F47" s="2" t="s">
        <v>78</v>
      </c>
      <c r="G47" s="2"/>
      <c r="H47" s="2"/>
      <c r="I47" s="26"/>
      <c r="J47" s="2"/>
      <c r="K47" s="2"/>
      <c r="L47" s="6"/>
      <c r="M47" s="6"/>
    </row>
    <row r="48" spans="1:81" x14ac:dyDescent="0.2">
      <c r="A48" s="5">
        <v>40</v>
      </c>
      <c r="B48" s="19" t="s">
        <v>42</v>
      </c>
      <c r="C48" s="6" t="s">
        <v>129</v>
      </c>
      <c r="D48" s="6" t="s">
        <v>75</v>
      </c>
      <c r="E48" s="2"/>
      <c r="F48" s="2" t="s">
        <v>78</v>
      </c>
      <c r="G48" s="2"/>
      <c r="H48" s="2"/>
      <c r="I48" s="26"/>
      <c r="J48" s="2"/>
      <c r="K48" s="2"/>
      <c r="L48" s="6"/>
      <c r="M48" s="6"/>
    </row>
    <row r="49" spans="1:255" x14ac:dyDescent="0.2">
      <c r="A49" s="5">
        <v>41</v>
      </c>
      <c r="B49" s="19" t="s">
        <v>43</v>
      </c>
      <c r="C49" s="6" t="s">
        <v>130</v>
      </c>
      <c r="D49" s="6" t="s">
        <v>75</v>
      </c>
      <c r="E49" s="2"/>
      <c r="F49" s="2" t="s">
        <v>78</v>
      </c>
      <c r="G49" s="2"/>
      <c r="H49" s="2"/>
      <c r="I49" s="26"/>
      <c r="J49" s="70"/>
      <c r="K49" s="70"/>
      <c r="L49" s="13"/>
      <c r="M49" s="13"/>
    </row>
    <row r="50" spans="1:255" x14ac:dyDescent="0.2">
      <c r="A50" s="5">
        <v>42</v>
      </c>
      <c r="B50" s="19" t="s">
        <v>44</v>
      </c>
      <c r="C50" s="6" t="s">
        <v>131</v>
      </c>
      <c r="D50" s="6" t="s">
        <v>75</v>
      </c>
      <c r="E50" s="2"/>
      <c r="F50" s="2" t="s">
        <v>78</v>
      </c>
      <c r="G50" s="2"/>
      <c r="H50" s="2"/>
      <c r="I50" s="26"/>
      <c r="J50" s="2"/>
      <c r="K50" s="2"/>
      <c r="L50" s="6"/>
      <c r="M50" s="6"/>
    </row>
    <row r="51" spans="1:255" x14ac:dyDescent="0.2">
      <c r="A51" s="5">
        <v>43</v>
      </c>
      <c r="B51" s="19" t="s">
        <v>45</v>
      </c>
      <c r="C51" s="6" t="s">
        <v>132</v>
      </c>
      <c r="D51" s="6" t="s">
        <v>75</v>
      </c>
      <c r="E51" s="2"/>
      <c r="F51" s="2" t="s">
        <v>78</v>
      </c>
      <c r="G51" s="2"/>
      <c r="H51" s="2"/>
      <c r="I51" s="26"/>
      <c r="J51" s="2"/>
      <c r="K51" s="2"/>
      <c r="L51" s="6"/>
      <c r="M51" s="6"/>
    </row>
    <row r="52" spans="1:255" x14ac:dyDescent="0.2">
      <c r="A52" s="5">
        <v>44</v>
      </c>
      <c r="B52" s="19" t="s">
        <v>46</v>
      </c>
      <c r="C52" s="6" t="s">
        <v>133</v>
      </c>
      <c r="D52" s="6" t="s">
        <v>75</v>
      </c>
      <c r="E52" s="1"/>
      <c r="F52" s="2" t="s">
        <v>78</v>
      </c>
      <c r="G52" s="2"/>
      <c r="H52" s="2"/>
      <c r="I52" s="26"/>
      <c r="J52" s="1"/>
      <c r="K52" s="1"/>
      <c r="L52" s="5"/>
      <c r="M52" s="5"/>
    </row>
    <row r="53" spans="1:255" x14ac:dyDescent="0.2">
      <c r="A53" s="5">
        <v>45</v>
      </c>
      <c r="B53" s="19" t="s">
        <v>47</v>
      </c>
      <c r="C53" s="6" t="s">
        <v>134</v>
      </c>
      <c r="D53" s="6" t="s">
        <v>75</v>
      </c>
      <c r="E53" s="2"/>
      <c r="F53" s="2" t="s">
        <v>78</v>
      </c>
      <c r="G53" s="2"/>
      <c r="H53" s="2"/>
      <c r="I53" s="26"/>
      <c r="J53" s="71"/>
      <c r="K53" s="71"/>
      <c r="L53" s="14"/>
      <c r="M53" s="14"/>
    </row>
    <row r="54" spans="1:255" x14ac:dyDescent="0.2">
      <c r="A54" s="5">
        <v>46</v>
      </c>
      <c r="B54" s="22" t="s">
        <v>48</v>
      </c>
      <c r="C54" s="6" t="s">
        <v>135</v>
      </c>
      <c r="D54" s="6" t="s">
        <v>76</v>
      </c>
      <c r="E54" s="2"/>
      <c r="F54" s="2" t="s">
        <v>81</v>
      </c>
      <c r="G54" s="2"/>
      <c r="H54" s="2"/>
      <c r="I54" s="26"/>
      <c r="J54" s="2"/>
      <c r="K54" s="2"/>
      <c r="L54" s="6"/>
      <c r="M54" s="6"/>
    </row>
    <row r="55" spans="1:255" x14ac:dyDescent="0.2">
      <c r="A55" s="5">
        <v>47</v>
      </c>
      <c r="B55" s="22" t="s">
        <v>49</v>
      </c>
      <c r="C55" s="6" t="s">
        <v>136</v>
      </c>
      <c r="D55" s="6" t="s">
        <v>76</v>
      </c>
      <c r="E55" s="2"/>
      <c r="F55" s="2" t="s">
        <v>81</v>
      </c>
      <c r="G55" s="2"/>
      <c r="H55" s="2"/>
      <c r="I55" s="26"/>
      <c r="J55" s="2"/>
      <c r="K55" s="2"/>
      <c r="L55" s="6"/>
      <c r="M55" s="6"/>
    </row>
    <row r="56" spans="1:255" x14ac:dyDescent="0.2">
      <c r="B56" s="22" t="s">
        <v>245</v>
      </c>
      <c r="C56" s="6" t="s">
        <v>246</v>
      </c>
      <c r="D56" s="6"/>
      <c r="E56" s="2"/>
      <c r="F56" s="2"/>
      <c r="G56" s="26"/>
      <c r="H56" s="2"/>
      <c r="I56" s="26"/>
      <c r="J56" s="2"/>
      <c r="K56" s="2"/>
      <c r="L56" s="6" t="s">
        <v>247</v>
      </c>
      <c r="M56" s="6"/>
    </row>
    <row r="57" spans="1:255" s="2" customFormat="1" x14ac:dyDescent="0.2">
      <c r="A57" s="5">
        <v>48</v>
      </c>
      <c r="B57" s="19" t="s">
        <v>50</v>
      </c>
      <c r="C57" s="6" t="s">
        <v>137</v>
      </c>
      <c r="D57" s="6" t="s">
        <v>75</v>
      </c>
      <c r="F57" s="2" t="s">
        <v>78</v>
      </c>
      <c r="I57" s="26"/>
      <c r="L57" s="6"/>
      <c r="M57" s="6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</row>
    <row r="58" spans="1:255" s="2" customFormat="1" x14ac:dyDescent="0.2">
      <c r="A58" s="5">
        <v>49</v>
      </c>
      <c r="B58" s="19" t="s">
        <v>51</v>
      </c>
      <c r="C58" s="6" t="s">
        <v>138</v>
      </c>
      <c r="D58" s="6" t="s">
        <v>75</v>
      </c>
      <c r="F58" s="2" t="s">
        <v>78</v>
      </c>
      <c r="I58" s="26"/>
      <c r="L58" s="6"/>
      <c r="M58" s="6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</row>
    <row r="59" spans="1:255" s="2" customFormat="1" x14ac:dyDescent="0.2">
      <c r="A59" s="5">
        <v>50</v>
      </c>
      <c r="B59" s="22" t="s">
        <v>52</v>
      </c>
      <c r="C59" s="6" t="s">
        <v>139</v>
      </c>
      <c r="D59" s="6" t="s">
        <v>76</v>
      </c>
      <c r="F59" s="2" t="s">
        <v>81</v>
      </c>
      <c r="I59" s="26"/>
      <c r="L59" s="6"/>
      <c r="M59" s="6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</row>
    <row r="60" spans="1:255" s="2" customFormat="1" x14ac:dyDescent="0.2">
      <c r="A60" s="5">
        <v>49</v>
      </c>
      <c r="B60" s="19" t="s">
        <v>219</v>
      </c>
      <c r="C60" s="6" t="s">
        <v>217</v>
      </c>
      <c r="D60" s="6" t="s">
        <v>75</v>
      </c>
      <c r="F60" s="2" t="s">
        <v>78</v>
      </c>
      <c r="I60" s="26"/>
      <c r="L60" s="6"/>
      <c r="M60" s="6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</row>
    <row r="61" spans="1:255" s="2" customFormat="1" x14ac:dyDescent="0.2">
      <c r="A61" s="5">
        <v>50</v>
      </c>
      <c r="B61" s="22" t="s">
        <v>220</v>
      </c>
      <c r="C61" s="6" t="s">
        <v>221</v>
      </c>
      <c r="D61" s="6" t="s">
        <v>76</v>
      </c>
      <c r="F61" s="2" t="s">
        <v>81</v>
      </c>
      <c r="I61" s="26"/>
      <c r="L61" s="6"/>
      <c r="M61" s="6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</row>
    <row r="62" spans="1:255" x14ac:dyDescent="0.2">
      <c r="A62" s="5">
        <v>51</v>
      </c>
      <c r="B62" s="12" t="s">
        <v>53</v>
      </c>
      <c r="C62" s="42"/>
      <c r="D62" s="42"/>
      <c r="E62" s="42"/>
      <c r="F62" s="42"/>
      <c r="G62" s="42" t="s">
        <v>194</v>
      </c>
      <c r="H62" s="42"/>
      <c r="I62" s="43"/>
      <c r="J62" s="69"/>
      <c r="K62" s="69"/>
      <c r="L62" s="42"/>
      <c r="M62" s="42"/>
    </row>
    <row r="63" spans="1:255" ht="14.25" customHeight="1" x14ac:dyDescent="0.2">
      <c r="A63" s="5">
        <v>52</v>
      </c>
      <c r="B63" s="19" t="s">
        <v>54</v>
      </c>
      <c r="C63" s="6" t="s">
        <v>140</v>
      </c>
      <c r="D63" s="6" t="s">
        <v>75</v>
      </c>
      <c r="E63" s="2"/>
      <c r="F63" s="2" t="s">
        <v>80</v>
      </c>
      <c r="G63" s="2"/>
      <c r="H63" s="2"/>
      <c r="I63" s="2"/>
      <c r="J63" s="13" t="s">
        <v>253</v>
      </c>
      <c r="K63" s="2" t="s">
        <v>250</v>
      </c>
      <c r="L63" s="6"/>
      <c r="M63" s="6"/>
    </row>
    <row r="64" spans="1:255" x14ac:dyDescent="0.2">
      <c r="A64" s="5">
        <v>53</v>
      </c>
      <c r="B64" s="22" t="s">
        <v>55</v>
      </c>
      <c r="C64" s="6" t="s">
        <v>141</v>
      </c>
      <c r="D64" s="6" t="s">
        <v>76</v>
      </c>
      <c r="E64" s="2"/>
      <c r="F64" s="2" t="s">
        <v>80</v>
      </c>
      <c r="G64" s="26"/>
      <c r="H64" s="2"/>
      <c r="I64" s="2"/>
      <c r="J64" s="2"/>
      <c r="K64" s="2"/>
      <c r="L64" s="2"/>
      <c r="M64" s="2"/>
    </row>
    <row r="65" spans="1:255" x14ac:dyDescent="0.2">
      <c r="A65" s="5">
        <v>54</v>
      </c>
      <c r="B65" s="22" t="s">
        <v>164</v>
      </c>
      <c r="C65" s="6" t="s">
        <v>142</v>
      </c>
      <c r="D65" s="6" t="s">
        <v>76</v>
      </c>
      <c r="E65" s="1"/>
      <c r="F65" s="2" t="s">
        <v>80</v>
      </c>
      <c r="G65" s="26"/>
      <c r="H65" s="2"/>
      <c r="I65" s="2"/>
      <c r="J65" s="1"/>
      <c r="K65" s="1"/>
      <c r="L65" s="5"/>
      <c r="M65" s="5"/>
    </row>
    <row r="66" spans="1:255" x14ac:dyDescent="0.2">
      <c r="A66" s="5">
        <v>55</v>
      </c>
      <c r="B66" s="21" t="s">
        <v>57</v>
      </c>
      <c r="C66" s="6" t="s">
        <v>143</v>
      </c>
      <c r="D66" s="6" t="s">
        <v>77</v>
      </c>
      <c r="E66" s="2"/>
      <c r="F66" s="2" t="s">
        <v>80</v>
      </c>
      <c r="G66" s="2"/>
      <c r="H66" s="2"/>
      <c r="I66" s="2"/>
      <c r="J66" s="70"/>
      <c r="K66" s="70"/>
      <c r="L66" s="13"/>
      <c r="M66" s="13"/>
    </row>
    <row r="67" spans="1:255" x14ac:dyDescent="0.2">
      <c r="A67" s="5">
        <v>56</v>
      </c>
      <c r="B67" s="21" t="s">
        <v>58</v>
      </c>
      <c r="C67" s="6" t="s">
        <v>144</v>
      </c>
      <c r="D67" s="6" t="s">
        <v>77</v>
      </c>
      <c r="E67" s="2"/>
      <c r="F67" s="2" t="s">
        <v>80</v>
      </c>
      <c r="G67" s="2"/>
      <c r="H67" s="2"/>
      <c r="I67" s="2"/>
      <c r="J67" s="2"/>
      <c r="K67" s="2"/>
      <c r="L67" s="6"/>
      <c r="M67" s="6"/>
    </row>
    <row r="68" spans="1:255" x14ac:dyDescent="0.2">
      <c r="A68" s="5">
        <v>57</v>
      </c>
      <c r="B68" s="19" t="s">
        <v>59</v>
      </c>
      <c r="C68" s="6" t="s">
        <v>145</v>
      </c>
      <c r="D68" s="6" t="s">
        <v>75</v>
      </c>
      <c r="E68" s="2"/>
      <c r="F68" s="2" t="s">
        <v>80</v>
      </c>
      <c r="G68" s="61"/>
      <c r="H68" s="2"/>
      <c r="I68" s="2"/>
      <c r="J68" s="2"/>
      <c r="K68" s="2"/>
      <c r="L68" s="6" t="s">
        <v>252</v>
      </c>
      <c r="M68" s="6"/>
    </row>
    <row r="69" spans="1:255" x14ac:dyDescent="0.2">
      <c r="B69" s="19" t="s">
        <v>60</v>
      </c>
      <c r="C69" s="6" t="s">
        <v>146</v>
      </c>
      <c r="D69" s="6" t="s">
        <v>75</v>
      </c>
      <c r="E69" s="2"/>
      <c r="F69" s="2"/>
      <c r="G69" s="2"/>
      <c r="H69" s="2"/>
      <c r="I69" s="2"/>
      <c r="J69" s="2"/>
      <c r="K69" s="2"/>
      <c r="L69" s="6"/>
      <c r="M69" s="6"/>
    </row>
    <row r="70" spans="1:255" x14ac:dyDescent="0.2">
      <c r="B70" s="19" t="s">
        <v>165</v>
      </c>
      <c r="C70" s="6" t="s">
        <v>168</v>
      </c>
      <c r="D70" s="6" t="s">
        <v>75</v>
      </c>
      <c r="E70" s="2"/>
      <c r="F70" s="2"/>
      <c r="G70" s="2"/>
      <c r="H70" s="2"/>
      <c r="I70" s="2"/>
      <c r="J70" s="2"/>
      <c r="K70" s="2"/>
      <c r="L70" s="6"/>
      <c r="M70" s="6"/>
    </row>
    <row r="71" spans="1:255" x14ac:dyDescent="0.2">
      <c r="A71" s="5">
        <v>58</v>
      </c>
      <c r="B71" s="19" t="s">
        <v>166</v>
      </c>
      <c r="C71" s="6" t="s">
        <v>169</v>
      </c>
      <c r="D71" s="6" t="s">
        <v>75</v>
      </c>
      <c r="E71" s="2"/>
      <c r="F71" s="2" t="s">
        <v>80</v>
      </c>
      <c r="G71" s="2"/>
      <c r="H71" s="2"/>
      <c r="I71" s="2"/>
      <c r="J71" s="2"/>
      <c r="K71" s="2"/>
      <c r="L71" s="6"/>
      <c r="M71" s="6"/>
    </row>
    <row r="72" spans="1:255" x14ac:dyDescent="0.2">
      <c r="A72" s="5">
        <v>58</v>
      </c>
      <c r="B72" s="19" t="s">
        <v>167</v>
      </c>
      <c r="C72" s="6" t="s">
        <v>170</v>
      </c>
      <c r="D72" s="6" t="s">
        <v>75</v>
      </c>
      <c r="E72" s="2"/>
      <c r="F72" s="2" t="s">
        <v>80</v>
      </c>
      <c r="G72" s="2"/>
      <c r="H72" s="2"/>
      <c r="I72" s="2"/>
      <c r="J72" s="2"/>
      <c r="K72" s="2"/>
      <c r="L72" s="6"/>
      <c r="M72" s="6"/>
    </row>
    <row r="73" spans="1:255" x14ac:dyDescent="0.2">
      <c r="A73" s="5">
        <v>59</v>
      </c>
      <c r="B73" s="12" t="s">
        <v>61</v>
      </c>
      <c r="C73" s="42"/>
      <c r="D73" s="42"/>
      <c r="E73" s="42"/>
      <c r="F73" s="42"/>
      <c r="G73" s="42" t="s">
        <v>194</v>
      </c>
      <c r="H73" s="42"/>
      <c r="I73" s="43"/>
      <c r="J73" s="69"/>
      <c r="K73" s="69"/>
      <c r="L73" s="42"/>
      <c r="M73" s="42"/>
    </row>
    <row r="74" spans="1:255" x14ac:dyDescent="0.2">
      <c r="A74" s="5">
        <v>60</v>
      </c>
      <c r="B74" s="21" t="s">
        <v>62</v>
      </c>
      <c r="C74" s="6" t="s">
        <v>147</v>
      </c>
      <c r="D74" s="6" t="s">
        <v>77</v>
      </c>
      <c r="E74" s="2"/>
      <c r="F74" s="2" t="s">
        <v>81</v>
      </c>
      <c r="G74" s="2"/>
      <c r="H74" s="2"/>
      <c r="I74" s="26"/>
      <c r="J74" s="2"/>
      <c r="K74" s="2"/>
      <c r="L74" s="6"/>
      <c r="M74" s="6"/>
    </row>
    <row r="75" spans="1:255" s="2" customFormat="1" x14ac:dyDescent="0.2">
      <c r="A75" s="5">
        <v>61</v>
      </c>
      <c r="B75" s="21" t="s">
        <v>63</v>
      </c>
      <c r="C75" s="6" t="s">
        <v>148</v>
      </c>
      <c r="D75" s="6" t="s">
        <v>77</v>
      </c>
      <c r="F75" s="2" t="s">
        <v>81</v>
      </c>
      <c r="I75" s="26"/>
      <c r="L75" s="6"/>
      <c r="M75" s="6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</row>
    <row r="76" spans="1:255" s="2" customFormat="1" x14ac:dyDescent="0.2">
      <c r="A76" s="5">
        <v>61</v>
      </c>
      <c r="B76" s="21" t="s">
        <v>56</v>
      </c>
      <c r="C76" s="6"/>
      <c r="D76" s="6" t="s">
        <v>77</v>
      </c>
      <c r="F76" s="2" t="s">
        <v>81</v>
      </c>
      <c r="I76" s="26"/>
      <c r="L76" s="6"/>
      <c r="M76" s="6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</row>
    <row r="77" spans="1:255" s="2" customFormat="1" x14ac:dyDescent="0.2">
      <c r="A77" s="5">
        <v>48</v>
      </c>
      <c r="B77" s="19" t="s">
        <v>158</v>
      </c>
      <c r="C77" s="6" t="s">
        <v>137</v>
      </c>
      <c r="D77" s="6" t="s">
        <v>77</v>
      </c>
      <c r="F77" s="2" t="s">
        <v>78</v>
      </c>
      <c r="I77" s="26"/>
      <c r="L77" s="6"/>
      <c r="M77" s="6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</row>
    <row r="78" spans="1:255" s="2" customFormat="1" x14ac:dyDescent="0.2">
      <c r="A78" s="5">
        <v>49</v>
      </c>
      <c r="B78" s="19" t="s">
        <v>159</v>
      </c>
      <c r="C78" s="6" t="s">
        <v>138</v>
      </c>
      <c r="D78" s="6" t="s">
        <v>77</v>
      </c>
      <c r="F78" s="2" t="s">
        <v>78</v>
      </c>
      <c r="I78" s="26"/>
      <c r="L78" s="6"/>
      <c r="M78" s="6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</row>
    <row r="79" spans="1:255" s="2" customFormat="1" x14ac:dyDescent="0.2">
      <c r="A79" s="5">
        <v>50</v>
      </c>
      <c r="B79" s="19" t="s">
        <v>160</v>
      </c>
      <c r="C79" s="6" t="s">
        <v>139</v>
      </c>
      <c r="D79" s="6" t="s">
        <v>77</v>
      </c>
      <c r="F79" s="2" t="s">
        <v>81</v>
      </c>
      <c r="I79" s="26"/>
      <c r="L79" s="6"/>
      <c r="M79" s="6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</row>
    <row r="80" spans="1:255" s="2" customFormat="1" x14ac:dyDescent="0.2">
      <c r="A80" s="5">
        <v>50</v>
      </c>
      <c r="B80" s="19" t="s">
        <v>218</v>
      </c>
      <c r="C80" s="6" t="s">
        <v>217</v>
      </c>
      <c r="D80" s="6" t="s">
        <v>77</v>
      </c>
      <c r="F80" s="2" t="s">
        <v>81</v>
      </c>
      <c r="I80" s="26"/>
      <c r="L80" s="6"/>
      <c r="M80" s="6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</row>
    <row r="81" spans="1:255" s="2" customFormat="1" x14ac:dyDescent="0.2">
      <c r="A81" s="5">
        <v>62</v>
      </c>
      <c r="B81" s="12" t="s">
        <v>64</v>
      </c>
      <c r="C81" s="42"/>
      <c r="D81" s="42"/>
      <c r="E81" s="42"/>
      <c r="F81" s="42"/>
      <c r="G81" s="42"/>
      <c r="H81" s="42"/>
      <c r="I81" s="43"/>
      <c r="J81" s="69"/>
      <c r="K81" s="69"/>
      <c r="L81" s="42"/>
      <c r="M81" s="42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</row>
    <row r="82" spans="1:255" s="2" customFormat="1" x14ac:dyDescent="0.2">
      <c r="A82" s="5">
        <v>63</v>
      </c>
      <c r="B82" s="19" t="s">
        <v>65</v>
      </c>
      <c r="C82" s="6" t="s">
        <v>149</v>
      </c>
      <c r="D82" s="6" t="s">
        <v>75</v>
      </c>
      <c r="F82" s="2" t="s">
        <v>79</v>
      </c>
      <c r="I82" s="26"/>
      <c r="L82" s="6"/>
      <c r="M82" s="6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</row>
    <row r="83" spans="1:255" s="2" customFormat="1" x14ac:dyDescent="0.2">
      <c r="A83" s="5">
        <v>64</v>
      </c>
      <c r="B83" s="22" t="s">
        <v>66</v>
      </c>
      <c r="C83" s="6" t="s">
        <v>150</v>
      </c>
      <c r="D83" s="6" t="s">
        <v>76</v>
      </c>
      <c r="F83" s="2" t="s">
        <v>79</v>
      </c>
      <c r="I83" s="26"/>
      <c r="L83" s="6"/>
      <c r="M83" s="6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</row>
    <row r="84" spans="1:255" s="2" customFormat="1" x14ac:dyDescent="0.2">
      <c r="A84" s="5">
        <v>65</v>
      </c>
      <c r="B84" s="22" t="s">
        <v>164</v>
      </c>
      <c r="C84" s="6" t="s">
        <v>151</v>
      </c>
      <c r="D84" s="6" t="s">
        <v>76</v>
      </c>
      <c r="F84" s="2" t="s">
        <v>79</v>
      </c>
      <c r="I84" s="26"/>
      <c r="L84" s="6"/>
      <c r="M84" s="6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</row>
    <row r="85" spans="1:255" s="2" customFormat="1" x14ac:dyDescent="0.2">
      <c r="A85" s="5">
        <v>65</v>
      </c>
      <c r="B85" s="22" t="s">
        <v>171</v>
      </c>
      <c r="C85" s="6" t="s">
        <v>151</v>
      </c>
      <c r="D85" s="6" t="s">
        <v>76</v>
      </c>
      <c r="F85" s="2" t="s">
        <v>79</v>
      </c>
      <c r="I85" s="26"/>
      <c r="L85" s="6"/>
      <c r="M85" s="6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</row>
    <row r="86" spans="1:255" s="2" customFormat="1" x14ac:dyDescent="0.2">
      <c r="A86" s="5">
        <v>66</v>
      </c>
      <c r="B86" s="21" t="s">
        <v>57</v>
      </c>
      <c r="C86" s="6" t="s">
        <v>152</v>
      </c>
      <c r="D86" s="6" t="s">
        <v>77</v>
      </c>
      <c r="E86" s="1"/>
      <c r="F86" s="2" t="s">
        <v>79</v>
      </c>
      <c r="I86" s="26"/>
      <c r="J86" s="1"/>
      <c r="K86" s="1"/>
      <c r="L86" s="5"/>
      <c r="M86" s="5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</row>
    <row r="87" spans="1:255" s="2" customFormat="1" x14ac:dyDescent="0.2">
      <c r="A87" s="5">
        <v>67</v>
      </c>
      <c r="B87" s="21" t="s">
        <v>58</v>
      </c>
      <c r="C87" s="6" t="s">
        <v>152</v>
      </c>
      <c r="D87" s="6" t="s">
        <v>77</v>
      </c>
      <c r="F87" s="2" t="s">
        <v>79</v>
      </c>
      <c r="I87" s="26"/>
      <c r="J87" s="70"/>
      <c r="K87" s="70"/>
      <c r="L87" s="13"/>
      <c r="M87" s="13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</row>
    <row r="88" spans="1:255" s="2" customFormat="1" x14ac:dyDescent="0.2">
      <c r="A88" s="5">
        <v>68</v>
      </c>
      <c r="B88" s="19" t="s">
        <v>67</v>
      </c>
      <c r="C88" s="6" t="s">
        <v>153</v>
      </c>
      <c r="D88" s="6" t="s">
        <v>75</v>
      </c>
      <c r="F88" s="2" t="s">
        <v>79</v>
      </c>
      <c r="I88" s="26"/>
      <c r="L88" s="6"/>
      <c r="M88" s="6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</row>
    <row r="89" spans="1:255" s="2" customFormat="1" x14ac:dyDescent="0.2">
      <c r="A89" s="5">
        <v>68</v>
      </c>
      <c r="B89" s="19" t="s">
        <v>172</v>
      </c>
      <c r="C89" s="6" t="s">
        <v>224</v>
      </c>
      <c r="D89" s="6" t="s">
        <v>75</v>
      </c>
      <c r="I89" s="26"/>
      <c r="L89" s="6"/>
      <c r="M89" s="6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</row>
    <row r="90" spans="1:255" s="2" customFormat="1" x14ac:dyDescent="0.2">
      <c r="A90" s="5">
        <v>68</v>
      </c>
      <c r="B90" s="19" t="s">
        <v>173</v>
      </c>
      <c r="C90" s="6" t="s">
        <v>225</v>
      </c>
      <c r="D90" s="6" t="s">
        <v>75</v>
      </c>
      <c r="I90" s="26"/>
      <c r="L90" s="6"/>
      <c r="M90" s="6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</row>
    <row r="91" spans="1:255" s="2" customFormat="1" x14ac:dyDescent="0.2">
      <c r="A91" s="5">
        <v>69</v>
      </c>
      <c r="B91" s="12" t="s">
        <v>68</v>
      </c>
      <c r="C91" s="42"/>
      <c r="D91" s="42"/>
      <c r="E91" s="42"/>
      <c r="F91" s="42"/>
      <c r="G91" s="42"/>
      <c r="H91" s="42"/>
      <c r="I91" s="43"/>
      <c r="J91" s="69"/>
      <c r="K91" s="69"/>
      <c r="L91" s="42"/>
      <c r="M91" s="42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</row>
    <row r="92" spans="1:255" s="2" customFormat="1" x14ac:dyDescent="0.2">
      <c r="A92" s="5">
        <v>70</v>
      </c>
      <c r="B92" s="21" t="s">
        <v>69</v>
      </c>
      <c r="C92" s="6" t="s">
        <v>154</v>
      </c>
      <c r="D92" s="6" t="s">
        <v>77</v>
      </c>
      <c r="F92" s="2" t="s">
        <v>81</v>
      </c>
      <c r="I92" s="26"/>
      <c r="L92" s="6"/>
      <c r="M92" s="6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</row>
    <row r="93" spans="1:255" s="2" customFormat="1" x14ac:dyDescent="0.2">
      <c r="A93" s="5">
        <v>71</v>
      </c>
      <c r="B93" s="21" t="s">
        <v>70</v>
      </c>
      <c r="C93" s="6" t="s">
        <v>155</v>
      </c>
      <c r="D93" s="6" t="s">
        <v>77</v>
      </c>
      <c r="F93" s="2" t="s">
        <v>81</v>
      </c>
      <c r="I93" s="26"/>
      <c r="L93" s="6"/>
      <c r="M93" s="6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</row>
    <row r="94" spans="1:255" s="2" customFormat="1" x14ac:dyDescent="0.2">
      <c r="A94" s="5">
        <v>72</v>
      </c>
      <c r="B94" s="21" t="s">
        <v>91</v>
      </c>
      <c r="C94" s="6" t="s">
        <v>156</v>
      </c>
      <c r="D94" s="6" t="s">
        <v>77</v>
      </c>
      <c r="F94" s="2" t="s">
        <v>81</v>
      </c>
      <c r="I94" s="26"/>
      <c r="J94" s="70"/>
      <c r="K94" s="70"/>
      <c r="L94" s="13"/>
      <c r="M94" s="13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</row>
    <row r="95" spans="1:255" s="2" customFormat="1" x14ac:dyDescent="0.2">
      <c r="A95" s="5">
        <v>71</v>
      </c>
      <c r="B95" s="21" t="s">
        <v>174</v>
      </c>
      <c r="C95" s="6" t="s">
        <v>222</v>
      </c>
      <c r="D95" s="6" t="s">
        <v>77</v>
      </c>
      <c r="I95" s="26"/>
      <c r="L95" s="6"/>
      <c r="M95" s="6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</row>
    <row r="96" spans="1:255" s="2" customFormat="1" x14ac:dyDescent="0.2">
      <c r="A96" s="5">
        <v>72</v>
      </c>
      <c r="B96" s="21" t="s">
        <v>175</v>
      </c>
      <c r="C96" s="6" t="s">
        <v>223</v>
      </c>
      <c r="D96" s="6" t="s">
        <v>77</v>
      </c>
      <c r="I96" s="26"/>
      <c r="J96" s="70"/>
      <c r="K96" s="70"/>
      <c r="L96" s="13"/>
      <c r="M96" s="13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</row>
    <row r="97" spans="1:255" s="2" customFormat="1" x14ac:dyDescent="0.2">
      <c r="A97" s="5">
        <v>69</v>
      </c>
      <c r="B97" s="12" t="s">
        <v>176</v>
      </c>
      <c r="C97" s="42"/>
      <c r="D97" s="42"/>
      <c r="E97" s="42"/>
      <c r="F97" s="42"/>
      <c r="G97" s="42"/>
      <c r="H97" s="42"/>
      <c r="I97" s="43"/>
      <c r="J97" s="69"/>
      <c r="K97" s="69"/>
      <c r="L97" s="42"/>
      <c r="M97" s="42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</row>
    <row r="98" spans="1:255" s="2" customFormat="1" x14ac:dyDescent="0.2">
      <c r="A98" s="5">
        <v>70</v>
      </c>
      <c r="B98" s="21" t="s">
        <v>177</v>
      </c>
      <c r="C98" s="6"/>
      <c r="D98" s="6"/>
      <c r="I98" s="26"/>
      <c r="L98" s="6"/>
      <c r="M98" s="6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</row>
    <row r="99" spans="1:255" s="2" customFormat="1" x14ac:dyDescent="0.2">
      <c r="A99" s="5">
        <v>71</v>
      </c>
      <c r="B99" s="21" t="s">
        <v>178</v>
      </c>
      <c r="C99" s="6"/>
      <c r="D99" s="6"/>
      <c r="I99" s="26"/>
      <c r="L99" s="6"/>
      <c r="M99" s="6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</row>
    <row r="100" spans="1:255" s="2" customFormat="1" x14ac:dyDescent="0.2">
      <c r="A100" s="5">
        <v>70</v>
      </c>
      <c r="B100" s="21" t="s">
        <v>179</v>
      </c>
      <c r="C100" s="6"/>
      <c r="D100" s="6"/>
      <c r="I100" s="26"/>
      <c r="L100" s="6"/>
      <c r="M100" s="6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</row>
    <row r="101" spans="1:255" s="2" customFormat="1" x14ac:dyDescent="0.2">
      <c r="A101" s="5">
        <v>71</v>
      </c>
      <c r="B101" s="21" t="s">
        <v>180</v>
      </c>
      <c r="C101" s="6"/>
      <c r="D101" s="6"/>
      <c r="I101" s="26"/>
      <c r="L101" s="6"/>
      <c r="M101" s="6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</row>
    <row r="102" spans="1:255" s="2" customFormat="1" x14ac:dyDescent="0.2">
      <c r="A102" s="5">
        <v>70</v>
      </c>
      <c r="B102" s="21" t="s">
        <v>181</v>
      </c>
      <c r="C102" s="6"/>
      <c r="D102" s="6"/>
      <c r="I102" s="26"/>
      <c r="L102" s="6"/>
      <c r="M102" s="6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</row>
    <row r="103" spans="1:255" s="2" customFormat="1" x14ac:dyDescent="0.2">
      <c r="A103" s="5">
        <v>71</v>
      </c>
      <c r="B103" s="21" t="s">
        <v>182</v>
      </c>
      <c r="C103" s="6"/>
      <c r="D103" s="6"/>
      <c r="I103" s="26"/>
      <c r="L103" s="6"/>
      <c r="M103" s="6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</row>
    <row r="104" spans="1:255" s="2" customFormat="1" x14ac:dyDescent="0.2">
      <c r="A104" s="5">
        <v>73</v>
      </c>
      <c r="B104" s="12"/>
      <c r="C104" s="18"/>
      <c r="D104" s="18"/>
      <c r="E104" s="17"/>
      <c r="F104" s="17"/>
      <c r="G104" s="42" t="s">
        <v>194</v>
      </c>
      <c r="H104" s="17"/>
      <c r="I104" s="27"/>
      <c r="J104" s="17"/>
      <c r="K104" s="17"/>
      <c r="L104" s="18"/>
      <c r="M104" s="18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</row>
    <row r="105" spans="1:255" x14ac:dyDescent="0.2">
      <c r="G105" s="3" t="s">
        <v>194</v>
      </c>
      <c r="I105" s="28"/>
      <c r="J105" s="3"/>
      <c r="K105" s="3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</row>
    <row r="106" spans="1:255" customFormat="1" x14ac:dyDescent="0.2">
      <c r="A106" s="73"/>
      <c r="C106" s="73"/>
      <c r="D106" s="73"/>
      <c r="J106" s="72"/>
      <c r="K106" s="72"/>
    </row>
    <row r="107" spans="1:255" customFormat="1" x14ac:dyDescent="0.2">
      <c r="A107" s="73"/>
      <c r="B107" t="s">
        <v>161</v>
      </c>
      <c r="C107" s="73"/>
      <c r="D107" s="73"/>
    </row>
    <row r="108" spans="1:255" customFormat="1" x14ac:dyDescent="0.2">
      <c r="A108" s="73"/>
      <c r="B108" t="s">
        <v>162</v>
      </c>
      <c r="C108" s="73"/>
      <c r="D108" s="73"/>
    </row>
    <row r="109" spans="1:255" customFormat="1" x14ac:dyDescent="0.2">
      <c r="A109" s="73"/>
      <c r="C109" s="73"/>
      <c r="D109" s="73"/>
    </row>
    <row r="110" spans="1:255" customFormat="1" x14ac:dyDescent="0.2">
      <c r="A110" s="73"/>
      <c r="C110" s="73"/>
      <c r="D110" s="73"/>
    </row>
    <row r="111" spans="1:255" customFormat="1" x14ac:dyDescent="0.2">
      <c r="A111" s="73"/>
      <c r="C111" s="73"/>
      <c r="D111" s="73"/>
    </row>
    <row r="112" spans="1:255" customFormat="1" x14ac:dyDescent="0.2">
      <c r="A112" s="73"/>
      <c r="C112" s="73"/>
      <c r="D112" s="73"/>
    </row>
    <row r="113" spans="1:4" customFormat="1" x14ac:dyDescent="0.2">
      <c r="A113" s="73"/>
      <c r="C113" s="73"/>
      <c r="D113" s="73"/>
    </row>
    <row r="114" spans="1:4" customFormat="1" x14ac:dyDescent="0.2">
      <c r="A114" s="73"/>
      <c r="C114" s="73"/>
      <c r="D114" s="73"/>
    </row>
    <row r="115" spans="1:4" customFormat="1" x14ac:dyDescent="0.2">
      <c r="A115" s="73"/>
      <c r="C115" s="73"/>
      <c r="D115" s="73"/>
    </row>
    <row r="116" spans="1:4" customFormat="1" x14ac:dyDescent="0.2">
      <c r="A116" s="73"/>
      <c r="C116" s="73"/>
      <c r="D116" s="73"/>
    </row>
    <row r="117" spans="1:4" customFormat="1" x14ac:dyDescent="0.2">
      <c r="A117" s="73"/>
      <c r="C117" s="73"/>
      <c r="D117" s="73"/>
    </row>
    <row r="118" spans="1:4" customFormat="1" x14ac:dyDescent="0.2">
      <c r="A118" s="73"/>
      <c r="C118" s="73"/>
      <c r="D118" s="73"/>
    </row>
    <row r="119" spans="1:4" customFormat="1" x14ac:dyDescent="0.2">
      <c r="A119" s="73"/>
      <c r="C119" s="73"/>
      <c r="D119" s="73"/>
    </row>
    <row r="120" spans="1:4" customFormat="1" x14ac:dyDescent="0.2">
      <c r="A120" s="73"/>
      <c r="C120" s="73"/>
      <c r="D120" s="73"/>
    </row>
    <row r="121" spans="1:4" customFormat="1" x14ac:dyDescent="0.2">
      <c r="A121" s="73"/>
      <c r="C121" s="73"/>
      <c r="D121" s="73"/>
    </row>
    <row r="122" spans="1:4" customFormat="1" x14ac:dyDescent="0.2">
      <c r="A122" s="73"/>
      <c r="C122" s="73"/>
      <c r="D122" s="73"/>
    </row>
    <row r="123" spans="1:4" customFormat="1" x14ac:dyDescent="0.2">
      <c r="A123" s="73"/>
      <c r="C123" s="73"/>
      <c r="D123" s="73"/>
    </row>
    <row r="124" spans="1:4" customFormat="1" x14ac:dyDescent="0.2">
      <c r="A124" s="73"/>
      <c r="C124" s="73"/>
      <c r="D124" s="73"/>
    </row>
    <row r="125" spans="1:4" customFormat="1" x14ac:dyDescent="0.2">
      <c r="A125" s="73"/>
      <c r="C125" s="73"/>
      <c r="D125" s="73"/>
    </row>
    <row r="126" spans="1:4" customFormat="1" x14ac:dyDescent="0.2">
      <c r="A126" s="73"/>
      <c r="C126" s="73"/>
      <c r="D126" s="73"/>
    </row>
    <row r="127" spans="1:4" customFormat="1" x14ac:dyDescent="0.2">
      <c r="A127" s="73"/>
      <c r="C127" s="73"/>
      <c r="D127" s="73"/>
    </row>
    <row r="128" spans="1:4" customFormat="1" x14ac:dyDescent="0.2">
      <c r="A128" s="73"/>
      <c r="C128" s="73"/>
      <c r="D128" s="73"/>
    </row>
    <row r="129" spans="1:8" customFormat="1" x14ac:dyDescent="0.2">
      <c r="A129" s="73"/>
      <c r="C129" s="73"/>
      <c r="D129" s="73"/>
    </row>
    <row r="130" spans="1:8" customFormat="1" x14ac:dyDescent="0.2">
      <c r="A130" s="73"/>
      <c r="C130" s="73"/>
      <c r="D130" s="73"/>
    </row>
    <row r="131" spans="1:8" customFormat="1" x14ac:dyDescent="0.2">
      <c r="A131" s="73"/>
      <c r="C131" s="73"/>
      <c r="D131" s="73"/>
    </row>
    <row r="132" spans="1:8" customFormat="1" x14ac:dyDescent="0.2">
      <c r="A132" s="73"/>
      <c r="C132" s="73"/>
      <c r="D132" s="73"/>
      <c r="G132" s="54"/>
      <c r="H132" s="55"/>
    </row>
    <row r="133" spans="1:8" customFormat="1" x14ac:dyDescent="0.2">
      <c r="A133" s="73"/>
      <c r="C133" s="73"/>
      <c r="D133" s="73"/>
      <c r="G133" s="54"/>
      <c r="H133" s="54"/>
    </row>
    <row r="134" spans="1:8" customFormat="1" x14ac:dyDescent="0.2">
      <c r="A134" s="73"/>
      <c r="C134" s="73"/>
      <c r="D134" s="73"/>
      <c r="G134" s="54"/>
      <c r="H134" s="54"/>
    </row>
    <row r="135" spans="1:8" customFormat="1" x14ac:dyDescent="0.2">
      <c r="A135" s="73"/>
      <c r="C135" s="73"/>
      <c r="D135" s="73"/>
      <c r="G135" s="54"/>
      <c r="H135" s="54"/>
    </row>
    <row r="136" spans="1:8" customFormat="1" x14ac:dyDescent="0.2">
      <c r="A136" s="73"/>
      <c r="C136" s="73"/>
      <c r="D136" s="73"/>
      <c r="G136" s="54"/>
      <c r="H136" s="55"/>
    </row>
    <row r="137" spans="1:8" customFormat="1" x14ac:dyDescent="0.2">
      <c r="A137" s="73"/>
      <c r="C137" s="73"/>
      <c r="D137" s="73"/>
      <c r="G137" s="54"/>
      <c r="H137" s="54"/>
    </row>
    <row r="138" spans="1:8" customFormat="1" x14ac:dyDescent="0.2">
      <c r="A138" s="73"/>
      <c r="C138" s="73"/>
      <c r="D138" s="73"/>
      <c r="G138" s="54"/>
      <c r="H138" s="54"/>
    </row>
    <row r="139" spans="1:8" customFormat="1" x14ac:dyDescent="0.2">
      <c r="A139" s="73"/>
      <c r="C139" s="73"/>
      <c r="D139" s="73"/>
      <c r="G139" s="54"/>
      <c r="H139" s="54"/>
    </row>
    <row r="140" spans="1:8" customFormat="1" x14ac:dyDescent="0.2">
      <c r="A140" s="73"/>
      <c r="C140" s="73"/>
      <c r="D140" s="73"/>
      <c r="G140" s="54"/>
      <c r="H140" s="54"/>
    </row>
    <row r="141" spans="1:8" customFormat="1" x14ac:dyDescent="0.2">
      <c r="A141" s="73"/>
      <c r="C141" s="73"/>
      <c r="D141" s="73"/>
      <c r="G141" s="54"/>
      <c r="H141" s="54"/>
    </row>
    <row r="142" spans="1:8" customFormat="1" x14ac:dyDescent="0.2">
      <c r="A142" s="73"/>
      <c r="C142" s="73"/>
      <c r="D142" s="73"/>
      <c r="G142" s="54"/>
      <c r="H142" s="54"/>
    </row>
    <row r="143" spans="1:8" customFormat="1" x14ac:dyDescent="0.2">
      <c r="A143" s="73"/>
      <c r="C143" s="73"/>
      <c r="D143" s="73"/>
      <c r="G143" s="54"/>
      <c r="H143" s="54"/>
    </row>
    <row r="144" spans="1:8" customFormat="1" x14ac:dyDescent="0.2">
      <c r="A144" s="73"/>
      <c r="C144" s="73"/>
      <c r="D144" s="73"/>
      <c r="G144" s="54"/>
      <c r="H144" s="54"/>
    </row>
    <row r="145" spans="1:8" customFormat="1" x14ac:dyDescent="0.2">
      <c r="A145" s="73"/>
      <c r="C145" s="73"/>
      <c r="D145" s="73"/>
      <c r="G145" s="54"/>
      <c r="H145" s="54"/>
    </row>
    <row r="146" spans="1:8" customFormat="1" x14ac:dyDescent="0.2">
      <c r="A146" s="73"/>
      <c r="C146" s="73"/>
      <c r="D146" s="73"/>
      <c r="G146" s="54"/>
      <c r="H146" s="54"/>
    </row>
    <row r="147" spans="1:8" customFormat="1" x14ac:dyDescent="0.2">
      <c r="A147" s="73"/>
      <c r="C147" s="73"/>
      <c r="D147" s="73"/>
      <c r="G147" s="54"/>
      <c r="H147" s="54"/>
    </row>
    <row r="148" spans="1:8" customFormat="1" x14ac:dyDescent="0.2">
      <c r="A148" s="73"/>
      <c r="C148" s="73"/>
      <c r="D148" s="73"/>
      <c r="G148" s="54"/>
      <c r="H148" s="54"/>
    </row>
    <row r="149" spans="1:8" customFormat="1" x14ac:dyDescent="0.2">
      <c r="A149" s="73"/>
      <c r="C149" s="73"/>
      <c r="D149" s="73"/>
      <c r="G149" s="54"/>
      <c r="H149" s="54"/>
    </row>
    <row r="150" spans="1:8" customFormat="1" x14ac:dyDescent="0.2">
      <c r="A150" s="73"/>
      <c r="C150" s="73"/>
      <c r="D150" s="73"/>
      <c r="G150" s="54"/>
      <c r="H150" s="54"/>
    </row>
    <row r="151" spans="1:8" customFormat="1" x14ac:dyDescent="0.2">
      <c r="A151" s="73"/>
      <c r="C151" s="73"/>
      <c r="D151" s="73"/>
      <c r="G151" s="54"/>
      <c r="H151" s="54"/>
    </row>
    <row r="152" spans="1:8" customFormat="1" x14ac:dyDescent="0.2">
      <c r="A152" s="73"/>
      <c r="C152" s="73"/>
      <c r="D152" s="73"/>
      <c r="G152" s="54"/>
      <c r="H152" s="54"/>
    </row>
    <row r="153" spans="1:8" customFormat="1" x14ac:dyDescent="0.2">
      <c r="A153" s="73"/>
      <c r="C153" s="73"/>
      <c r="D153" s="73"/>
      <c r="G153" s="54"/>
      <c r="H153" s="54"/>
    </row>
    <row r="154" spans="1:8" customFormat="1" x14ac:dyDescent="0.2">
      <c r="A154" s="73"/>
      <c r="C154" s="73"/>
      <c r="D154" s="73"/>
      <c r="G154" s="54"/>
      <c r="H154" s="54"/>
    </row>
    <row r="155" spans="1:8" customFormat="1" x14ac:dyDescent="0.2">
      <c r="A155" s="73"/>
      <c r="C155" s="73"/>
      <c r="D155" s="73"/>
      <c r="G155" s="54"/>
      <c r="H155" s="54"/>
    </row>
    <row r="156" spans="1:8" customFormat="1" x14ac:dyDescent="0.2">
      <c r="A156" s="73"/>
      <c r="C156" s="73"/>
      <c r="D156" s="73"/>
      <c r="G156" s="54"/>
      <c r="H156" s="54"/>
    </row>
    <row r="157" spans="1:8" customFormat="1" x14ac:dyDescent="0.2">
      <c r="A157" s="73"/>
      <c r="C157" s="73"/>
      <c r="D157" s="73"/>
      <c r="G157" s="56"/>
      <c r="H157" s="55"/>
    </row>
    <row r="158" spans="1:8" customFormat="1" x14ac:dyDescent="0.2">
      <c r="A158" s="73"/>
      <c r="C158" s="73"/>
      <c r="D158" s="73"/>
      <c r="G158" s="57"/>
      <c r="H158" s="55"/>
    </row>
    <row r="159" spans="1:8" customFormat="1" x14ac:dyDescent="0.2">
      <c r="A159" s="73"/>
      <c r="C159" s="73"/>
      <c r="D159" s="73"/>
    </row>
    <row r="160" spans="1:8" customFormat="1" x14ac:dyDescent="0.2">
      <c r="A160" s="73"/>
      <c r="C160" s="73"/>
      <c r="D160" s="73"/>
    </row>
    <row r="161" spans="1:4" customFormat="1" x14ac:dyDescent="0.2">
      <c r="A161" s="73"/>
      <c r="C161" s="73"/>
      <c r="D161" s="73"/>
    </row>
    <row r="162" spans="1:4" customFormat="1" x14ac:dyDescent="0.2">
      <c r="A162" s="73"/>
      <c r="C162" s="73"/>
      <c r="D162" s="73"/>
    </row>
    <row r="163" spans="1:4" customFormat="1" x14ac:dyDescent="0.2">
      <c r="A163" s="73"/>
      <c r="C163" s="73"/>
      <c r="D163" s="73"/>
    </row>
    <row r="164" spans="1:4" customFormat="1" x14ac:dyDescent="0.2">
      <c r="A164" s="73"/>
      <c r="C164" s="73"/>
      <c r="D164" s="73"/>
    </row>
    <row r="165" spans="1:4" customFormat="1" x14ac:dyDescent="0.2">
      <c r="A165" s="73"/>
      <c r="C165" s="73"/>
      <c r="D165" s="73"/>
    </row>
    <row r="166" spans="1:4" customFormat="1" x14ac:dyDescent="0.2">
      <c r="A166" s="73"/>
      <c r="C166" s="73"/>
      <c r="D166" s="73"/>
    </row>
    <row r="167" spans="1:4" customFormat="1" x14ac:dyDescent="0.2">
      <c r="A167" s="73"/>
      <c r="C167" s="73"/>
      <c r="D167" s="73"/>
    </row>
    <row r="168" spans="1:4" customFormat="1" x14ac:dyDescent="0.2">
      <c r="A168" s="73"/>
      <c r="C168" s="73"/>
      <c r="D168" s="73"/>
    </row>
    <row r="169" spans="1:4" customFormat="1" x14ac:dyDescent="0.2">
      <c r="A169" s="73"/>
      <c r="C169" s="73"/>
      <c r="D169" s="73"/>
    </row>
    <row r="170" spans="1:4" customFormat="1" x14ac:dyDescent="0.2">
      <c r="A170" s="73"/>
      <c r="C170" s="73"/>
      <c r="D170" s="73"/>
    </row>
    <row r="171" spans="1:4" customFormat="1" x14ac:dyDescent="0.2">
      <c r="A171" s="73"/>
      <c r="C171" s="73"/>
      <c r="D171" s="73"/>
    </row>
    <row r="172" spans="1:4" customFormat="1" x14ac:dyDescent="0.2">
      <c r="A172" s="73"/>
      <c r="C172" s="73"/>
      <c r="D172" s="73"/>
    </row>
    <row r="173" spans="1:4" customFormat="1" x14ac:dyDescent="0.2">
      <c r="A173" s="73"/>
      <c r="C173" s="73"/>
      <c r="D173" s="73"/>
    </row>
    <row r="174" spans="1:4" customFormat="1" x14ac:dyDescent="0.2">
      <c r="A174" s="73"/>
      <c r="C174" s="73"/>
      <c r="D174" s="73"/>
    </row>
    <row r="175" spans="1:4" customFormat="1" x14ac:dyDescent="0.2">
      <c r="A175" s="73"/>
      <c r="C175" s="73"/>
      <c r="D175" s="73"/>
    </row>
    <row r="176" spans="1:4" customFormat="1" x14ac:dyDescent="0.2">
      <c r="A176" s="73"/>
      <c r="C176" s="73"/>
      <c r="D176" s="73"/>
    </row>
    <row r="177" spans="1:4" customFormat="1" x14ac:dyDescent="0.2">
      <c r="A177" s="73"/>
      <c r="C177" s="73"/>
      <c r="D177" s="73"/>
    </row>
    <row r="178" spans="1:4" customFormat="1" x14ac:dyDescent="0.2">
      <c r="A178" s="73"/>
      <c r="C178" s="73"/>
      <c r="D178" s="73"/>
    </row>
    <row r="179" spans="1:4" customFormat="1" x14ac:dyDescent="0.2">
      <c r="A179" s="73"/>
      <c r="C179" s="73"/>
      <c r="D179" s="73"/>
    </row>
    <row r="180" spans="1:4" customFormat="1" x14ac:dyDescent="0.2">
      <c r="A180" s="73"/>
      <c r="C180" s="73"/>
      <c r="D180" s="73"/>
    </row>
    <row r="181" spans="1:4" customFormat="1" x14ac:dyDescent="0.2">
      <c r="A181" s="73"/>
      <c r="C181" s="73"/>
      <c r="D181" s="73"/>
    </row>
    <row r="182" spans="1:4" customFormat="1" x14ac:dyDescent="0.2">
      <c r="A182" s="73"/>
      <c r="C182" s="73"/>
      <c r="D182" s="73"/>
    </row>
    <row r="183" spans="1:4" customFormat="1" x14ac:dyDescent="0.2">
      <c r="A183" s="73"/>
      <c r="C183" s="73"/>
      <c r="D183" s="73"/>
    </row>
    <row r="184" spans="1:4" customFormat="1" x14ac:dyDescent="0.2">
      <c r="A184" s="73"/>
      <c r="C184" s="73"/>
      <c r="D184" s="73"/>
    </row>
    <row r="185" spans="1:4" customFormat="1" x14ac:dyDescent="0.2">
      <c r="A185" s="73"/>
      <c r="C185" s="73"/>
      <c r="D185" s="73"/>
    </row>
    <row r="186" spans="1:4" customFormat="1" x14ac:dyDescent="0.2">
      <c r="A186" s="73"/>
      <c r="C186" s="73"/>
      <c r="D186" s="73"/>
    </row>
    <row r="187" spans="1:4" customFormat="1" x14ac:dyDescent="0.2">
      <c r="A187" s="73"/>
      <c r="C187" s="73"/>
      <c r="D187" s="73"/>
    </row>
    <row r="188" spans="1:4" customFormat="1" x14ac:dyDescent="0.2">
      <c r="A188" s="73"/>
      <c r="C188" s="73"/>
      <c r="D188" s="73"/>
    </row>
    <row r="189" spans="1:4" customFormat="1" x14ac:dyDescent="0.2">
      <c r="A189" s="73"/>
      <c r="C189" s="73"/>
      <c r="D189" s="73"/>
    </row>
    <row r="190" spans="1:4" customFormat="1" x14ac:dyDescent="0.2">
      <c r="A190" s="73"/>
      <c r="C190" s="73"/>
      <c r="D190" s="73"/>
    </row>
    <row r="191" spans="1:4" customFormat="1" x14ac:dyDescent="0.2">
      <c r="A191" s="73"/>
      <c r="C191" s="73"/>
      <c r="D191" s="73"/>
    </row>
    <row r="192" spans="1:4" customFormat="1" x14ac:dyDescent="0.2">
      <c r="A192" s="73"/>
      <c r="C192" s="73"/>
      <c r="D192" s="73"/>
    </row>
    <row r="193" spans="1:4" customFormat="1" x14ac:dyDescent="0.2">
      <c r="A193" s="73"/>
      <c r="C193" s="73"/>
      <c r="D193" s="73"/>
    </row>
    <row r="194" spans="1:4" customFormat="1" x14ac:dyDescent="0.2">
      <c r="A194" s="73"/>
      <c r="C194" s="73"/>
      <c r="D194" s="73"/>
    </row>
    <row r="195" spans="1:4" customFormat="1" x14ac:dyDescent="0.2">
      <c r="A195" s="73"/>
      <c r="C195" s="73"/>
      <c r="D195" s="73"/>
    </row>
    <row r="196" spans="1:4" customFormat="1" x14ac:dyDescent="0.2">
      <c r="A196" s="73"/>
      <c r="C196" s="73"/>
      <c r="D196" s="73"/>
    </row>
    <row r="197" spans="1:4" customFormat="1" x14ac:dyDescent="0.2">
      <c r="A197" s="73"/>
      <c r="C197" s="73"/>
      <c r="D197" s="73"/>
    </row>
    <row r="198" spans="1:4" customFormat="1" x14ac:dyDescent="0.2">
      <c r="A198" s="73"/>
      <c r="C198" s="73"/>
      <c r="D198" s="73"/>
    </row>
    <row r="199" spans="1:4" customFormat="1" x14ac:dyDescent="0.2">
      <c r="A199" s="73"/>
      <c r="C199" s="73"/>
      <c r="D199" s="73"/>
    </row>
    <row r="200" spans="1:4" customFormat="1" x14ac:dyDescent="0.2">
      <c r="A200" s="73"/>
      <c r="C200" s="73"/>
      <c r="D200" s="73"/>
    </row>
    <row r="201" spans="1:4" customFormat="1" x14ac:dyDescent="0.2">
      <c r="A201" s="73"/>
      <c r="C201" s="73"/>
      <c r="D201" s="73"/>
    </row>
    <row r="202" spans="1:4" customFormat="1" x14ac:dyDescent="0.2">
      <c r="A202" s="73"/>
      <c r="C202" s="73"/>
      <c r="D202" s="73"/>
    </row>
    <row r="203" spans="1:4" customFormat="1" x14ac:dyDescent="0.2">
      <c r="A203" s="73"/>
      <c r="C203" s="73"/>
      <c r="D203" s="73"/>
    </row>
    <row r="204" spans="1:4" customFormat="1" x14ac:dyDescent="0.2">
      <c r="A204" s="73"/>
      <c r="C204" s="73"/>
      <c r="D204" s="73"/>
    </row>
    <row r="205" spans="1:4" customFormat="1" x14ac:dyDescent="0.2">
      <c r="A205" s="73"/>
      <c r="C205" s="73"/>
      <c r="D205" s="73"/>
    </row>
    <row r="206" spans="1:4" customFormat="1" x14ac:dyDescent="0.2">
      <c r="A206" s="73"/>
      <c r="C206" s="73"/>
      <c r="D206" s="73"/>
    </row>
    <row r="207" spans="1:4" customFormat="1" x14ac:dyDescent="0.2">
      <c r="A207" s="73"/>
      <c r="C207" s="73"/>
      <c r="D207" s="73"/>
    </row>
    <row r="208" spans="1:4" customFormat="1" x14ac:dyDescent="0.2">
      <c r="A208" s="73"/>
      <c r="C208" s="73"/>
      <c r="D208" s="73"/>
    </row>
    <row r="209" spans="1:4" customFormat="1" x14ac:dyDescent="0.2">
      <c r="A209" s="73"/>
      <c r="C209" s="73"/>
      <c r="D209" s="73"/>
    </row>
    <row r="210" spans="1:4" customFormat="1" x14ac:dyDescent="0.2">
      <c r="A210" s="73"/>
      <c r="C210" s="73"/>
      <c r="D210" s="73"/>
    </row>
    <row r="211" spans="1:4" customFormat="1" x14ac:dyDescent="0.2">
      <c r="A211" s="73"/>
      <c r="C211" s="73"/>
      <c r="D211" s="73"/>
    </row>
    <row r="212" spans="1:4" customFormat="1" x14ac:dyDescent="0.2">
      <c r="A212" s="73"/>
      <c r="C212" s="73"/>
      <c r="D212" s="73"/>
    </row>
    <row r="213" spans="1:4" customFormat="1" x14ac:dyDescent="0.2">
      <c r="A213" s="73"/>
      <c r="C213" s="73"/>
      <c r="D213" s="73"/>
    </row>
    <row r="214" spans="1:4" customFormat="1" x14ac:dyDescent="0.2">
      <c r="A214" s="73"/>
      <c r="C214" s="73"/>
      <c r="D214" s="73"/>
    </row>
    <row r="215" spans="1:4" customFormat="1" x14ac:dyDescent="0.2">
      <c r="A215" s="73"/>
      <c r="C215" s="73"/>
      <c r="D215" s="73"/>
    </row>
    <row r="216" spans="1:4" customFormat="1" x14ac:dyDescent="0.2">
      <c r="A216" s="73"/>
      <c r="C216" s="73"/>
      <c r="D216" s="73"/>
    </row>
    <row r="217" spans="1:4" customFormat="1" x14ac:dyDescent="0.2">
      <c r="A217" s="73"/>
      <c r="C217" s="73"/>
      <c r="D217" s="73"/>
    </row>
    <row r="218" spans="1:4" customFormat="1" x14ac:dyDescent="0.2">
      <c r="A218" s="73"/>
      <c r="C218" s="73"/>
      <c r="D218" s="73"/>
    </row>
    <row r="219" spans="1:4" customFormat="1" x14ac:dyDescent="0.2">
      <c r="A219" s="73"/>
      <c r="C219" s="73"/>
      <c r="D219" s="73"/>
    </row>
    <row r="220" spans="1:4" customFormat="1" x14ac:dyDescent="0.2">
      <c r="A220" s="73"/>
      <c r="C220" s="73"/>
      <c r="D220" s="73"/>
    </row>
    <row r="221" spans="1:4" customFormat="1" x14ac:dyDescent="0.2">
      <c r="A221" s="73"/>
      <c r="C221" s="73"/>
      <c r="D221" s="73"/>
    </row>
    <row r="222" spans="1:4" customFormat="1" x14ac:dyDescent="0.2">
      <c r="A222" s="73"/>
      <c r="C222" s="73"/>
      <c r="D222" s="73"/>
    </row>
    <row r="223" spans="1:4" customFormat="1" x14ac:dyDescent="0.2">
      <c r="A223" s="73"/>
      <c r="C223" s="73"/>
      <c r="D223" s="73"/>
    </row>
    <row r="224" spans="1:4" customFormat="1" x14ac:dyDescent="0.2">
      <c r="A224" s="73"/>
      <c r="C224" s="73"/>
      <c r="D224" s="73"/>
    </row>
    <row r="225" spans="1:4" customFormat="1" x14ac:dyDescent="0.2">
      <c r="A225" s="73"/>
      <c r="C225" s="73"/>
      <c r="D225" s="73"/>
    </row>
    <row r="226" spans="1:4" customFormat="1" x14ac:dyDescent="0.2">
      <c r="A226" s="73"/>
      <c r="C226" s="73"/>
      <c r="D226" s="73"/>
    </row>
    <row r="227" spans="1:4" customFormat="1" x14ac:dyDescent="0.2">
      <c r="A227" s="73"/>
      <c r="C227" s="73"/>
      <c r="D227" s="73"/>
    </row>
    <row r="228" spans="1:4" customFormat="1" x14ac:dyDescent="0.2">
      <c r="A228" s="73"/>
      <c r="C228" s="73"/>
      <c r="D228" s="73"/>
    </row>
    <row r="229" spans="1:4" customFormat="1" x14ac:dyDescent="0.2">
      <c r="A229" s="73"/>
      <c r="C229" s="73"/>
      <c r="D229" s="73"/>
    </row>
    <row r="230" spans="1:4" customFormat="1" x14ac:dyDescent="0.2">
      <c r="A230" s="73"/>
      <c r="C230" s="73"/>
      <c r="D230" s="73"/>
    </row>
    <row r="231" spans="1:4" customFormat="1" x14ac:dyDescent="0.2">
      <c r="A231" s="73"/>
      <c r="C231" s="73"/>
      <c r="D231" s="73"/>
    </row>
    <row r="232" spans="1:4" customFormat="1" x14ac:dyDescent="0.2">
      <c r="A232" s="73"/>
      <c r="C232" s="73"/>
      <c r="D232" s="73"/>
    </row>
    <row r="233" spans="1:4" customFormat="1" x14ac:dyDescent="0.2">
      <c r="A233" s="73"/>
      <c r="C233" s="73"/>
      <c r="D233" s="73"/>
    </row>
    <row r="234" spans="1:4" customFormat="1" x14ac:dyDescent="0.2">
      <c r="A234" s="73"/>
      <c r="C234" s="73"/>
      <c r="D234" s="73"/>
    </row>
    <row r="235" spans="1:4" customFormat="1" x14ac:dyDescent="0.2">
      <c r="A235" s="73"/>
      <c r="C235" s="73"/>
      <c r="D235" s="73"/>
    </row>
    <row r="236" spans="1:4" customFormat="1" x14ac:dyDescent="0.2">
      <c r="A236" s="73"/>
      <c r="C236" s="73"/>
      <c r="D236" s="73"/>
    </row>
    <row r="237" spans="1:4" customFormat="1" x14ac:dyDescent="0.2">
      <c r="A237" s="73"/>
      <c r="C237" s="73"/>
      <c r="D237" s="73"/>
    </row>
    <row r="238" spans="1:4" customFormat="1" x14ac:dyDescent="0.2">
      <c r="A238" s="73"/>
      <c r="C238" s="73"/>
      <c r="D238" s="73"/>
    </row>
    <row r="239" spans="1:4" customFormat="1" x14ac:dyDescent="0.2">
      <c r="A239" s="73"/>
      <c r="C239" s="73"/>
      <c r="D239" s="73"/>
    </row>
    <row r="240" spans="1:4" customFormat="1" x14ac:dyDescent="0.2">
      <c r="A240" s="73"/>
      <c r="C240" s="73"/>
      <c r="D240" s="73"/>
    </row>
    <row r="241" spans="1:4" customFormat="1" x14ac:dyDescent="0.2">
      <c r="A241" s="73"/>
      <c r="C241" s="73"/>
      <c r="D241" s="73"/>
    </row>
    <row r="242" spans="1:4" customFormat="1" x14ac:dyDescent="0.2">
      <c r="A242" s="73"/>
      <c r="C242" s="73"/>
      <c r="D242" s="73"/>
    </row>
    <row r="243" spans="1:4" customFormat="1" x14ac:dyDescent="0.2">
      <c r="A243" s="73"/>
      <c r="C243" s="73"/>
      <c r="D243" s="73"/>
    </row>
    <row r="244" spans="1:4" customFormat="1" x14ac:dyDescent="0.2">
      <c r="A244" s="73"/>
      <c r="C244" s="73"/>
      <c r="D244" s="73"/>
    </row>
    <row r="245" spans="1:4" customFormat="1" x14ac:dyDescent="0.2">
      <c r="A245" s="73"/>
      <c r="C245" s="73"/>
      <c r="D245" s="73"/>
    </row>
    <row r="246" spans="1:4" customFormat="1" x14ac:dyDescent="0.2">
      <c r="A246" s="73"/>
      <c r="C246" s="73"/>
      <c r="D246" s="73"/>
    </row>
    <row r="247" spans="1:4" customFormat="1" x14ac:dyDescent="0.2">
      <c r="A247" s="73"/>
      <c r="C247" s="73"/>
      <c r="D247" s="73"/>
    </row>
    <row r="248" spans="1:4" customFormat="1" x14ac:dyDescent="0.2">
      <c r="A248" s="73"/>
      <c r="C248" s="73"/>
      <c r="D248" s="73"/>
    </row>
    <row r="249" spans="1:4" customFormat="1" x14ac:dyDescent="0.2">
      <c r="A249" s="73"/>
      <c r="C249" s="73"/>
      <c r="D249" s="73"/>
    </row>
    <row r="250" spans="1:4" customFormat="1" x14ac:dyDescent="0.2">
      <c r="A250" s="73"/>
      <c r="C250" s="73"/>
      <c r="D250" s="73"/>
    </row>
    <row r="251" spans="1:4" customFormat="1" x14ac:dyDescent="0.2">
      <c r="A251" s="73"/>
      <c r="C251" s="73"/>
      <c r="D251" s="73"/>
    </row>
    <row r="252" spans="1:4" customFormat="1" x14ac:dyDescent="0.2">
      <c r="A252" s="73"/>
      <c r="C252" s="73"/>
      <c r="D252" s="73"/>
    </row>
    <row r="253" spans="1:4" customFormat="1" x14ac:dyDescent="0.2">
      <c r="A253" s="73"/>
      <c r="C253" s="73"/>
      <c r="D253" s="73"/>
    </row>
    <row r="254" spans="1:4" customFormat="1" x14ac:dyDescent="0.2">
      <c r="A254" s="73"/>
      <c r="C254" s="73"/>
      <c r="D254" s="73"/>
    </row>
    <row r="255" spans="1:4" customFormat="1" x14ac:dyDescent="0.2">
      <c r="A255" s="73"/>
      <c r="C255" s="73"/>
      <c r="D255" s="73"/>
    </row>
    <row r="256" spans="1:4" customFormat="1" x14ac:dyDescent="0.2">
      <c r="A256" s="73"/>
      <c r="C256" s="73"/>
      <c r="D256" s="73"/>
    </row>
    <row r="257" spans="1:4" customFormat="1" x14ac:dyDescent="0.2">
      <c r="A257" s="73"/>
      <c r="C257" s="73"/>
      <c r="D257" s="73"/>
    </row>
    <row r="258" spans="1:4" customFormat="1" x14ac:dyDescent="0.2">
      <c r="A258" s="73"/>
      <c r="C258" s="73"/>
      <c r="D258" s="73"/>
    </row>
    <row r="259" spans="1:4" customFormat="1" x14ac:dyDescent="0.2">
      <c r="A259" s="73"/>
      <c r="C259" s="73"/>
      <c r="D259" s="73"/>
    </row>
    <row r="260" spans="1:4" customFormat="1" x14ac:dyDescent="0.2">
      <c r="A260" s="73"/>
      <c r="C260" s="73"/>
      <c r="D260" s="73"/>
    </row>
    <row r="261" spans="1:4" customFormat="1" x14ac:dyDescent="0.2">
      <c r="A261" s="73"/>
      <c r="C261" s="73"/>
      <c r="D261" s="73"/>
    </row>
    <row r="262" spans="1:4" customFormat="1" x14ac:dyDescent="0.2">
      <c r="A262" s="73"/>
      <c r="C262" s="73"/>
      <c r="D262" s="73"/>
    </row>
    <row r="263" spans="1:4" customFormat="1" x14ac:dyDescent="0.2">
      <c r="A263" s="73"/>
      <c r="C263" s="73"/>
      <c r="D263" s="73"/>
    </row>
    <row r="264" spans="1:4" customFormat="1" x14ac:dyDescent="0.2">
      <c r="A264" s="73"/>
      <c r="C264" s="73"/>
      <c r="D264" s="73"/>
    </row>
    <row r="265" spans="1:4" customFormat="1" x14ac:dyDescent="0.2">
      <c r="A265" s="73"/>
      <c r="C265" s="73"/>
      <c r="D265" s="73"/>
    </row>
    <row r="266" spans="1:4" customFormat="1" x14ac:dyDescent="0.2">
      <c r="A266" s="73"/>
      <c r="C266" s="73"/>
      <c r="D266" s="73"/>
    </row>
    <row r="267" spans="1:4" customFormat="1" x14ac:dyDescent="0.2">
      <c r="A267" s="73"/>
      <c r="C267" s="73"/>
      <c r="D267" s="73"/>
    </row>
    <row r="268" spans="1:4" customFormat="1" x14ac:dyDescent="0.2">
      <c r="A268" s="73"/>
      <c r="C268" s="73"/>
      <c r="D268" s="73"/>
    </row>
    <row r="269" spans="1:4" customFormat="1" x14ac:dyDescent="0.2">
      <c r="A269" s="73"/>
      <c r="C269" s="73"/>
      <c r="D269" s="73"/>
    </row>
    <row r="270" spans="1:4" customFormat="1" x14ac:dyDescent="0.2">
      <c r="A270" s="73"/>
      <c r="C270" s="73"/>
      <c r="D270" s="73"/>
    </row>
    <row r="271" spans="1:4" customFormat="1" x14ac:dyDescent="0.2">
      <c r="A271" s="73"/>
      <c r="C271" s="73"/>
      <c r="D271" s="73"/>
    </row>
    <row r="272" spans="1:4" customFormat="1" x14ac:dyDescent="0.2">
      <c r="A272" s="73"/>
      <c r="C272" s="73"/>
      <c r="D272" s="73"/>
    </row>
    <row r="273" spans="1:4" customFormat="1" x14ac:dyDescent="0.2">
      <c r="A273" s="73"/>
      <c r="C273" s="73"/>
      <c r="D273" s="73"/>
    </row>
    <row r="274" spans="1:4" customFormat="1" x14ac:dyDescent="0.2">
      <c r="A274" s="73"/>
      <c r="C274" s="73"/>
      <c r="D274" s="73"/>
    </row>
    <row r="275" spans="1:4" customFormat="1" x14ac:dyDescent="0.2">
      <c r="A275" s="73"/>
      <c r="C275" s="73"/>
      <c r="D275" s="73"/>
    </row>
    <row r="276" spans="1:4" customFormat="1" x14ac:dyDescent="0.2">
      <c r="A276" s="73"/>
      <c r="C276" s="73"/>
      <c r="D276" s="73"/>
    </row>
    <row r="277" spans="1:4" customFormat="1" x14ac:dyDescent="0.2">
      <c r="A277" s="73"/>
      <c r="C277" s="73"/>
      <c r="D277" s="73"/>
    </row>
    <row r="278" spans="1:4" customFormat="1" x14ac:dyDescent="0.2">
      <c r="A278" s="73"/>
      <c r="C278" s="73"/>
      <c r="D278" s="73"/>
    </row>
    <row r="279" spans="1:4" customFormat="1" x14ac:dyDescent="0.2">
      <c r="A279" s="73"/>
      <c r="C279" s="73"/>
      <c r="D279" s="73"/>
    </row>
    <row r="280" spans="1:4" customFormat="1" x14ac:dyDescent="0.2">
      <c r="A280" s="73"/>
      <c r="C280" s="73"/>
      <c r="D280" s="73"/>
    </row>
    <row r="281" spans="1:4" customFormat="1" x14ac:dyDescent="0.2">
      <c r="A281" s="73"/>
      <c r="C281" s="73"/>
      <c r="D281" s="73"/>
    </row>
    <row r="282" spans="1:4" customFormat="1" x14ac:dyDescent="0.2">
      <c r="A282" s="73"/>
      <c r="C282" s="73"/>
      <c r="D282" s="73"/>
    </row>
    <row r="283" spans="1:4" customFormat="1" x14ac:dyDescent="0.2">
      <c r="A283" s="73"/>
      <c r="C283" s="73"/>
      <c r="D283" s="73"/>
    </row>
    <row r="284" spans="1:4" customFormat="1" x14ac:dyDescent="0.2">
      <c r="A284" s="73"/>
      <c r="C284" s="73"/>
      <c r="D284" s="73"/>
    </row>
    <row r="285" spans="1:4" customFormat="1" x14ac:dyDescent="0.2">
      <c r="A285" s="73"/>
      <c r="C285" s="73"/>
      <c r="D285" s="73"/>
    </row>
    <row r="286" spans="1:4" customFormat="1" x14ac:dyDescent="0.2">
      <c r="A286" s="73"/>
      <c r="C286" s="73"/>
      <c r="D286" s="73"/>
    </row>
    <row r="287" spans="1:4" customFormat="1" x14ac:dyDescent="0.2">
      <c r="A287" s="73"/>
      <c r="C287" s="73"/>
      <c r="D287" s="73"/>
    </row>
    <row r="288" spans="1:4" customFormat="1" x14ac:dyDescent="0.2">
      <c r="A288" s="73"/>
      <c r="C288" s="73"/>
      <c r="D288" s="73"/>
    </row>
    <row r="289" spans="1:4" customFormat="1" x14ac:dyDescent="0.2">
      <c r="A289" s="73"/>
      <c r="C289" s="73"/>
      <c r="D289" s="73"/>
    </row>
    <row r="290" spans="1:4" customFormat="1" x14ac:dyDescent="0.2">
      <c r="A290" s="73"/>
      <c r="C290" s="73"/>
      <c r="D290" s="73"/>
    </row>
    <row r="291" spans="1:4" customFormat="1" x14ac:dyDescent="0.2">
      <c r="A291" s="73"/>
      <c r="C291" s="73"/>
      <c r="D291" s="73"/>
    </row>
    <row r="292" spans="1:4" customFormat="1" x14ac:dyDescent="0.2">
      <c r="A292" s="73"/>
      <c r="C292" s="73"/>
      <c r="D292" s="73"/>
    </row>
    <row r="293" spans="1:4" customFormat="1" x14ac:dyDescent="0.2">
      <c r="A293" s="73"/>
      <c r="C293" s="73"/>
      <c r="D293" s="73"/>
    </row>
    <row r="294" spans="1:4" customFormat="1" x14ac:dyDescent="0.2">
      <c r="A294" s="73"/>
      <c r="C294" s="73"/>
      <c r="D294" s="73"/>
    </row>
    <row r="295" spans="1:4" customFormat="1" x14ac:dyDescent="0.2">
      <c r="A295" s="73"/>
      <c r="C295" s="73"/>
      <c r="D295" s="73"/>
    </row>
    <row r="296" spans="1:4" customFormat="1" x14ac:dyDescent="0.2">
      <c r="A296" s="73"/>
      <c r="C296" s="73"/>
      <c r="D296" s="73"/>
    </row>
    <row r="297" spans="1:4" customFormat="1" x14ac:dyDescent="0.2">
      <c r="A297" s="73"/>
      <c r="C297" s="73"/>
      <c r="D297" s="73"/>
    </row>
    <row r="298" spans="1:4" customFormat="1" x14ac:dyDescent="0.2">
      <c r="A298" s="73"/>
      <c r="C298" s="73"/>
      <c r="D298" s="73"/>
    </row>
    <row r="299" spans="1:4" customFormat="1" x14ac:dyDescent="0.2">
      <c r="A299" s="73"/>
      <c r="C299" s="73"/>
      <c r="D299" s="73"/>
    </row>
    <row r="300" spans="1:4" customFormat="1" x14ac:dyDescent="0.2">
      <c r="A300" s="73"/>
      <c r="C300" s="73"/>
      <c r="D300" s="73"/>
    </row>
    <row r="301" spans="1:4" customFormat="1" x14ac:dyDescent="0.2">
      <c r="A301" s="73"/>
      <c r="C301" s="73"/>
      <c r="D301" s="73"/>
    </row>
    <row r="302" spans="1:4" customFormat="1" x14ac:dyDescent="0.2">
      <c r="A302" s="73"/>
      <c r="C302" s="73"/>
      <c r="D302" s="73"/>
    </row>
    <row r="303" spans="1:4" customFormat="1" x14ac:dyDescent="0.2">
      <c r="A303" s="73"/>
      <c r="C303" s="73"/>
      <c r="D303" s="73"/>
    </row>
    <row r="304" spans="1:4" customFormat="1" x14ac:dyDescent="0.2">
      <c r="A304" s="73"/>
      <c r="C304" s="73"/>
      <c r="D304" s="73"/>
    </row>
    <row r="305" spans="1:4" customFormat="1" x14ac:dyDescent="0.2">
      <c r="A305" s="73"/>
      <c r="C305" s="73"/>
      <c r="D305" s="73"/>
    </row>
    <row r="306" spans="1:4" customFormat="1" x14ac:dyDescent="0.2">
      <c r="A306" s="73"/>
      <c r="C306" s="73"/>
      <c r="D306" s="73"/>
    </row>
    <row r="307" spans="1:4" customFormat="1" x14ac:dyDescent="0.2">
      <c r="A307" s="73"/>
      <c r="C307" s="73"/>
      <c r="D307" s="73"/>
    </row>
    <row r="308" spans="1:4" customFormat="1" x14ac:dyDescent="0.2">
      <c r="A308" s="73"/>
      <c r="C308" s="73"/>
      <c r="D308" s="73"/>
    </row>
    <row r="309" spans="1:4" customFormat="1" x14ac:dyDescent="0.2">
      <c r="A309" s="73"/>
      <c r="C309" s="73"/>
      <c r="D309" s="73"/>
    </row>
    <row r="310" spans="1:4" customFormat="1" x14ac:dyDescent="0.2">
      <c r="A310" s="73"/>
      <c r="C310" s="73"/>
      <c r="D310" s="73"/>
    </row>
    <row r="311" spans="1:4" customFormat="1" x14ac:dyDescent="0.2">
      <c r="A311" s="73"/>
      <c r="C311" s="73"/>
      <c r="D311" s="73"/>
    </row>
    <row r="312" spans="1:4" customFormat="1" x14ac:dyDescent="0.2">
      <c r="A312" s="73"/>
      <c r="C312" s="73"/>
      <c r="D312" s="73"/>
    </row>
    <row r="313" spans="1:4" customFormat="1" x14ac:dyDescent="0.2">
      <c r="A313" s="73"/>
      <c r="C313" s="73"/>
      <c r="D313" s="73"/>
    </row>
    <row r="314" spans="1:4" customFormat="1" x14ac:dyDescent="0.2">
      <c r="A314" s="73"/>
      <c r="C314" s="73"/>
      <c r="D314" s="73"/>
    </row>
    <row r="315" spans="1:4" customFormat="1" x14ac:dyDescent="0.2">
      <c r="A315" s="73"/>
      <c r="C315" s="73"/>
      <c r="D315" s="73"/>
    </row>
    <row r="316" spans="1:4" customFormat="1" x14ac:dyDescent="0.2">
      <c r="A316" s="73"/>
      <c r="C316" s="73"/>
      <c r="D316" s="73"/>
    </row>
    <row r="317" spans="1:4" customFormat="1" x14ac:dyDescent="0.2">
      <c r="A317" s="73"/>
      <c r="C317" s="73"/>
      <c r="D317" s="73"/>
    </row>
    <row r="318" spans="1:4" customFormat="1" x14ac:dyDescent="0.2">
      <c r="A318" s="73"/>
      <c r="C318" s="73"/>
      <c r="D318" s="73"/>
    </row>
    <row r="319" spans="1:4" customFormat="1" x14ac:dyDescent="0.2">
      <c r="A319" s="73"/>
      <c r="C319" s="73"/>
      <c r="D319" s="73"/>
    </row>
    <row r="320" spans="1:4" customFormat="1" x14ac:dyDescent="0.2">
      <c r="A320" s="73"/>
      <c r="C320" s="73"/>
      <c r="D320" s="73"/>
    </row>
    <row r="321" spans="1:4" customFormat="1" x14ac:dyDescent="0.2">
      <c r="A321" s="73"/>
      <c r="C321" s="73"/>
      <c r="D321" s="73"/>
    </row>
    <row r="322" spans="1:4" customFormat="1" x14ac:dyDescent="0.2">
      <c r="A322" s="73"/>
      <c r="C322" s="73"/>
      <c r="D322" s="73"/>
    </row>
    <row r="323" spans="1:4" customFormat="1" x14ac:dyDescent="0.2">
      <c r="A323" s="73"/>
      <c r="C323" s="73"/>
      <c r="D323" s="73"/>
    </row>
    <row r="324" spans="1:4" customFormat="1" x14ac:dyDescent="0.2">
      <c r="A324" s="73"/>
      <c r="C324" s="73"/>
      <c r="D324" s="73"/>
    </row>
    <row r="325" spans="1:4" customFormat="1" x14ac:dyDescent="0.2">
      <c r="A325" s="73"/>
      <c r="C325" s="73"/>
      <c r="D325" s="73"/>
    </row>
    <row r="326" spans="1:4" customFormat="1" x14ac:dyDescent="0.2">
      <c r="A326" s="73"/>
      <c r="C326" s="73"/>
      <c r="D326" s="73"/>
    </row>
    <row r="327" spans="1:4" customFormat="1" x14ac:dyDescent="0.2">
      <c r="A327" s="73"/>
      <c r="C327" s="73"/>
      <c r="D327" s="73"/>
    </row>
    <row r="328" spans="1:4" customFormat="1" x14ac:dyDescent="0.2">
      <c r="A328" s="73"/>
      <c r="C328" s="73"/>
      <c r="D328" s="73"/>
    </row>
    <row r="329" spans="1:4" customFormat="1" x14ac:dyDescent="0.2">
      <c r="A329" s="73"/>
      <c r="C329" s="73"/>
      <c r="D329" s="73"/>
    </row>
    <row r="330" spans="1:4" customFormat="1" x14ac:dyDescent="0.2">
      <c r="A330" s="73"/>
      <c r="C330" s="73"/>
      <c r="D330" s="73"/>
    </row>
    <row r="331" spans="1:4" customFormat="1" x14ac:dyDescent="0.2">
      <c r="A331" s="73"/>
      <c r="C331" s="73"/>
      <c r="D331" s="73"/>
    </row>
    <row r="332" spans="1:4" customFormat="1" x14ac:dyDescent="0.2">
      <c r="A332" s="73"/>
      <c r="C332" s="73"/>
      <c r="D332" s="73"/>
    </row>
    <row r="333" spans="1:4" customFormat="1" x14ac:dyDescent="0.2">
      <c r="A333" s="73"/>
      <c r="C333" s="73"/>
      <c r="D333" s="73"/>
    </row>
    <row r="334" spans="1:4" customFormat="1" x14ac:dyDescent="0.2">
      <c r="A334" s="73"/>
      <c r="C334" s="73"/>
      <c r="D334" s="73"/>
    </row>
    <row r="335" spans="1:4" customFormat="1" x14ac:dyDescent="0.2">
      <c r="A335" s="73"/>
      <c r="C335" s="73"/>
      <c r="D335" s="73"/>
    </row>
    <row r="336" spans="1:4" customFormat="1" x14ac:dyDescent="0.2">
      <c r="A336" s="73"/>
      <c r="C336" s="73"/>
      <c r="D336" s="73"/>
    </row>
    <row r="337" spans="1:4" customFormat="1" x14ac:dyDescent="0.2">
      <c r="A337" s="73"/>
      <c r="C337" s="73"/>
      <c r="D337" s="73"/>
    </row>
    <row r="338" spans="1:4" customFormat="1" x14ac:dyDescent="0.2">
      <c r="A338" s="73"/>
      <c r="C338" s="73"/>
      <c r="D338" s="73"/>
    </row>
    <row r="339" spans="1:4" customFormat="1" x14ac:dyDescent="0.2">
      <c r="A339" s="73"/>
      <c r="C339" s="73"/>
      <c r="D339" s="73"/>
    </row>
    <row r="340" spans="1:4" customFormat="1" x14ac:dyDescent="0.2">
      <c r="A340" s="73"/>
      <c r="C340" s="73"/>
      <c r="D340" s="73"/>
    </row>
    <row r="341" spans="1:4" customFormat="1" x14ac:dyDescent="0.2">
      <c r="A341" s="73"/>
      <c r="C341" s="73"/>
      <c r="D341" s="73"/>
    </row>
    <row r="342" spans="1:4" customFormat="1" x14ac:dyDescent="0.2">
      <c r="A342" s="73"/>
      <c r="C342" s="73"/>
      <c r="D342" s="73"/>
    </row>
    <row r="343" spans="1:4" customFormat="1" x14ac:dyDescent="0.2">
      <c r="A343" s="73"/>
      <c r="C343" s="73"/>
      <c r="D343" s="73"/>
    </row>
    <row r="344" spans="1:4" customFormat="1" x14ac:dyDescent="0.2">
      <c r="A344" s="73"/>
      <c r="C344" s="73"/>
      <c r="D344" s="73"/>
    </row>
    <row r="345" spans="1:4" customFormat="1" x14ac:dyDescent="0.2">
      <c r="A345" s="73"/>
      <c r="C345" s="73"/>
      <c r="D345" s="73"/>
    </row>
    <row r="346" spans="1:4" customFormat="1" x14ac:dyDescent="0.2">
      <c r="A346" s="73"/>
      <c r="C346" s="73"/>
      <c r="D346" s="73"/>
    </row>
    <row r="347" spans="1:4" customFormat="1" x14ac:dyDescent="0.2">
      <c r="A347" s="73"/>
      <c r="C347" s="73"/>
      <c r="D347" s="73"/>
    </row>
    <row r="348" spans="1:4" customFormat="1" x14ac:dyDescent="0.2">
      <c r="A348" s="73"/>
      <c r="C348" s="73"/>
      <c r="D348" s="73"/>
    </row>
    <row r="349" spans="1:4" customFormat="1" x14ac:dyDescent="0.2">
      <c r="A349" s="73"/>
      <c r="C349" s="73"/>
      <c r="D349" s="73"/>
    </row>
    <row r="350" spans="1:4" customFormat="1" x14ac:dyDescent="0.2">
      <c r="A350" s="73"/>
      <c r="C350" s="73"/>
      <c r="D350" s="73"/>
    </row>
    <row r="351" spans="1:4" customFormat="1" x14ac:dyDescent="0.2">
      <c r="A351" s="73"/>
      <c r="C351" s="73"/>
      <c r="D351" s="73"/>
    </row>
    <row r="352" spans="1:4" customFormat="1" x14ac:dyDescent="0.2">
      <c r="A352" s="73"/>
      <c r="C352" s="73"/>
      <c r="D352" s="73"/>
    </row>
    <row r="353" spans="1:4" customFormat="1" x14ac:dyDescent="0.2">
      <c r="A353" s="73"/>
      <c r="C353" s="73"/>
      <c r="D353" s="73"/>
    </row>
    <row r="354" spans="1:4" customFormat="1" x14ac:dyDescent="0.2">
      <c r="A354" s="73"/>
      <c r="C354" s="73"/>
      <c r="D354" s="73"/>
    </row>
    <row r="355" spans="1:4" customFormat="1" x14ac:dyDescent="0.2">
      <c r="A355" s="73"/>
      <c r="C355" s="73"/>
      <c r="D355" s="73"/>
    </row>
    <row r="356" spans="1:4" customFormat="1" x14ac:dyDescent="0.2">
      <c r="A356" s="73"/>
      <c r="C356" s="73"/>
      <c r="D356" s="73"/>
    </row>
    <row r="357" spans="1:4" customFormat="1" x14ac:dyDescent="0.2">
      <c r="A357" s="73"/>
      <c r="C357" s="73"/>
      <c r="D357" s="73"/>
    </row>
    <row r="358" spans="1:4" customFormat="1" x14ac:dyDescent="0.2">
      <c r="A358" s="73"/>
      <c r="C358" s="73"/>
      <c r="D358" s="73"/>
    </row>
    <row r="359" spans="1:4" customFormat="1" x14ac:dyDescent="0.2">
      <c r="A359" s="73"/>
      <c r="C359" s="73"/>
      <c r="D359" s="73"/>
    </row>
    <row r="360" spans="1:4" customFormat="1" x14ac:dyDescent="0.2">
      <c r="A360" s="73"/>
      <c r="C360" s="73"/>
      <c r="D360" s="73"/>
    </row>
    <row r="361" spans="1:4" customFormat="1" x14ac:dyDescent="0.2">
      <c r="A361" s="73"/>
      <c r="C361" s="73"/>
      <c r="D361" s="73"/>
    </row>
    <row r="362" spans="1:4" customFormat="1" x14ac:dyDescent="0.2">
      <c r="A362" s="73"/>
      <c r="C362" s="73"/>
      <c r="D362" s="73"/>
    </row>
    <row r="363" spans="1:4" customFormat="1" x14ac:dyDescent="0.2">
      <c r="A363" s="73"/>
      <c r="C363" s="73"/>
      <c r="D363" s="73"/>
    </row>
    <row r="364" spans="1:4" customFormat="1" x14ac:dyDescent="0.2">
      <c r="A364" s="73"/>
      <c r="C364" s="73"/>
      <c r="D364" s="73"/>
    </row>
    <row r="365" spans="1:4" customFormat="1" x14ac:dyDescent="0.2">
      <c r="A365" s="73"/>
      <c r="C365" s="73"/>
      <c r="D365" s="73"/>
    </row>
    <row r="366" spans="1:4" customFormat="1" x14ac:dyDescent="0.2">
      <c r="A366" s="73"/>
      <c r="C366" s="73"/>
      <c r="D366" s="73"/>
    </row>
    <row r="367" spans="1:4" customFormat="1" x14ac:dyDescent="0.2">
      <c r="A367" s="73"/>
      <c r="C367" s="73"/>
      <c r="D367" s="73"/>
    </row>
    <row r="368" spans="1:4" customFormat="1" x14ac:dyDescent="0.2">
      <c r="A368" s="73"/>
      <c r="C368" s="73"/>
      <c r="D368" s="73"/>
    </row>
    <row r="369" spans="1:4" customFormat="1" x14ac:dyDescent="0.2">
      <c r="A369" s="73"/>
      <c r="C369" s="73"/>
      <c r="D369" s="73"/>
    </row>
    <row r="370" spans="1:4" customFormat="1" x14ac:dyDescent="0.2">
      <c r="A370" s="73"/>
      <c r="C370" s="73"/>
      <c r="D370" s="73"/>
    </row>
    <row r="371" spans="1:4" customFormat="1" x14ac:dyDescent="0.2">
      <c r="A371" s="73"/>
      <c r="C371" s="73"/>
      <c r="D371" s="73"/>
    </row>
    <row r="372" spans="1:4" customFormat="1" x14ac:dyDescent="0.2">
      <c r="A372" s="73"/>
      <c r="C372" s="73"/>
      <c r="D372" s="73"/>
    </row>
    <row r="373" spans="1:4" customFormat="1" x14ac:dyDescent="0.2">
      <c r="A373" s="73"/>
      <c r="C373" s="73"/>
      <c r="D373" s="73"/>
    </row>
    <row r="374" spans="1:4" customFormat="1" x14ac:dyDescent="0.2">
      <c r="A374" s="73"/>
      <c r="C374" s="73"/>
      <c r="D374" s="73"/>
    </row>
    <row r="375" spans="1:4" customFormat="1" x14ac:dyDescent="0.2">
      <c r="A375" s="73"/>
      <c r="C375" s="73"/>
      <c r="D375" s="73"/>
    </row>
    <row r="376" spans="1:4" customFormat="1" x14ac:dyDescent="0.2">
      <c r="A376" s="73"/>
      <c r="C376" s="73"/>
      <c r="D376" s="73"/>
    </row>
    <row r="377" spans="1:4" customFormat="1" x14ac:dyDescent="0.2">
      <c r="A377" s="73"/>
      <c r="C377" s="73"/>
      <c r="D377" s="73"/>
    </row>
    <row r="378" spans="1:4" customFormat="1" x14ac:dyDescent="0.2">
      <c r="A378" s="73"/>
      <c r="C378" s="73"/>
      <c r="D378" s="73"/>
    </row>
    <row r="379" spans="1:4" customFormat="1" x14ac:dyDescent="0.2">
      <c r="A379" s="73"/>
      <c r="C379" s="73"/>
      <c r="D379" s="73"/>
    </row>
    <row r="380" spans="1:4" customFormat="1" x14ac:dyDescent="0.2">
      <c r="A380" s="73"/>
      <c r="C380" s="73"/>
      <c r="D380" s="73"/>
    </row>
    <row r="381" spans="1:4" customFormat="1" x14ac:dyDescent="0.2">
      <c r="A381" s="73"/>
      <c r="C381" s="73"/>
      <c r="D381" s="73"/>
    </row>
    <row r="382" spans="1:4" customFormat="1" x14ac:dyDescent="0.2">
      <c r="A382" s="73"/>
      <c r="C382" s="73"/>
      <c r="D382" s="73"/>
    </row>
    <row r="383" spans="1:4" customFormat="1" x14ac:dyDescent="0.2">
      <c r="A383" s="73"/>
      <c r="C383" s="73"/>
      <c r="D383" s="73"/>
    </row>
    <row r="384" spans="1:4" customFormat="1" x14ac:dyDescent="0.2">
      <c r="A384" s="73"/>
      <c r="C384" s="73"/>
      <c r="D384" s="73"/>
    </row>
    <row r="385" spans="1:4" customFormat="1" x14ac:dyDescent="0.2">
      <c r="A385" s="73"/>
      <c r="C385" s="73"/>
      <c r="D385" s="73"/>
    </row>
    <row r="386" spans="1:4" customFormat="1" x14ac:dyDescent="0.2">
      <c r="A386" s="73"/>
      <c r="C386" s="73"/>
      <c r="D386" s="73"/>
    </row>
    <row r="387" spans="1:4" customFormat="1" x14ac:dyDescent="0.2">
      <c r="A387" s="73"/>
      <c r="C387" s="73"/>
      <c r="D387" s="73"/>
    </row>
    <row r="388" spans="1:4" customFormat="1" x14ac:dyDescent="0.2">
      <c r="A388" s="73"/>
      <c r="C388" s="73"/>
      <c r="D388" s="73"/>
    </row>
    <row r="389" spans="1:4" customFormat="1" x14ac:dyDescent="0.2">
      <c r="A389" s="73"/>
      <c r="C389" s="73"/>
      <c r="D389" s="73"/>
    </row>
    <row r="390" spans="1:4" customFormat="1" x14ac:dyDescent="0.2">
      <c r="A390" s="73"/>
      <c r="C390" s="73"/>
      <c r="D390" s="73"/>
    </row>
    <row r="391" spans="1:4" customFormat="1" x14ac:dyDescent="0.2">
      <c r="A391" s="73"/>
      <c r="C391" s="73"/>
      <c r="D391" s="73"/>
    </row>
    <row r="392" spans="1:4" customFormat="1" x14ac:dyDescent="0.2">
      <c r="A392" s="73"/>
      <c r="C392" s="73"/>
      <c r="D392" s="73"/>
    </row>
    <row r="393" spans="1:4" customFormat="1" x14ac:dyDescent="0.2">
      <c r="A393" s="73"/>
      <c r="C393" s="73"/>
      <c r="D393" s="73"/>
    </row>
    <row r="394" spans="1:4" customFormat="1" x14ac:dyDescent="0.2">
      <c r="A394" s="73"/>
      <c r="C394" s="73"/>
      <c r="D394" s="73"/>
    </row>
    <row r="395" spans="1:4" customFormat="1" x14ac:dyDescent="0.2">
      <c r="A395" s="73"/>
      <c r="C395" s="73"/>
      <c r="D395" s="73"/>
    </row>
    <row r="396" spans="1:4" customFormat="1" x14ac:dyDescent="0.2">
      <c r="A396" s="73"/>
      <c r="C396" s="73"/>
      <c r="D396" s="73"/>
    </row>
    <row r="397" spans="1:4" customFormat="1" x14ac:dyDescent="0.2">
      <c r="A397" s="73"/>
      <c r="C397" s="73"/>
      <c r="D397" s="73"/>
    </row>
    <row r="398" spans="1:4" customFormat="1" x14ac:dyDescent="0.2">
      <c r="A398" s="73"/>
      <c r="C398" s="73"/>
      <c r="D398" s="73"/>
    </row>
    <row r="399" spans="1:4" customFormat="1" x14ac:dyDescent="0.2">
      <c r="A399" s="73"/>
      <c r="C399" s="73"/>
      <c r="D399" s="73"/>
    </row>
    <row r="400" spans="1:4" customFormat="1" x14ac:dyDescent="0.2">
      <c r="A400" s="73"/>
      <c r="C400" s="73"/>
      <c r="D400" s="73"/>
    </row>
    <row r="401" spans="1:4" customFormat="1" x14ac:dyDescent="0.2">
      <c r="A401" s="73"/>
      <c r="C401" s="73"/>
      <c r="D401" s="73"/>
    </row>
    <row r="402" spans="1:4" customFormat="1" x14ac:dyDescent="0.2">
      <c r="A402" s="73"/>
      <c r="C402" s="73"/>
      <c r="D402" s="73"/>
    </row>
    <row r="403" spans="1:4" customFormat="1" x14ac:dyDescent="0.2">
      <c r="A403" s="73"/>
      <c r="C403" s="73"/>
      <c r="D403" s="73"/>
    </row>
    <row r="404" spans="1:4" customFormat="1" x14ac:dyDescent="0.2">
      <c r="A404" s="73"/>
      <c r="C404" s="73"/>
      <c r="D404" s="73"/>
    </row>
    <row r="405" spans="1:4" customFormat="1" x14ac:dyDescent="0.2">
      <c r="A405" s="73"/>
      <c r="C405" s="73"/>
      <c r="D405" s="73"/>
    </row>
    <row r="406" spans="1:4" customFormat="1" x14ac:dyDescent="0.2">
      <c r="A406" s="73"/>
      <c r="C406" s="73"/>
      <c r="D406" s="73"/>
    </row>
    <row r="407" spans="1:4" customFormat="1" x14ac:dyDescent="0.2">
      <c r="A407" s="73"/>
      <c r="C407" s="73"/>
      <c r="D407" s="73"/>
    </row>
    <row r="408" spans="1:4" customFormat="1" x14ac:dyDescent="0.2">
      <c r="A408" s="73"/>
      <c r="C408" s="73"/>
      <c r="D408" s="73"/>
    </row>
    <row r="409" spans="1:4" customFormat="1" x14ac:dyDescent="0.2">
      <c r="A409" s="73"/>
      <c r="C409" s="73"/>
      <c r="D409" s="73"/>
    </row>
    <row r="410" spans="1:4" customFormat="1" x14ac:dyDescent="0.2">
      <c r="A410" s="73"/>
      <c r="C410" s="73"/>
      <c r="D410" s="73"/>
    </row>
    <row r="411" spans="1:4" customFormat="1" x14ac:dyDescent="0.2">
      <c r="A411" s="73"/>
      <c r="C411" s="73"/>
      <c r="D411" s="73"/>
    </row>
    <row r="412" spans="1:4" customFormat="1" x14ac:dyDescent="0.2">
      <c r="A412" s="73"/>
      <c r="C412" s="73"/>
      <c r="D412" s="73"/>
    </row>
    <row r="413" spans="1:4" customFormat="1" x14ac:dyDescent="0.2">
      <c r="A413" s="73"/>
      <c r="C413" s="73"/>
      <c r="D413" s="73"/>
    </row>
    <row r="414" spans="1:4" customFormat="1" x14ac:dyDescent="0.2">
      <c r="A414" s="73"/>
      <c r="C414" s="73"/>
      <c r="D414" s="73"/>
    </row>
    <row r="415" spans="1:4" customFormat="1" x14ac:dyDescent="0.2">
      <c r="A415" s="73"/>
      <c r="C415" s="73"/>
      <c r="D415" s="73"/>
    </row>
    <row r="416" spans="1:4" customFormat="1" x14ac:dyDescent="0.2">
      <c r="A416" s="73"/>
      <c r="C416" s="73"/>
      <c r="D416" s="73"/>
    </row>
    <row r="417" spans="1:4" customFormat="1" x14ac:dyDescent="0.2">
      <c r="A417" s="73"/>
      <c r="C417" s="73"/>
      <c r="D417" s="73"/>
    </row>
    <row r="418" spans="1:4" customFormat="1" x14ac:dyDescent="0.2">
      <c r="A418" s="73"/>
      <c r="C418" s="73"/>
      <c r="D418" s="73"/>
    </row>
    <row r="419" spans="1:4" customFormat="1" x14ac:dyDescent="0.2">
      <c r="A419" s="73"/>
      <c r="C419" s="73"/>
      <c r="D419" s="73"/>
    </row>
    <row r="420" spans="1:4" customFormat="1" x14ac:dyDescent="0.2">
      <c r="A420" s="73"/>
      <c r="C420" s="73"/>
      <c r="D420" s="73"/>
    </row>
    <row r="421" spans="1:4" customFormat="1" x14ac:dyDescent="0.2">
      <c r="A421" s="73"/>
      <c r="C421" s="73"/>
      <c r="D421" s="73"/>
    </row>
    <row r="422" spans="1:4" customFormat="1" x14ac:dyDescent="0.2">
      <c r="A422" s="73"/>
      <c r="C422" s="73"/>
      <c r="D422" s="73"/>
    </row>
    <row r="423" spans="1:4" customFormat="1" x14ac:dyDescent="0.2">
      <c r="A423" s="73"/>
      <c r="C423" s="73"/>
      <c r="D423" s="73"/>
    </row>
    <row r="424" spans="1:4" customFormat="1" x14ac:dyDescent="0.2">
      <c r="A424" s="73"/>
      <c r="C424" s="73"/>
      <c r="D424" s="73"/>
    </row>
    <row r="425" spans="1:4" customFormat="1" x14ac:dyDescent="0.2">
      <c r="A425" s="73"/>
      <c r="C425" s="73"/>
      <c r="D425" s="73"/>
    </row>
    <row r="426" spans="1:4" customFormat="1" x14ac:dyDescent="0.2">
      <c r="A426" s="73"/>
      <c r="C426" s="73"/>
      <c r="D426" s="73"/>
    </row>
    <row r="427" spans="1:4" customFormat="1" x14ac:dyDescent="0.2">
      <c r="A427" s="73"/>
      <c r="C427" s="73"/>
      <c r="D427" s="73"/>
    </row>
    <row r="428" spans="1:4" customFormat="1" x14ac:dyDescent="0.2">
      <c r="A428" s="73"/>
      <c r="C428" s="73"/>
      <c r="D428" s="73"/>
    </row>
    <row r="429" spans="1:4" customFormat="1" x14ac:dyDescent="0.2">
      <c r="A429" s="73"/>
      <c r="C429" s="73"/>
      <c r="D429" s="73"/>
    </row>
    <row r="430" spans="1:4" customFormat="1" x14ac:dyDescent="0.2">
      <c r="A430" s="73"/>
      <c r="C430" s="73"/>
      <c r="D430" s="73"/>
    </row>
    <row r="431" spans="1:4" customFormat="1" x14ac:dyDescent="0.2">
      <c r="A431" s="73"/>
      <c r="C431" s="73"/>
      <c r="D431" s="73"/>
    </row>
    <row r="432" spans="1:4" customFormat="1" x14ac:dyDescent="0.2">
      <c r="A432" s="73"/>
      <c r="C432" s="73"/>
      <c r="D432" s="73"/>
    </row>
    <row r="433" spans="1:4" customFormat="1" x14ac:dyDescent="0.2">
      <c r="A433" s="73"/>
      <c r="C433" s="73"/>
      <c r="D433" s="73"/>
    </row>
    <row r="434" spans="1:4" customFormat="1" x14ac:dyDescent="0.2">
      <c r="A434" s="73"/>
      <c r="C434" s="73"/>
      <c r="D434" s="73"/>
    </row>
    <row r="435" spans="1:4" customFormat="1" x14ac:dyDescent="0.2">
      <c r="A435" s="73"/>
      <c r="C435" s="73"/>
      <c r="D435" s="73"/>
    </row>
    <row r="436" spans="1:4" customFormat="1" x14ac:dyDescent="0.2">
      <c r="A436" s="73"/>
      <c r="C436" s="73"/>
      <c r="D436" s="73"/>
    </row>
    <row r="437" spans="1:4" customFormat="1" x14ac:dyDescent="0.2">
      <c r="A437" s="73"/>
      <c r="C437" s="73"/>
      <c r="D437" s="73"/>
    </row>
    <row r="438" spans="1:4" customFormat="1" x14ac:dyDescent="0.2">
      <c r="A438" s="73"/>
      <c r="C438" s="73"/>
      <c r="D438" s="73"/>
    </row>
    <row r="439" spans="1:4" customFormat="1" x14ac:dyDescent="0.2">
      <c r="A439" s="73"/>
      <c r="C439" s="73"/>
      <c r="D439" s="73"/>
    </row>
    <row r="440" spans="1:4" customFormat="1" x14ac:dyDescent="0.2">
      <c r="A440" s="73"/>
      <c r="C440" s="73"/>
      <c r="D440" s="73"/>
    </row>
    <row r="441" spans="1:4" customFormat="1" x14ac:dyDescent="0.2">
      <c r="A441" s="73"/>
      <c r="C441" s="73"/>
      <c r="D441" s="73"/>
    </row>
    <row r="442" spans="1:4" customFormat="1" x14ac:dyDescent="0.2">
      <c r="A442" s="73"/>
      <c r="C442" s="73"/>
      <c r="D442" s="73"/>
    </row>
    <row r="443" spans="1:4" customFormat="1" x14ac:dyDescent="0.2">
      <c r="A443" s="73"/>
      <c r="C443" s="73"/>
      <c r="D443" s="73"/>
    </row>
    <row r="444" spans="1:4" customFormat="1" x14ac:dyDescent="0.2">
      <c r="A444" s="73"/>
      <c r="C444" s="73"/>
      <c r="D444" s="73"/>
    </row>
    <row r="445" spans="1:4" customFormat="1" x14ac:dyDescent="0.2">
      <c r="A445" s="73"/>
      <c r="C445" s="73"/>
      <c r="D445" s="73"/>
    </row>
    <row r="446" spans="1:4" customFormat="1" x14ac:dyDescent="0.2">
      <c r="A446" s="73"/>
      <c r="C446" s="73"/>
      <c r="D446" s="73"/>
    </row>
    <row r="447" spans="1:4" customFormat="1" x14ac:dyDescent="0.2">
      <c r="A447" s="73"/>
      <c r="C447" s="73"/>
      <c r="D447" s="73"/>
    </row>
    <row r="448" spans="1:4" customFormat="1" x14ac:dyDescent="0.2">
      <c r="A448" s="73"/>
      <c r="C448" s="73"/>
      <c r="D448" s="73"/>
    </row>
    <row r="449" spans="1:81" customFormat="1" x14ac:dyDescent="0.2">
      <c r="A449" s="73"/>
      <c r="C449" s="73"/>
      <c r="D449" s="73"/>
    </row>
    <row r="450" spans="1:81" customFormat="1" x14ac:dyDescent="0.2">
      <c r="A450" s="73"/>
      <c r="C450" s="73"/>
      <c r="D450" s="73"/>
    </row>
    <row r="451" spans="1:81" customFormat="1" x14ac:dyDescent="0.2">
      <c r="A451" s="73"/>
      <c r="C451" s="73"/>
      <c r="D451" s="73"/>
    </row>
    <row r="452" spans="1:81" customFormat="1" x14ac:dyDescent="0.2">
      <c r="A452" s="73"/>
      <c r="C452" s="73"/>
      <c r="D452" s="73"/>
    </row>
    <row r="453" spans="1:81" customFormat="1" x14ac:dyDescent="0.2">
      <c r="A453" s="73"/>
      <c r="C453" s="73"/>
      <c r="D453" s="73"/>
    </row>
    <row r="454" spans="1:81" customFormat="1" x14ac:dyDescent="0.2">
      <c r="A454" s="73"/>
      <c r="C454" s="73"/>
      <c r="D454" s="73"/>
    </row>
    <row r="455" spans="1:81" customFormat="1" x14ac:dyDescent="0.2">
      <c r="A455" s="73"/>
      <c r="C455" s="73"/>
      <c r="D455" s="73"/>
    </row>
    <row r="456" spans="1:81" customFormat="1" x14ac:dyDescent="0.2">
      <c r="A456" s="73"/>
      <c r="C456" s="73"/>
      <c r="D456" s="73"/>
    </row>
    <row r="457" spans="1:81" customFormat="1" x14ac:dyDescent="0.2">
      <c r="A457" s="73"/>
      <c r="C457" s="73"/>
      <c r="D457" s="73"/>
    </row>
    <row r="458" spans="1:81" customFormat="1" x14ac:dyDescent="0.2">
      <c r="A458" s="73"/>
      <c r="C458" s="73"/>
      <c r="D458" s="73"/>
    </row>
    <row r="459" spans="1:81" customFormat="1" x14ac:dyDescent="0.2">
      <c r="A459" s="73"/>
      <c r="C459" s="73"/>
      <c r="D459" s="73"/>
    </row>
    <row r="460" spans="1:81" customFormat="1" x14ac:dyDescent="0.2">
      <c r="A460" s="73"/>
      <c r="C460" s="73"/>
      <c r="D460" s="73"/>
    </row>
    <row r="461" spans="1:81" customFormat="1" x14ac:dyDescent="0.2">
      <c r="A461" s="73"/>
      <c r="C461" s="73"/>
      <c r="D461" s="73"/>
    </row>
    <row r="462" spans="1:81" customFormat="1" x14ac:dyDescent="0.2">
      <c r="A462" s="73"/>
      <c r="C462" s="73"/>
      <c r="D462" s="73"/>
    </row>
    <row r="463" spans="1:81" x14ac:dyDescent="0.2">
      <c r="A463" s="6"/>
      <c r="B463" s="2"/>
      <c r="C463" s="6"/>
      <c r="D463" s="6"/>
      <c r="E463" s="2"/>
      <c r="F463" s="2"/>
      <c r="G463" s="2"/>
      <c r="H463" s="2"/>
      <c r="I463" s="2"/>
      <c r="J463" s="2"/>
      <c r="K463" s="2"/>
      <c r="L463" s="2"/>
      <c r="M463" s="2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</row>
    <row r="464" spans="1:81" x14ac:dyDescent="0.2">
      <c r="A464" s="6"/>
      <c r="B464" s="2"/>
      <c r="C464" s="6"/>
      <c r="D464" s="6"/>
      <c r="E464" s="2"/>
      <c r="F464" s="2"/>
      <c r="G464" s="2"/>
      <c r="H464" s="2"/>
      <c r="I464" s="2"/>
      <c r="J464" s="2"/>
      <c r="K464" s="2"/>
      <c r="L464" s="2"/>
      <c r="M464" s="2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</row>
    <row r="465" spans="1:81" x14ac:dyDescent="0.2">
      <c r="A465" s="6"/>
      <c r="B465" s="2"/>
      <c r="C465" s="6"/>
      <c r="D465" s="6"/>
      <c r="E465" s="2"/>
      <c r="F465" s="2"/>
      <c r="G465" s="2"/>
      <c r="H465" s="2"/>
      <c r="I465" s="2"/>
      <c r="J465" s="2"/>
      <c r="K465" s="2"/>
      <c r="L465" s="2"/>
      <c r="M465" s="2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</row>
    <row r="466" spans="1:81" x14ac:dyDescent="0.2">
      <c r="A466" s="6"/>
      <c r="B466" s="2"/>
      <c r="C466" s="6"/>
      <c r="D466" s="6"/>
      <c r="E466" s="2"/>
      <c r="F466" s="2"/>
      <c r="G466" s="2"/>
      <c r="H466" s="2"/>
      <c r="I466" s="2"/>
      <c r="J466" s="2"/>
      <c r="K466" s="2"/>
      <c r="L466" s="2"/>
      <c r="M466" s="2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</row>
    <row r="467" spans="1:81" x14ac:dyDescent="0.2">
      <c r="A467" s="6"/>
      <c r="B467" s="2"/>
      <c r="C467" s="6"/>
      <c r="D467" s="6"/>
      <c r="E467" s="2"/>
      <c r="F467" s="2"/>
      <c r="G467" s="2"/>
      <c r="H467" s="2"/>
      <c r="I467" s="2"/>
      <c r="J467" s="2"/>
      <c r="K467" s="2"/>
      <c r="L467" s="2"/>
      <c r="M467" s="2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</row>
    <row r="468" spans="1:81" x14ac:dyDescent="0.2">
      <c r="A468" s="6"/>
      <c r="B468" s="2"/>
      <c r="C468" s="6"/>
      <c r="D468" s="6"/>
      <c r="E468" s="2"/>
      <c r="F468" s="2"/>
      <c r="G468" s="2"/>
      <c r="H468" s="2"/>
      <c r="I468" s="2"/>
      <c r="J468" s="2"/>
      <c r="K468" s="2"/>
      <c r="L468" s="2"/>
      <c r="M468" s="2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</row>
    <row r="469" spans="1:81" x14ac:dyDescent="0.2">
      <c r="A469" s="6"/>
      <c r="B469" s="2"/>
      <c r="C469" s="6"/>
      <c r="D469" s="6"/>
      <c r="E469" s="2"/>
      <c r="F469" s="2"/>
      <c r="G469" s="2"/>
      <c r="H469" s="2"/>
      <c r="I469" s="2"/>
      <c r="J469" s="2"/>
      <c r="K469" s="2"/>
      <c r="L469" s="2"/>
      <c r="M469" s="2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</row>
    <row r="470" spans="1:81" x14ac:dyDescent="0.2">
      <c r="A470" s="6"/>
      <c r="B470" s="2"/>
      <c r="C470" s="6"/>
      <c r="D470" s="6"/>
      <c r="E470" s="2"/>
      <c r="F470" s="2"/>
      <c r="G470" s="2"/>
      <c r="H470" s="2"/>
      <c r="I470" s="2"/>
      <c r="J470" s="2"/>
      <c r="K470" s="2"/>
      <c r="L470" s="2"/>
      <c r="M470" s="2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</row>
    <row r="471" spans="1:81" x14ac:dyDescent="0.2">
      <c r="A471" s="6"/>
      <c r="B471" s="2"/>
      <c r="C471" s="6"/>
      <c r="D471" s="6"/>
      <c r="E471" s="2"/>
      <c r="F471" s="2"/>
      <c r="G471" s="2"/>
      <c r="H471" s="2"/>
      <c r="I471" s="2"/>
      <c r="J471" s="2"/>
      <c r="K471" s="2"/>
      <c r="L471" s="2"/>
      <c r="M471" s="2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</row>
    <row r="472" spans="1:81" x14ac:dyDescent="0.2">
      <c r="A472" s="6"/>
      <c r="B472" s="2"/>
      <c r="C472" s="6"/>
      <c r="D472" s="6"/>
      <c r="E472" s="2"/>
      <c r="F472" s="2"/>
      <c r="G472" s="2"/>
      <c r="H472" s="2"/>
      <c r="I472" s="2"/>
      <c r="J472" s="2"/>
      <c r="K472" s="2"/>
      <c r="L472" s="2"/>
      <c r="M472" s="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</row>
    <row r="473" spans="1:81" x14ac:dyDescent="0.2">
      <c r="A473" s="6"/>
      <c r="B473" s="2"/>
      <c r="C473" s="6"/>
      <c r="D473" s="6"/>
      <c r="E473" s="2"/>
      <c r="F473" s="2"/>
      <c r="G473" s="2"/>
      <c r="H473" s="2"/>
      <c r="I473" s="2"/>
      <c r="J473" s="2"/>
      <c r="K473" s="2"/>
      <c r="L473" s="2"/>
      <c r="M473" s="2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</row>
    <row r="474" spans="1:81" x14ac:dyDescent="0.2">
      <c r="A474" s="6"/>
      <c r="B474" s="2"/>
      <c r="C474" s="6"/>
      <c r="D474" s="6"/>
      <c r="E474" s="2"/>
      <c r="F474" s="2"/>
      <c r="G474" s="2"/>
      <c r="H474" s="2"/>
      <c r="I474" s="2"/>
      <c r="J474" s="2"/>
      <c r="K474" s="2"/>
      <c r="L474" s="2"/>
      <c r="M474" s="2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</row>
    <row r="475" spans="1:81" x14ac:dyDescent="0.2">
      <c r="A475" s="6"/>
      <c r="B475" s="2"/>
      <c r="C475" s="6"/>
      <c r="D475" s="6"/>
      <c r="E475" s="2"/>
      <c r="F475" s="2"/>
      <c r="G475" s="2"/>
      <c r="H475" s="2"/>
      <c r="I475" s="2"/>
      <c r="J475" s="2"/>
      <c r="K475" s="2"/>
      <c r="L475" s="2"/>
      <c r="M475" s="2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</row>
    <row r="476" spans="1:81" x14ac:dyDescent="0.2">
      <c r="A476" s="6"/>
      <c r="B476" s="2"/>
      <c r="C476" s="6"/>
      <c r="D476" s="6"/>
      <c r="E476" s="2"/>
      <c r="F476" s="2"/>
      <c r="G476" s="2"/>
      <c r="H476" s="2"/>
      <c r="I476" s="2"/>
      <c r="J476" s="2"/>
      <c r="K476" s="2"/>
      <c r="L476" s="2"/>
      <c r="M476" s="2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</row>
    <row r="477" spans="1:81" x14ac:dyDescent="0.2">
      <c r="A477" s="6"/>
      <c r="B477" s="2"/>
      <c r="C477" s="6"/>
      <c r="D477" s="6"/>
      <c r="E477" s="2"/>
      <c r="F477" s="2"/>
      <c r="G477" s="2"/>
      <c r="H477" s="2"/>
      <c r="I477" s="2"/>
      <c r="J477" s="2"/>
      <c r="K477" s="2"/>
      <c r="L477" s="2"/>
      <c r="M477" s="2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</row>
    <row r="478" spans="1:81" x14ac:dyDescent="0.2">
      <c r="A478" s="6"/>
      <c r="B478" s="2"/>
      <c r="C478" s="6"/>
      <c r="D478" s="6"/>
      <c r="E478" s="2"/>
      <c r="F478" s="2"/>
      <c r="G478" s="2"/>
      <c r="H478" s="2"/>
      <c r="I478" s="2"/>
      <c r="J478" s="2"/>
      <c r="K478" s="2"/>
      <c r="L478" s="2"/>
      <c r="M478" s="2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</row>
    <row r="479" spans="1:81" x14ac:dyDescent="0.2">
      <c r="A479" s="6"/>
      <c r="B479" s="2"/>
      <c r="C479" s="6"/>
      <c r="D479" s="6"/>
      <c r="E479" s="2"/>
      <c r="F479" s="2"/>
      <c r="G479" s="2"/>
      <c r="H479" s="2"/>
      <c r="I479" s="2"/>
      <c r="J479" s="2"/>
      <c r="K479" s="2"/>
      <c r="L479" s="2"/>
      <c r="M479" s="2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</row>
    <row r="480" spans="1:81" x14ac:dyDescent="0.2">
      <c r="A480" s="6"/>
      <c r="B480" s="2"/>
      <c r="C480" s="6"/>
      <c r="D480" s="6"/>
      <c r="E480" s="2"/>
      <c r="F480" s="2"/>
      <c r="G480" s="2"/>
      <c r="H480" s="2"/>
      <c r="I480" s="2"/>
      <c r="J480" s="2"/>
      <c r="K480" s="2"/>
      <c r="L480" s="2"/>
      <c r="M480" s="2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</row>
    <row r="481" spans="1:81" x14ac:dyDescent="0.2">
      <c r="A481" s="6"/>
      <c r="B481" s="2"/>
      <c r="C481" s="6"/>
      <c r="D481" s="6"/>
      <c r="E481" s="2"/>
      <c r="F481" s="2"/>
      <c r="G481" s="2"/>
      <c r="H481" s="2"/>
      <c r="I481" s="2"/>
      <c r="J481" s="2"/>
      <c r="K481" s="2"/>
      <c r="L481" s="2"/>
      <c r="M481" s="2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</row>
    <row r="482" spans="1:81" x14ac:dyDescent="0.2">
      <c r="A482" s="6"/>
      <c r="B482" s="2"/>
      <c r="C482" s="6"/>
      <c r="D482" s="6"/>
      <c r="E482" s="2"/>
      <c r="F482" s="2"/>
      <c r="G482" s="2"/>
      <c r="H482" s="2"/>
      <c r="I482" s="2"/>
      <c r="J482" s="2"/>
      <c r="K482" s="2"/>
      <c r="L482" s="2"/>
      <c r="M482" s="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</row>
    <row r="483" spans="1:81" x14ac:dyDescent="0.2">
      <c r="A483" s="6"/>
      <c r="B483" s="2"/>
      <c r="C483" s="6"/>
      <c r="D483" s="6"/>
      <c r="E483" s="2"/>
      <c r="F483" s="2"/>
      <c r="G483" s="2"/>
      <c r="H483" s="2"/>
      <c r="I483" s="2"/>
      <c r="J483" s="2"/>
      <c r="K483" s="2"/>
      <c r="L483" s="2"/>
      <c r="M483" s="2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</row>
    <row r="484" spans="1:81" x14ac:dyDescent="0.2">
      <c r="A484" s="6"/>
      <c r="B484" s="2"/>
      <c r="C484" s="6"/>
      <c r="D484" s="6"/>
      <c r="E484" s="2"/>
      <c r="F484" s="2"/>
      <c r="G484" s="2"/>
      <c r="H484" s="2"/>
      <c r="I484" s="2"/>
      <c r="J484" s="2"/>
      <c r="K484" s="2"/>
      <c r="L484" s="2"/>
      <c r="M484" s="2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</row>
    <row r="485" spans="1:81" x14ac:dyDescent="0.2">
      <c r="A485" s="6"/>
      <c r="B485" s="2"/>
      <c r="C485" s="6"/>
      <c r="D485" s="6"/>
      <c r="E485" s="2"/>
      <c r="F485" s="2"/>
      <c r="G485" s="2"/>
      <c r="H485" s="2"/>
      <c r="I485" s="2"/>
      <c r="J485" s="2"/>
      <c r="K485" s="2"/>
      <c r="L485" s="2"/>
      <c r="M485" s="2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</row>
    <row r="486" spans="1:81" x14ac:dyDescent="0.2">
      <c r="A486" s="6"/>
      <c r="B486" s="2"/>
      <c r="C486" s="6"/>
      <c r="D486" s="6"/>
      <c r="E486" s="2"/>
      <c r="F486" s="2"/>
      <c r="G486" s="2"/>
      <c r="H486" s="2"/>
      <c r="I486" s="2"/>
      <c r="J486" s="2"/>
      <c r="K486" s="2"/>
      <c r="L486" s="2"/>
      <c r="M486" s="2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</row>
    <row r="487" spans="1:81" x14ac:dyDescent="0.2">
      <c r="A487" s="6"/>
      <c r="B487" s="2"/>
      <c r="C487" s="6"/>
      <c r="D487" s="6"/>
      <c r="E487" s="2"/>
      <c r="F487" s="2"/>
      <c r="G487" s="2"/>
      <c r="H487" s="2"/>
      <c r="I487" s="2"/>
      <c r="J487" s="2"/>
      <c r="K487" s="2"/>
      <c r="L487" s="2"/>
      <c r="M487" s="2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</row>
    <row r="488" spans="1:81" x14ac:dyDescent="0.2">
      <c r="A488" s="6"/>
      <c r="B488" s="2"/>
      <c r="C488" s="6"/>
      <c r="D488" s="6"/>
      <c r="E488" s="2"/>
      <c r="F488" s="2"/>
      <c r="G488" s="2"/>
      <c r="H488" s="2"/>
      <c r="I488" s="2"/>
      <c r="J488" s="2"/>
      <c r="K488" s="2"/>
      <c r="L488" s="2"/>
      <c r="M488" s="2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</row>
    <row r="489" spans="1:81" x14ac:dyDescent="0.2">
      <c r="A489" s="6"/>
      <c r="B489" s="2"/>
      <c r="C489" s="6"/>
      <c r="D489" s="6"/>
      <c r="E489" s="2"/>
      <c r="F489" s="2"/>
      <c r="G489" s="2"/>
      <c r="H489" s="2"/>
      <c r="I489" s="2"/>
      <c r="J489" s="2"/>
      <c r="K489" s="2"/>
      <c r="L489" s="2"/>
      <c r="M489" s="2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</row>
    <row r="490" spans="1:81" x14ac:dyDescent="0.2">
      <c r="A490" s="6"/>
      <c r="B490" s="2"/>
      <c r="C490" s="6"/>
      <c r="D490" s="6"/>
      <c r="E490" s="2"/>
      <c r="F490" s="2"/>
      <c r="G490" s="2"/>
      <c r="H490" s="2"/>
      <c r="I490" s="2"/>
      <c r="J490" s="2"/>
      <c r="K490" s="2"/>
      <c r="L490" s="2"/>
      <c r="M490" s="2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</row>
    <row r="491" spans="1:81" x14ac:dyDescent="0.2">
      <c r="A491" s="6"/>
      <c r="B491" s="2"/>
      <c r="C491" s="6"/>
      <c r="D491" s="6"/>
      <c r="E491" s="2"/>
      <c r="F491" s="2"/>
      <c r="G491" s="2"/>
      <c r="H491" s="2"/>
      <c r="I491" s="2"/>
      <c r="J491" s="2"/>
      <c r="K491" s="2"/>
      <c r="L491" s="2"/>
      <c r="M491" s="2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</row>
    <row r="492" spans="1:81" x14ac:dyDescent="0.2">
      <c r="A492" s="6"/>
      <c r="B492" s="2"/>
      <c r="C492" s="6"/>
      <c r="D492" s="6"/>
      <c r="E492" s="2"/>
      <c r="F492" s="2"/>
      <c r="G492" s="2"/>
      <c r="H492" s="2"/>
      <c r="I492" s="2"/>
      <c r="J492" s="2"/>
      <c r="K492" s="2"/>
      <c r="L492" s="2"/>
      <c r="M492" s="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</row>
    <row r="493" spans="1:81" x14ac:dyDescent="0.2">
      <c r="A493" s="6"/>
      <c r="B493" s="2"/>
      <c r="C493" s="6"/>
      <c r="D493" s="6"/>
      <c r="E493" s="2"/>
      <c r="F493" s="2"/>
      <c r="G493" s="2"/>
      <c r="H493" s="2"/>
      <c r="I493" s="2"/>
      <c r="J493" s="2"/>
      <c r="K493" s="2"/>
      <c r="L493" s="2"/>
      <c r="M493" s="2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</row>
    <row r="494" spans="1:81" x14ac:dyDescent="0.2">
      <c r="A494" s="6"/>
      <c r="B494" s="2"/>
      <c r="C494" s="6"/>
      <c r="D494" s="6"/>
      <c r="E494" s="2"/>
      <c r="F494" s="2"/>
      <c r="G494" s="2"/>
      <c r="H494" s="2"/>
      <c r="I494" s="2"/>
      <c r="J494" s="2"/>
      <c r="K494" s="2"/>
      <c r="L494" s="2"/>
      <c r="M494" s="2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</row>
    <row r="495" spans="1:81" x14ac:dyDescent="0.2">
      <c r="A495" s="6"/>
      <c r="B495" s="2"/>
      <c r="C495" s="6"/>
      <c r="D495" s="6"/>
      <c r="E495" s="2"/>
      <c r="F495" s="2"/>
      <c r="G495" s="2"/>
      <c r="H495" s="2"/>
      <c r="I495" s="2"/>
      <c r="J495" s="2"/>
      <c r="K495" s="2"/>
      <c r="L495" s="2"/>
      <c r="M495" s="2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</row>
    <row r="496" spans="1:81" x14ac:dyDescent="0.2">
      <c r="A496" s="6"/>
      <c r="B496" s="2"/>
      <c r="C496" s="6"/>
      <c r="D496" s="6"/>
      <c r="E496" s="2"/>
      <c r="F496" s="2"/>
      <c r="G496" s="2"/>
      <c r="H496" s="2"/>
      <c r="I496" s="2"/>
      <c r="J496" s="2"/>
      <c r="K496" s="2"/>
      <c r="L496" s="2"/>
      <c r="M496" s="2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</row>
    <row r="497" spans="1:81" x14ac:dyDescent="0.2">
      <c r="A497" s="6"/>
      <c r="B497" s="2"/>
      <c r="C497" s="6"/>
      <c r="D497" s="6"/>
      <c r="E497" s="2"/>
      <c r="F497" s="2"/>
      <c r="G497" s="2"/>
      <c r="H497" s="2"/>
      <c r="I497" s="2"/>
      <c r="J497" s="2"/>
      <c r="K497" s="2"/>
      <c r="L497" s="2"/>
      <c r="M497" s="2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</row>
    <row r="498" spans="1:81" x14ac:dyDescent="0.2">
      <c r="A498" s="6"/>
      <c r="B498" s="2"/>
      <c r="C498" s="6"/>
      <c r="D498" s="6"/>
      <c r="E498" s="2"/>
      <c r="F498" s="2"/>
      <c r="G498" s="2"/>
      <c r="H498" s="2"/>
      <c r="I498" s="2"/>
      <c r="J498" s="2"/>
      <c r="K498" s="2"/>
      <c r="L498" s="2"/>
      <c r="M498" s="2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</row>
    <row r="499" spans="1:81" x14ac:dyDescent="0.2">
      <c r="A499" s="6"/>
      <c r="B499" s="2"/>
      <c r="C499" s="6"/>
      <c r="D499" s="6"/>
      <c r="E499" s="2"/>
      <c r="F499" s="2"/>
      <c r="G499" s="2"/>
      <c r="H499" s="2"/>
      <c r="I499" s="2"/>
      <c r="J499" s="2"/>
      <c r="K499" s="2"/>
      <c r="L499" s="2"/>
      <c r="M499" s="2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</row>
    <row r="500" spans="1:81" x14ac:dyDescent="0.2">
      <c r="A500" s="6"/>
      <c r="B500" s="2"/>
      <c r="C500" s="6"/>
      <c r="D500" s="6"/>
      <c r="E500" s="2"/>
      <c r="F500" s="2"/>
      <c r="G500" s="2"/>
      <c r="H500" s="2"/>
      <c r="I500" s="2"/>
      <c r="J500" s="2"/>
      <c r="K500" s="2"/>
      <c r="L500" s="2"/>
      <c r="M500" s="2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</row>
    <row r="501" spans="1:81" x14ac:dyDescent="0.2">
      <c r="A501" s="6"/>
      <c r="B501" s="2"/>
      <c r="C501" s="6"/>
      <c r="D501" s="6"/>
      <c r="E501" s="2"/>
      <c r="F501" s="2"/>
      <c r="G501" s="2"/>
      <c r="H501" s="2"/>
      <c r="I501" s="2"/>
      <c r="J501" s="2"/>
      <c r="K501" s="2"/>
      <c r="L501" s="2"/>
      <c r="M501" s="2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</row>
    <row r="502" spans="1:81" x14ac:dyDescent="0.2">
      <c r="A502" s="6"/>
      <c r="B502" s="2"/>
      <c r="C502" s="6"/>
      <c r="D502" s="6"/>
      <c r="E502" s="2"/>
      <c r="F502" s="2"/>
      <c r="G502" s="2"/>
      <c r="H502" s="2"/>
      <c r="I502" s="2"/>
      <c r="J502" s="2"/>
      <c r="K502" s="2"/>
      <c r="L502" s="2"/>
      <c r="M502" s="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</row>
    <row r="503" spans="1:81" x14ac:dyDescent="0.2">
      <c r="A503" s="6"/>
      <c r="B503" s="2"/>
      <c r="C503" s="6"/>
      <c r="D503" s="6"/>
      <c r="E503" s="2"/>
      <c r="F503" s="2"/>
      <c r="G503" s="2"/>
      <c r="H503" s="2"/>
      <c r="I503" s="2"/>
      <c r="J503" s="2"/>
      <c r="K503" s="2"/>
      <c r="L503" s="2"/>
      <c r="M503" s="2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</row>
    <row r="504" spans="1:81" x14ac:dyDescent="0.2">
      <c r="A504" s="6"/>
      <c r="B504" s="2"/>
      <c r="C504" s="6"/>
      <c r="D504" s="6"/>
      <c r="E504" s="2"/>
      <c r="F504" s="2"/>
      <c r="G504" s="2"/>
      <c r="H504" s="2"/>
      <c r="I504" s="2"/>
      <c r="J504" s="2"/>
      <c r="K504" s="2"/>
      <c r="L504" s="2"/>
      <c r="M504" s="2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</row>
    <row r="505" spans="1:81" x14ac:dyDescent="0.2">
      <c r="A505" s="6"/>
      <c r="B505" s="2"/>
      <c r="C505" s="6"/>
      <c r="D505" s="6"/>
      <c r="E505" s="2"/>
      <c r="F505" s="2"/>
      <c r="G505" s="2"/>
      <c r="H505" s="2"/>
      <c r="I505" s="2"/>
      <c r="J505" s="2"/>
      <c r="K505" s="2"/>
      <c r="L505" s="2"/>
      <c r="M505" s="2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</row>
    <row r="506" spans="1:81" x14ac:dyDescent="0.2">
      <c r="A506" s="6"/>
      <c r="B506" s="2"/>
      <c r="C506" s="6"/>
      <c r="D506" s="6"/>
      <c r="E506" s="2"/>
      <c r="F506" s="2"/>
      <c r="G506" s="2"/>
      <c r="H506" s="2"/>
      <c r="I506" s="2"/>
      <c r="J506" s="2"/>
      <c r="K506" s="2"/>
      <c r="L506" s="2"/>
      <c r="M506" s="2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</row>
    <row r="507" spans="1:81" x14ac:dyDescent="0.2">
      <c r="A507" s="6"/>
      <c r="B507" s="2"/>
      <c r="C507" s="6"/>
      <c r="D507" s="6"/>
      <c r="E507" s="2"/>
      <c r="F507" s="2"/>
      <c r="G507" s="2"/>
      <c r="H507" s="2"/>
      <c r="I507" s="2"/>
      <c r="J507" s="2"/>
      <c r="K507" s="2"/>
      <c r="L507" s="2"/>
      <c r="M507" s="2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</row>
    <row r="508" spans="1:81" x14ac:dyDescent="0.2">
      <c r="A508" s="6"/>
      <c r="B508" s="2"/>
      <c r="C508" s="6"/>
      <c r="D508" s="6"/>
      <c r="E508" s="2"/>
      <c r="F508" s="2"/>
      <c r="G508" s="2"/>
      <c r="H508" s="2"/>
      <c r="I508" s="2"/>
      <c r="J508" s="2"/>
      <c r="K508" s="2"/>
      <c r="L508" s="2"/>
      <c r="M508" s="2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</row>
    <row r="509" spans="1:81" x14ac:dyDescent="0.2">
      <c r="A509" s="6"/>
      <c r="B509" s="2"/>
      <c r="C509" s="6"/>
      <c r="D509" s="6"/>
      <c r="E509" s="2"/>
      <c r="F509" s="2"/>
      <c r="G509" s="2"/>
      <c r="H509" s="2"/>
      <c r="I509" s="2"/>
      <c r="J509" s="2"/>
      <c r="K509" s="2"/>
      <c r="L509" s="2"/>
      <c r="M509" s="2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</row>
    <row r="510" spans="1:81" x14ac:dyDescent="0.2">
      <c r="A510" s="6"/>
      <c r="B510" s="2"/>
      <c r="C510" s="6"/>
      <c r="D510" s="6"/>
      <c r="E510" s="2"/>
      <c r="F510" s="2"/>
      <c r="G510" s="2"/>
      <c r="H510" s="2"/>
      <c r="I510" s="2"/>
      <c r="J510" s="2"/>
      <c r="K510" s="2"/>
      <c r="L510" s="2"/>
      <c r="M510" s="2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</row>
    <row r="511" spans="1:81" x14ac:dyDescent="0.2">
      <c r="A511" s="6"/>
      <c r="B511" s="2"/>
      <c r="C511" s="6"/>
      <c r="D511" s="6"/>
      <c r="E511" s="2"/>
      <c r="F511" s="2"/>
      <c r="G511" s="2"/>
      <c r="H511" s="2"/>
      <c r="I511" s="2"/>
      <c r="J511" s="2"/>
      <c r="K511" s="2"/>
      <c r="L511" s="2"/>
      <c r="M511" s="2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</row>
    <row r="512" spans="1:81" x14ac:dyDescent="0.2">
      <c r="A512" s="6"/>
      <c r="B512" s="2"/>
      <c r="C512" s="6"/>
      <c r="D512" s="6"/>
      <c r="E512" s="2"/>
      <c r="F512" s="2"/>
      <c r="G512" s="2"/>
      <c r="H512" s="2"/>
      <c r="I512" s="2"/>
      <c r="J512" s="2"/>
      <c r="K512" s="2"/>
      <c r="L512" s="2"/>
      <c r="M512" s="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</row>
    <row r="513" spans="1:81" x14ac:dyDescent="0.2">
      <c r="A513" s="6"/>
      <c r="B513" s="2"/>
      <c r="C513" s="6"/>
      <c r="D513" s="6"/>
      <c r="E513" s="2"/>
      <c r="F513" s="2"/>
      <c r="G513" s="2"/>
      <c r="H513" s="2"/>
      <c r="I513" s="2"/>
      <c r="J513" s="2"/>
      <c r="K513" s="2"/>
      <c r="L513" s="2"/>
      <c r="M513" s="2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</row>
    <row r="514" spans="1:81" x14ac:dyDescent="0.2">
      <c r="A514" s="6"/>
      <c r="B514" s="2"/>
      <c r="C514" s="6"/>
      <c r="D514" s="6"/>
      <c r="E514" s="2"/>
      <c r="F514" s="2"/>
      <c r="G514" s="2"/>
      <c r="H514" s="2"/>
      <c r="I514" s="2"/>
      <c r="J514" s="2"/>
      <c r="K514" s="2"/>
      <c r="L514" s="2"/>
      <c r="M514" s="2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</row>
    <row r="515" spans="1:81" x14ac:dyDescent="0.2">
      <c r="A515" s="6"/>
      <c r="B515" s="2"/>
      <c r="C515" s="6"/>
      <c r="D515" s="6"/>
      <c r="E515" s="2"/>
      <c r="F515" s="2"/>
      <c r="G515" s="2"/>
      <c r="H515" s="2"/>
      <c r="I515" s="2"/>
      <c r="J515" s="2"/>
      <c r="K515" s="2"/>
      <c r="L515" s="2"/>
      <c r="M515" s="2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</row>
    <row r="516" spans="1:81" x14ac:dyDescent="0.2">
      <c r="A516" s="6"/>
      <c r="B516" s="2"/>
      <c r="C516" s="6"/>
      <c r="D516" s="6"/>
      <c r="E516" s="2"/>
      <c r="F516" s="2"/>
      <c r="G516" s="2"/>
      <c r="H516" s="2"/>
      <c r="I516" s="2"/>
      <c r="J516" s="2"/>
      <c r="K516" s="2"/>
      <c r="L516" s="2"/>
      <c r="M516" s="2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</row>
    <row r="517" spans="1:81" x14ac:dyDescent="0.2">
      <c r="A517" s="6"/>
      <c r="B517" s="2"/>
      <c r="C517" s="6"/>
      <c r="D517" s="6"/>
      <c r="E517" s="2"/>
      <c r="F517" s="2"/>
      <c r="G517" s="2"/>
      <c r="H517" s="2"/>
      <c r="I517" s="2"/>
      <c r="J517" s="2"/>
      <c r="K517" s="2"/>
      <c r="L517" s="2"/>
      <c r="M517" s="2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</row>
    <row r="518" spans="1:81" x14ac:dyDescent="0.2">
      <c r="A518" s="6"/>
      <c r="B518" s="2"/>
      <c r="C518" s="6"/>
      <c r="D518" s="6"/>
      <c r="E518" s="2"/>
      <c r="F518" s="2"/>
      <c r="G518" s="2"/>
      <c r="H518" s="2"/>
      <c r="I518" s="2"/>
      <c r="J518" s="2"/>
      <c r="K518" s="2"/>
      <c r="L518" s="2"/>
      <c r="M518" s="2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</row>
    <row r="519" spans="1:81" x14ac:dyDescent="0.2">
      <c r="A519" s="6"/>
      <c r="B519" s="2"/>
      <c r="C519" s="6"/>
      <c r="D519" s="6"/>
      <c r="E519" s="2"/>
      <c r="F519" s="2"/>
      <c r="G519" s="2"/>
      <c r="H519" s="2"/>
      <c r="I519" s="2"/>
      <c r="J519" s="2"/>
      <c r="K519" s="2"/>
      <c r="L519" s="2"/>
      <c r="M519" s="2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</row>
    <row r="520" spans="1:81" x14ac:dyDescent="0.2">
      <c r="A520" s="6"/>
      <c r="B520" s="2"/>
      <c r="C520" s="6"/>
      <c r="D520" s="6"/>
      <c r="E520" s="2"/>
      <c r="F520" s="2"/>
      <c r="G520" s="2"/>
      <c r="H520" s="2"/>
      <c r="I520" s="2"/>
      <c r="J520" s="2"/>
      <c r="K520" s="2"/>
      <c r="L520" s="2"/>
      <c r="M520" s="2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</row>
    <row r="521" spans="1:81" x14ac:dyDescent="0.2">
      <c r="A521" s="6"/>
      <c r="B521" s="2"/>
      <c r="C521" s="6"/>
      <c r="D521" s="6"/>
      <c r="E521" s="2"/>
      <c r="F521" s="2"/>
      <c r="G521" s="2"/>
      <c r="H521" s="2"/>
      <c r="I521" s="2"/>
      <c r="J521" s="2"/>
      <c r="K521" s="2"/>
      <c r="L521" s="2"/>
      <c r="M521" s="2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</row>
    <row r="522" spans="1:81" x14ac:dyDescent="0.2">
      <c r="A522" s="6"/>
      <c r="B522" s="2"/>
      <c r="C522" s="6"/>
      <c r="D522" s="6"/>
      <c r="E522" s="2"/>
      <c r="F522" s="2"/>
      <c r="G522" s="2"/>
      <c r="H522" s="2"/>
      <c r="I522" s="2"/>
      <c r="J522" s="2"/>
      <c r="K522" s="2"/>
      <c r="L522" s="2"/>
      <c r="M522" s="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</row>
    <row r="523" spans="1:81" x14ac:dyDescent="0.2">
      <c r="A523" s="6"/>
      <c r="B523" s="2"/>
      <c r="C523" s="6"/>
      <c r="D523" s="6"/>
      <c r="E523" s="2"/>
      <c r="F523" s="2"/>
      <c r="G523" s="2"/>
      <c r="H523" s="2"/>
      <c r="I523" s="2"/>
      <c r="J523" s="2"/>
      <c r="K523" s="2"/>
      <c r="L523" s="2"/>
      <c r="M523" s="2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</row>
    <row r="524" spans="1:81" x14ac:dyDescent="0.2">
      <c r="A524" s="6"/>
      <c r="B524" s="2"/>
      <c r="C524" s="6"/>
      <c r="D524" s="6"/>
      <c r="E524" s="2"/>
      <c r="F524" s="2"/>
      <c r="G524" s="2"/>
      <c r="H524" s="2"/>
      <c r="I524" s="2"/>
      <c r="J524" s="2"/>
      <c r="K524" s="2"/>
      <c r="L524" s="2"/>
      <c r="M524" s="2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</row>
    <row r="525" spans="1:81" x14ac:dyDescent="0.2">
      <c r="A525" s="6"/>
      <c r="B525" s="2"/>
      <c r="C525" s="6"/>
      <c r="D525" s="6"/>
      <c r="E525" s="2"/>
      <c r="F525" s="2"/>
      <c r="G525" s="2"/>
      <c r="H525" s="2"/>
      <c r="I525" s="2"/>
      <c r="J525" s="2"/>
      <c r="K525" s="2"/>
      <c r="L525" s="2"/>
      <c r="M525" s="2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</row>
    <row r="526" spans="1:81" x14ac:dyDescent="0.2">
      <c r="A526" s="6"/>
      <c r="B526" s="2"/>
      <c r="C526" s="6"/>
      <c r="D526" s="6"/>
      <c r="E526" s="2"/>
      <c r="F526" s="2"/>
      <c r="G526" s="2"/>
      <c r="H526" s="2"/>
      <c r="I526" s="2"/>
      <c r="J526" s="2"/>
      <c r="K526" s="2"/>
      <c r="L526" s="2"/>
      <c r="M526" s="2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</row>
    <row r="527" spans="1:81" x14ac:dyDescent="0.2">
      <c r="A527" s="6"/>
      <c r="B527" s="2"/>
      <c r="C527" s="6"/>
      <c r="D527" s="6"/>
      <c r="E527" s="2"/>
      <c r="F527" s="2"/>
      <c r="G527" s="2"/>
      <c r="H527" s="2"/>
      <c r="I527" s="2"/>
      <c r="J527" s="2"/>
      <c r="K527" s="2"/>
      <c r="L527" s="2"/>
      <c r="M527" s="2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</row>
    <row r="528" spans="1:81" x14ac:dyDescent="0.2">
      <c r="A528" s="6"/>
      <c r="B528" s="2"/>
      <c r="C528" s="6"/>
      <c r="D528" s="6"/>
      <c r="E528" s="2"/>
      <c r="F528" s="2"/>
      <c r="G528" s="2"/>
      <c r="H528" s="2"/>
      <c r="I528" s="2"/>
      <c r="J528" s="2"/>
      <c r="K528" s="2"/>
      <c r="L528" s="2"/>
      <c r="M528" s="2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</row>
    <row r="529" spans="1:81" x14ac:dyDescent="0.2">
      <c r="A529" s="6"/>
      <c r="B529" s="2"/>
      <c r="C529" s="6"/>
      <c r="D529" s="6"/>
      <c r="E529" s="2"/>
      <c r="F529" s="2"/>
      <c r="G529" s="2"/>
      <c r="H529" s="2"/>
      <c r="I529" s="2"/>
      <c r="J529" s="2"/>
      <c r="K529" s="2"/>
      <c r="L529" s="2"/>
      <c r="M529" s="2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</row>
    <row r="530" spans="1:81" x14ac:dyDescent="0.2">
      <c r="A530" s="6"/>
      <c r="B530" s="2"/>
      <c r="C530" s="6"/>
      <c r="D530" s="6"/>
      <c r="E530" s="2"/>
      <c r="F530" s="2"/>
      <c r="G530" s="2"/>
      <c r="H530" s="2"/>
      <c r="I530" s="2"/>
      <c r="J530" s="2"/>
      <c r="K530" s="2"/>
      <c r="L530" s="2"/>
      <c r="M530" s="2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</row>
    <row r="531" spans="1:81" x14ac:dyDescent="0.2">
      <c r="A531" s="6"/>
      <c r="B531" s="2"/>
      <c r="C531" s="6"/>
      <c r="D531" s="6"/>
      <c r="E531" s="2"/>
      <c r="F531" s="2"/>
      <c r="G531" s="2"/>
      <c r="H531" s="2"/>
      <c r="I531" s="2"/>
      <c r="J531" s="2"/>
      <c r="K531" s="2"/>
      <c r="L531" s="2"/>
      <c r="M531" s="2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</row>
    <row r="532" spans="1:81" x14ac:dyDescent="0.2">
      <c r="A532" s="6"/>
      <c r="B532" s="2"/>
      <c r="C532" s="6"/>
      <c r="D532" s="6"/>
      <c r="E532" s="2"/>
      <c r="F532" s="2"/>
      <c r="G532" s="2"/>
      <c r="H532" s="2"/>
      <c r="I532" s="2"/>
      <c r="J532" s="2"/>
      <c r="K532" s="2"/>
      <c r="L532" s="2"/>
      <c r="M532" s="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</row>
    <row r="533" spans="1:81" x14ac:dyDescent="0.2">
      <c r="A533" s="6"/>
      <c r="B533" s="2"/>
      <c r="C533" s="6"/>
      <c r="D533" s="6"/>
      <c r="E533" s="2"/>
      <c r="F533" s="2"/>
      <c r="G533" s="2"/>
      <c r="H533" s="2"/>
      <c r="I533" s="2"/>
      <c r="J533" s="2"/>
      <c r="K533" s="2"/>
      <c r="L533" s="2"/>
      <c r="M533" s="2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</row>
    <row r="534" spans="1:81" x14ac:dyDescent="0.2">
      <c r="A534" s="6"/>
      <c r="B534" s="2"/>
      <c r="C534" s="6"/>
      <c r="D534" s="6"/>
      <c r="E534" s="2"/>
      <c r="F534" s="2"/>
      <c r="G534" s="2"/>
      <c r="H534" s="2"/>
      <c r="I534" s="2"/>
      <c r="J534" s="2"/>
      <c r="K534" s="2"/>
      <c r="L534" s="2"/>
      <c r="M534" s="2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</row>
    <row r="535" spans="1:81" x14ac:dyDescent="0.2">
      <c r="A535" s="6"/>
      <c r="B535" s="2"/>
      <c r="C535" s="6"/>
      <c r="D535" s="6"/>
      <c r="E535" s="2"/>
      <c r="F535" s="2"/>
      <c r="G535" s="2"/>
      <c r="H535" s="2"/>
      <c r="I535" s="2"/>
      <c r="J535" s="2"/>
      <c r="K535" s="2"/>
      <c r="L535" s="2"/>
      <c r="M535" s="2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</row>
    <row r="536" spans="1:81" x14ac:dyDescent="0.2">
      <c r="A536" s="6"/>
      <c r="B536" s="2"/>
      <c r="C536" s="6"/>
      <c r="D536" s="6"/>
      <c r="E536" s="2"/>
      <c r="F536" s="2"/>
      <c r="G536" s="2"/>
      <c r="H536" s="2"/>
      <c r="I536" s="2"/>
      <c r="J536" s="2"/>
      <c r="K536" s="2"/>
      <c r="L536" s="2"/>
      <c r="M536" s="2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</row>
    <row r="537" spans="1:81" x14ac:dyDescent="0.2">
      <c r="A537" s="6"/>
      <c r="B537" s="2"/>
      <c r="C537" s="6"/>
      <c r="D537" s="6"/>
      <c r="E537" s="2"/>
      <c r="F537" s="2"/>
      <c r="G537" s="2"/>
      <c r="H537" s="2"/>
      <c r="I537" s="2"/>
      <c r="J537" s="2"/>
      <c r="K537" s="2"/>
      <c r="L537" s="2"/>
      <c r="M537" s="2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</row>
    <row r="538" spans="1:81" x14ac:dyDescent="0.2">
      <c r="A538" s="6"/>
      <c r="B538" s="2"/>
      <c r="C538" s="6"/>
      <c r="D538" s="6"/>
      <c r="E538" s="2"/>
      <c r="F538" s="2"/>
      <c r="G538" s="2"/>
      <c r="H538" s="2"/>
      <c r="I538" s="2"/>
      <c r="J538" s="2"/>
      <c r="K538" s="2"/>
      <c r="L538" s="2"/>
      <c r="M538" s="2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</row>
    <row r="539" spans="1:81" x14ac:dyDescent="0.2">
      <c r="A539" s="6"/>
      <c r="B539" s="2"/>
      <c r="C539" s="6"/>
      <c r="D539" s="6"/>
      <c r="E539" s="2"/>
      <c r="F539" s="2"/>
      <c r="G539" s="2"/>
      <c r="H539" s="2"/>
      <c r="I539" s="2"/>
      <c r="J539" s="2"/>
      <c r="K539" s="2"/>
      <c r="L539" s="2"/>
      <c r="M539" s="2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</row>
    <row r="540" spans="1:81" x14ac:dyDescent="0.2">
      <c r="A540" s="6"/>
      <c r="B540" s="2"/>
      <c r="C540" s="6"/>
      <c r="D540" s="6"/>
      <c r="E540" s="2"/>
      <c r="F540" s="2"/>
      <c r="G540" s="2"/>
      <c r="H540" s="2"/>
      <c r="I540" s="2"/>
      <c r="J540" s="2"/>
      <c r="K540" s="2"/>
      <c r="L540" s="2"/>
      <c r="M540" s="2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</row>
    <row r="541" spans="1:81" x14ac:dyDescent="0.2">
      <c r="A541" s="6"/>
      <c r="B541" s="2"/>
      <c r="C541" s="6"/>
      <c r="D541" s="6"/>
      <c r="E541" s="2"/>
      <c r="F541" s="2"/>
      <c r="G541" s="2"/>
      <c r="H541" s="2"/>
      <c r="I541" s="2"/>
      <c r="J541" s="2"/>
      <c r="K541" s="2"/>
      <c r="L541" s="2"/>
      <c r="M541" s="2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</row>
    <row r="542" spans="1:81" x14ac:dyDescent="0.2">
      <c r="A542" s="6"/>
      <c r="B542" s="2"/>
      <c r="C542" s="6"/>
      <c r="D542" s="6"/>
      <c r="E542" s="2"/>
      <c r="F542" s="2"/>
      <c r="G542" s="2"/>
      <c r="H542" s="2"/>
      <c r="I542" s="2"/>
      <c r="J542" s="2"/>
      <c r="K542" s="2"/>
      <c r="L542" s="2"/>
      <c r="M542" s="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</row>
    <row r="543" spans="1:81" x14ac:dyDescent="0.2">
      <c r="A543" s="6"/>
      <c r="B543" s="2"/>
      <c r="C543" s="6"/>
      <c r="D543" s="6"/>
      <c r="E543" s="2"/>
      <c r="F543" s="2"/>
      <c r="G543" s="2"/>
      <c r="H543" s="2"/>
      <c r="I543" s="2"/>
      <c r="J543" s="2"/>
      <c r="K543" s="2"/>
      <c r="L543" s="2"/>
      <c r="M543" s="2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</row>
    <row r="544" spans="1:81" x14ac:dyDescent="0.2">
      <c r="A544" s="6"/>
      <c r="B544" s="2"/>
      <c r="C544" s="6"/>
      <c r="D544" s="6"/>
      <c r="E544" s="2"/>
      <c r="F544" s="2"/>
      <c r="G544" s="2"/>
      <c r="H544" s="2"/>
      <c r="I544" s="2"/>
      <c r="J544" s="2"/>
      <c r="K544" s="2"/>
      <c r="L544" s="2"/>
      <c r="M544" s="2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</row>
    <row r="545" spans="1:81" x14ac:dyDescent="0.2">
      <c r="A545" s="6"/>
      <c r="B545" s="2"/>
      <c r="C545" s="6"/>
      <c r="D545" s="6"/>
      <c r="E545" s="2"/>
      <c r="F545" s="2"/>
      <c r="G545" s="2"/>
      <c r="H545" s="2"/>
      <c r="I545" s="2"/>
      <c r="J545" s="2"/>
      <c r="K545" s="2"/>
      <c r="L545" s="2"/>
      <c r="M545" s="2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</row>
    <row r="546" spans="1:81" x14ac:dyDescent="0.2">
      <c r="A546" s="6"/>
      <c r="B546" s="2"/>
      <c r="C546" s="6"/>
      <c r="D546" s="6"/>
      <c r="E546" s="2"/>
      <c r="F546" s="2"/>
      <c r="G546" s="2"/>
      <c r="H546" s="2"/>
      <c r="I546" s="2"/>
      <c r="J546" s="2"/>
      <c r="K546" s="2"/>
      <c r="L546" s="2"/>
      <c r="M546" s="2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</row>
    <row r="547" spans="1:81" x14ac:dyDescent="0.2">
      <c r="A547" s="6"/>
      <c r="B547" s="2"/>
      <c r="C547" s="6"/>
      <c r="D547" s="6"/>
      <c r="E547" s="2"/>
      <c r="F547" s="2"/>
      <c r="G547" s="2"/>
      <c r="H547" s="2"/>
      <c r="I547" s="2"/>
      <c r="J547" s="2"/>
      <c r="K547" s="2"/>
      <c r="L547" s="2"/>
      <c r="M547" s="2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</row>
    <row r="548" spans="1:81" x14ac:dyDescent="0.2">
      <c r="A548" s="6"/>
      <c r="B548" s="2"/>
      <c r="C548" s="6"/>
      <c r="D548" s="6"/>
      <c r="E548" s="2"/>
      <c r="F548" s="2"/>
      <c r="G548" s="2"/>
      <c r="H548" s="2"/>
      <c r="I548" s="2"/>
      <c r="J548" s="2"/>
      <c r="K548" s="2"/>
      <c r="L548" s="2"/>
      <c r="M548" s="2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</row>
    <row r="549" spans="1:81" x14ac:dyDescent="0.2">
      <c r="A549" s="6"/>
      <c r="B549" s="2"/>
      <c r="C549" s="6"/>
      <c r="D549" s="6"/>
      <c r="E549" s="2"/>
      <c r="F549" s="2"/>
      <c r="G549" s="2"/>
      <c r="H549" s="2"/>
      <c r="I549" s="2"/>
      <c r="J549" s="2"/>
      <c r="K549" s="2"/>
      <c r="L549" s="2"/>
      <c r="M549" s="2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</row>
    <row r="550" spans="1:81" x14ac:dyDescent="0.2">
      <c r="A550" s="6"/>
      <c r="B550" s="2"/>
      <c r="C550" s="6"/>
      <c r="D550" s="6"/>
      <c r="E550" s="2"/>
      <c r="F550" s="2"/>
      <c r="G550" s="2"/>
      <c r="H550" s="2"/>
      <c r="I550" s="2"/>
      <c r="J550" s="2"/>
      <c r="K550" s="2"/>
      <c r="L550" s="2"/>
      <c r="M550" s="2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</row>
    <row r="551" spans="1:81" x14ac:dyDescent="0.2">
      <c r="A551" s="6"/>
      <c r="B551" s="2"/>
      <c r="C551" s="6"/>
      <c r="D551" s="6"/>
      <c r="E551" s="2"/>
      <c r="F551" s="2"/>
      <c r="G551" s="2"/>
      <c r="H551" s="2"/>
      <c r="I551" s="2"/>
      <c r="J551" s="2"/>
      <c r="K551" s="2"/>
      <c r="L551" s="2"/>
      <c r="M551" s="2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</row>
    <row r="552" spans="1:81" x14ac:dyDescent="0.2">
      <c r="A552" s="6"/>
      <c r="B552" s="2"/>
      <c r="C552" s="6"/>
      <c r="D552" s="6"/>
      <c r="E552" s="2"/>
      <c r="F552" s="2"/>
      <c r="G552" s="2"/>
      <c r="H552" s="2"/>
      <c r="I552" s="2"/>
      <c r="J552" s="2"/>
      <c r="K552" s="2"/>
      <c r="L552" s="2"/>
      <c r="M552" s="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</row>
    <row r="553" spans="1:81" x14ac:dyDescent="0.2">
      <c r="A553" s="6"/>
      <c r="B553" s="2"/>
      <c r="C553" s="6"/>
      <c r="D553" s="6"/>
      <c r="E553" s="2"/>
      <c r="F553" s="2"/>
      <c r="G553" s="2"/>
      <c r="H553" s="2"/>
      <c r="I553" s="2"/>
      <c r="J553" s="2"/>
      <c r="K553" s="2"/>
      <c r="L553" s="2"/>
      <c r="M553" s="2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</row>
    <row r="554" spans="1:81" x14ac:dyDescent="0.2">
      <c r="A554" s="6"/>
      <c r="B554" s="2"/>
      <c r="C554" s="6"/>
      <c r="D554" s="6"/>
      <c r="E554" s="2"/>
      <c r="F554" s="2"/>
      <c r="G554" s="2"/>
      <c r="H554" s="2"/>
      <c r="I554" s="2"/>
      <c r="J554" s="2"/>
      <c r="K554" s="2"/>
      <c r="L554" s="2"/>
      <c r="M554" s="2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</row>
    <row r="555" spans="1:81" x14ac:dyDescent="0.2">
      <c r="A555" s="6"/>
      <c r="B555" s="2"/>
      <c r="C555" s="6"/>
      <c r="D555" s="6"/>
      <c r="E555" s="2"/>
      <c r="F555" s="2"/>
      <c r="G555" s="2"/>
      <c r="H555" s="2"/>
      <c r="I555" s="2"/>
      <c r="J555" s="2"/>
      <c r="K555" s="2"/>
      <c r="L555" s="2"/>
      <c r="M555" s="2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</row>
    <row r="556" spans="1:81" x14ac:dyDescent="0.2">
      <c r="A556" s="6"/>
      <c r="B556" s="2"/>
      <c r="C556" s="6"/>
      <c r="D556" s="6"/>
      <c r="E556" s="2"/>
      <c r="F556" s="2"/>
      <c r="G556" s="2"/>
      <c r="H556" s="2"/>
      <c r="I556" s="2"/>
      <c r="J556" s="2"/>
      <c r="K556" s="2"/>
      <c r="L556" s="2"/>
      <c r="M556" s="2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</row>
    <row r="557" spans="1:81" x14ac:dyDescent="0.2">
      <c r="A557" s="6"/>
      <c r="B557" s="2"/>
      <c r="C557" s="6"/>
      <c r="D557" s="6"/>
      <c r="E557" s="2"/>
      <c r="F557" s="2"/>
      <c r="G557" s="2"/>
      <c r="H557" s="2"/>
      <c r="I557" s="2"/>
      <c r="J557" s="2"/>
      <c r="K557" s="2"/>
      <c r="L557" s="2"/>
      <c r="M557" s="2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</row>
    <row r="558" spans="1:81" x14ac:dyDescent="0.2">
      <c r="A558" s="6"/>
      <c r="B558" s="2"/>
      <c r="C558" s="6"/>
      <c r="D558" s="6"/>
      <c r="E558" s="2"/>
      <c r="F558" s="2"/>
      <c r="G558" s="2"/>
      <c r="H558" s="2"/>
      <c r="I558" s="2"/>
      <c r="J558" s="2"/>
      <c r="K558" s="2"/>
      <c r="L558" s="2"/>
      <c r="M558" s="2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</row>
    <row r="559" spans="1:81" x14ac:dyDescent="0.2">
      <c r="A559" s="6"/>
      <c r="B559" s="2"/>
      <c r="C559" s="6"/>
      <c r="D559" s="6"/>
      <c r="E559" s="2"/>
      <c r="F559" s="2"/>
      <c r="G559" s="2"/>
      <c r="H559" s="2"/>
      <c r="I559" s="2"/>
      <c r="J559" s="2"/>
      <c r="K559" s="2"/>
      <c r="L559" s="2"/>
      <c r="M559" s="2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</row>
    <row r="560" spans="1:81" x14ac:dyDescent="0.2">
      <c r="A560" s="6"/>
      <c r="B560" s="2"/>
      <c r="C560" s="6"/>
      <c r="D560" s="6"/>
      <c r="E560" s="2"/>
      <c r="F560" s="2"/>
      <c r="G560" s="2"/>
      <c r="H560" s="2"/>
      <c r="I560" s="2"/>
      <c r="J560" s="2"/>
      <c r="K560" s="2"/>
      <c r="L560" s="2"/>
      <c r="M560" s="2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</row>
    <row r="561" spans="1:81" x14ac:dyDescent="0.2">
      <c r="A561" s="6"/>
      <c r="B561" s="2"/>
      <c r="C561" s="6"/>
      <c r="D561" s="6"/>
      <c r="E561" s="2"/>
      <c r="F561" s="2"/>
      <c r="G561" s="2"/>
      <c r="H561" s="2"/>
      <c r="I561" s="2"/>
      <c r="J561" s="2"/>
      <c r="K561" s="2"/>
      <c r="L561" s="2"/>
      <c r="M561" s="2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</row>
    <row r="562" spans="1:81" x14ac:dyDescent="0.2">
      <c r="A562" s="6"/>
      <c r="B562" s="2"/>
      <c r="C562" s="6"/>
      <c r="D562" s="6"/>
      <c r="E562" s="2"/>
      <c r="F562" s="2"/>
      <c r="G562" s="2"/>
      <c r="H562" s="2"/>
      <c r="I562" s="2"/>
      <c r="J562" s="2"/>
      <c r="K562" s="2"/>
      <c r="L562" s="2"/>
      <c r="M562" s="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</row>
    <row r="563" spans="1:81" x14ac:dyDescent="0.2">
      <c r="A563" s="6"/>
      <c r="B563" s="2"/>
      <c r="C563" s="6"/>
      <c r="D563" s="6"/>
      <c r="E563" s="2"/>
      <c r="F563" s="2"/>
      <c r="G563" s="2"/>
      <c r="H563" s="2"/>
      <c r="I563" s="2"/>
      <c r="J563" s="2"/>
      <c r="K563" s="2"/>
      <c r="L563" s="2"/>
      <c r="M563" s="2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</row>
    <row r="564" spans="1:81" x14ac:dyDescent="0.2">
      <c r="A564" s="6"/>
      <c r="B564" s="2"/>
      <c r="C564" s="6"/>
      <c r="D564" s="6"/>
      <c r="E564" s="2"/>
      <c r="F564" s="2"/>
      <c r="G564" s="2"/>
      <c r="H564" s="2"/>
      <c r="I564" s="2"/>
      <c r="J564" s="2"/>
      <c r="K564" s="2"/>
      <c r="L564" s="2"/>
      <c r="M564" s="2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</row>
    <row r="565" spans="1:81" x14ac:dyDescent="0.2">
      <c r="A565" s="6"/>
      <c r="B565" s="2"/>
      <c r="C565" s="6"/>
      <c r="D565" s="6"/>
      <c r="E565" s="2"/>
      <c r="F565" s="2"/>
      <c r="G565" s="2"/>
      <c r="H565" s="2"/>
      <c r="I565" s="2"/>
      <c r="J565" s="2"/>
      <c r="K565" s="2"/>
      <c r="L565" s="2"/>
      <c r="M565" s="2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</row>
    <row r="566" spans="1:81" x14ac:dyDescent="0.2">
      <c r="A566" s="6"/>
      <c r="B566" s="2"/>
      <c r="C566" s="6"/>
      <c r="D566" s="6"/>
      <c r="E566" s="2"/>
      <c r="F566" s="2"/>
      <c r="G566" s="2"/>
      <c r="H566" s="2"/>
      <c r="I566" s="2"/>
      <c r="J566" s="2"/>
      <c r="K566" s="2"/>
      <c r="L566" s="2"/>
      <c r="M566" s="2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</row>
    <row r="567" spans="1:81" x14ac:dyDescent="0.2">
      <c r="A567" s="6"/>
      <c r="B567" s="2"/>
      <c r="C567" s="6"/>
      <c r="D567" s="6"/>
      <c r="E567" s="2"/>
      <c r="F567" s="2"/>
      <c r="G567" s="2"/>
      <c r="H567" s="2"/>
      <c r="I567" s="2"/>
      <c r="J567" s="2"/>
      <c r="K567" s="2"/>
      <c r="L567" s="2"/>
      <c r="M567" s="2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</row>
    <row r="568" spans="1:81" x14ac:dyDescent="0.2">
      <c r="A568" s="6"/>
      <c r="B568" s="2"/>
      <c r="C568" s="6"/>
      <c r="D568" s="6"/>
      <c r="E568" s="2"/>
      <c r="F568" s="2"/>
      <c r="G568" s="2"/>
      <c r="H568" s="2"/>
      <c r="I568" s="2"/>
      <c r="J568" s="2"/>
      <c r="K568" s="2"/>
      <c r="L568" s="2"/>
      <c r="M568" s="2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</row>
    <row r="569" spans="1:81" x14ac:dyDescent="0.2">
      <c r="A569" s="6"/>
      <c r="B569" s="2"/>
      <c r="C569" s="6"/>
      <c r="D569" s="6"/>
      <c r="E569" s="2"/>
      <c r="F569" s="2"/>
      <c r="G569" s="2"/>
      <c r="H569" s="2"/>
      <c r="I569" s="2"/>
      <c r="J569" s="2"/>
      <c r="K569" s="2"/>
      <c r="L569" s="2"/>
      <c r="M569" s="2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</row>
    <row r="570" spans="1:81" x14ac:dyDescent="0.2">
      <c r="A570" s="6"/>
      <c r="B570" s="2"/>
      <c r="C570" s="6"/>
      <c r="D570" s="6"/>
      <c r="E570" s="2"/>
      <c r="F570" s="2"/>
      <c r="G570" s="2"/>
      <c r="H570" s="2"/>
      <c r="I570" s="2"/>
      <c r="J570" s="2"/>
      <c r="K570" s="2"/>
      <c r="L570" s="2"/>
      <c r="M570" s="2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</row>
    <row r="571" spans="1:81" x14ac:dyDescent="0.2">
      <c r="A571" s="6"/>
      <c r="B571" s="2"/>
      <c r="C571" s="6"/>
      <c r="D571" s="6"/>
      <c r="E571" s="2"/>
      <c r="F571" s="2"/>
      <c r="G571" s="2"/>
      <c r="H571" s="2"/>
      <c r="I571" s="2"/>
      <c r="J571" s="2"/>
      <c r="K571" s="2"/>
      <c r="L571" s="2"/>
      <c r="M571" s="2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</row>
    <row r="572" spans="1:81" x14ac:dyDescent="0.2">
      <c r="A572" s="6"/>
      <c r="B572" s="2"/>
      <c r="C572" s="6"/>
      <c r="D572" s="6"/>
      <c r="E572" s="2"/>
      <c r="F572" s="2"/>
      <c r="G572" s="2"/>
      <c r="H572" s="2"/>
      <c r="I572" s="2"/>
      <c r="J572" s="2"/>
      <c r="K572" s="2"/>
      <c r="L572" s="2"/>
      <c r="M572" s="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</row>
    <row r="573" spans="1:81" x14ac:dyDescent="0.2">
      <c r="A573" s="6"/>
      <c r="B573" s="2"/>
      <c r="C573" s="6"/>
      <c r="D573" s="6"/>
      <c r="E573" s="2"/>
      <c r="F573" s="2"/>
      <c r="G573" s="2"/>
      <c r="H573" s="2"/>
      <c r="I573" s="2"/>
      <c r="J573" s="2"/>
      <c r="K573" s="2"/>
      <c r="L573" s="2"/>
      <c r="M573" s="2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</row>
    <row r="574" spans="1:81" x14ac:dyDescent="0.2">
      <c r="A574" s="6"/>
      <c r="B574" s="2"/>
      <c r="C574" s="6"/>
      <c r="D574" s="6"/>
      <c r="E574" s="2"/>
      <c r="F574" s="2"/>
      <c r="G574" s="2"/>
      <c r="H574" s="2"/>
      <c r="I574" s="2"/>
      <c r="J574" s="2"/>
      <c r="K574" s="2"/>
      <c r="L574" s="2"/>
      <c r="M574" s="2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</row>
    <row r="575" spans="1:81" x14ac:dyDescent="0.2">
      <c r="A575" s="6"/>
      <c r="B575" s="2"/>
      <c r="C575" s="6"/>
      <c r="D575" s="6"/>
      <c r="E575" s="2"/>
      <c r="F575" s="2"/>
      <c r="G575" s="2"/>
      <c r="H575" s="2"/>
      <c r="I575" s="2"/>
      <c r="J575" s="2"/>
      <c r="K575" s="2"/>
      <c r="L575" s="2"/>
      <c r="M575" s="2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</row>
    <row r="576" spans="1:81" x14ac:dyDescent="0.2">
      <c r="A576" s="6"/>
      <c r="B576" s="2"/>
      <c r="C576" s="6"/>
      <c r="D576" s="6"/>
      <c r="E576" s="2"/>
      <c r="F576" s="2"/>
      <c r="G576" s="2"/>
      <c r="H576" s="2"/>
      <c r="I576" s="2"/>
      <c r="J576" s="2"/>
      <c r="K576" s="2"/>
      <c r="L576" s="2"/>
      <c r="M576" s="2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</row>
    <row r="577" spans="1:81" x14ac:dyDescent="0.2">
      <c r="A577" s="6"/>
      <c r="B577" s="2"/>
      <c r="C577" s="6"/>
      <c r="D577" s="6"/>
      <c r="E577" s="2"/>
      <c r="F577" s="2"/>
      <c r="G577" s="2"/>
      <c r="H577" s="2"/>
      <c r="I577" s="2"/>
      <c r="J577" s="2"/>
      <c r="K577" s="2"/>
      <c r="L577" s="2"/>
      <c r="M577" s="2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</row>
    <row r="578" spans="1:81" x14ac:dyDescent="0.2">
      <c r="A578" s="6"/>
      <c r="B578" s="2"/>
      <c r="C578" s="6"/>
      <c r="D578" s="6"/>
      <c r="E578" s="2"/>
      <c r="F578" s="2"/>
      <c r="G578" s="2"/>
      <c r="H578" s="2"/>
      <c r="I578" s="2"/>
      <c r="J578" s="2"/>
      <c r="K578" s="2"/>
      <c r="L578" s="2"/>
      <c r="M578" s="2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</row>
    <row r="579" spans="1:81" x14ac:dyDescent="0.2">
      <c r="A579" s="6"/>
      <c r="B579" s="2"/>
      <c r="C579" s="6"/>
      <c r="D579" s="6"/>
      <c r="E579" s="2"/>
      <c r="F579" s="2"/>
      <c r="G579" s="2"/>
      <c r="H579" s="2"/>
      <c r="I579" s="2"/>
      <c r="J579" s="2"/>
      <c r="K579" s="2"/>
      <c r="L579" s="2"/>
      <c r="M579" s="2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</row>
    <row r="580" spans="1:81" x14ac:dyDescent="0.2">
      <c r="A580" s="6"/>
      <c r="B580" s="2"/>
      <c r="C580" s="6"/>
      <c r="D580" s="6"/>
      <c r="E580" s="2"/>
      <c r="F580" s="2"/>
      <c r="G580" s="2"/>
      <c r="H580" s="2"/>
      <c r="I580" s="2"/>
      <c r="J580" s="2"/>
      <c r="K580" s="2"/>
      <c r="L580" s="2"/>
      <c r="M580" s="2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</row>
    <row r="581" spans="1:81" x14ac:dyDescent="0.2">
      <c r="A581" s="6"/>
      <c r="B581" s="2"/>
      <c r="C581" s="6"/>
      <c r="D581" s="6"/>
      <c r="E581" s="2"/>
      <c r="F581" s="2"/>
      <c r="G581" s="2"/>
      <c r="H581" s="2"/>
      <c r="I581" s="2"/>
      <c r="J581" s="2"/>
      <c r="K581" s="2"/>
      <c r="L581" s="2"/>
      <c r="M581" s="2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</row>
    <row r="582" spans="1:81" x14ac:dyDescent="0.2">
      <c r="A582" s="6"/>
      <c r="B582" s="2"/>
      <c r="C582" s="6"/>
      <c r="D582" s="6"/>
      <c r="E582" s="2"/>
      <c r="F582" s="2"/>
      <c r="G582" s="2"/>
      <c r="H582" s="2"/>
      <c r="I582" s="2"/>
      <c r="J582" s="2"/>
      <c r="K582" s="2"/>
      <c r="L582" s="2"/>
      <c r="M582" s="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</row>
    <row r="583" spans="1:81" x14ac:dyDescent="0.2">
      <c r="A583" s="6"/>
      <c r="B583" s="2"/>
      <c r="C583" s="6"/>
      <c r="D583" s="6"/>
      <c r="E583" s="2"/>
      <c r="F583" s="2"/>
      <c r="G583" s="2"/>
      <c r="H583" s="2"/>
      <c r="I583" s="2"/>
      <c r="J583" s="2"/>
      <c r="K583" s="2"/>
      <c r="L583" s="2"/>
      <c r="M583" s="2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</row>
    <row r="584" spans="1:81" x14ac:dyDescent="0.2">
      <c r="A584" s="6"/>
      <c r="B584" s="2"/>
      <c r="C584" s="6"/>
      <c r="D584" s="6"/>
      <c r="E584" s="2"/>
      <c r="F584" s="2"/>
      <c r="G584" s="2"/>
      <c r="H584" s="2"/>
      <c r="I584" s="2"/>
      <c r="J584" s="2"/>
      <c r="K584" s="2"/>
      <c r="L584" s="2"/>
      <c r="M584" s="2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</row>
    <row r="585" spans="1:81" x14ac:dyDescent="0.2">
      <c r="A585" s="6"/>
      <c r="B585" s="2"/>
      <c r="C585" s="6"/>
      <c r="D585" s="6"/>
      <c r="E585" s="2"/>
      <c r="F585" s="2"/>
      <c r="G585" s="2"/>
      <c r="H585" s="2"/>
      <c r="I585" s="2"/>
      <c r="J585" s="2"/>
      <c r="K585" s="2"/>
      <c r="L585" s="2"/>
      <c r="M585" s="2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</row>
    <row r="586" spans="1:81" x14ac:dyDescent="0.2">
      <c r="A586" s="6"/>
      <c r="B586" s="2"/>
      <c r="C586" s="6"/>
      <c r="D586" s="6"/>
      <c r="E586" s="2"/>
      <c r="F586" s="2"/>
      <c r="G586" s="2"/>
      <c r="H586" s="2"/>
      <c r="I586" s="2"/>
      <c r="J586" s="2"/>
      <c r="K586" s="2"/>
      <c r="L586" s="2"/>
      <c r="M586" s="2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</row>
    <row r="587" spans="1:81" x14ac:dyDescent="0.2">
      <c r="A587" s="6"/>
      <c r="B587" s="2"/>
      <c r="C587" s="6"/>
      <c r="D587" s="6"/>
      <c r="E587" s="2"/>
      <c r="F587" s="2"/>
      <c r="G587" s="2"/>
      <c r="H587" s="2"/>
      <c r="I587" s="2"/>
      <c r="J587" s="2"/>
      <c r="K587" s="2"/>
      <c r="L587" s="2"/>
      <c r="M587" s="2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</row>
    <row r="588" spans="1:81" x14ac:dyDescent="0.2">
      <c r="A588" s="6"/>
      <c r="B588" s="2"/>
      <c r="C588" s="6"/>
      <c r="D588" s="6"/>
      <c r="E588" s="2"/>
      <c r="F588" s="2"/>
      <c r="G588" s="2"/>
      <c r="H588" s="2"/>
      <c r="I588" s="2"/>
      <c r="J588" s="2"/>
      <c r="K588" s="2"/>
      <c r="L588" s="2"/>
      <c r="M588" s="2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</row>
    <row r="589" spans="1:81" x14ac:dyDescent="0.2">
      <c r="A589" s="6"/>
      <c r="B589" s="2"/>
      <c r="C589" s="6"/>
      <c r="D589" s="6"/>
      <c r="E589" s="2"/>
      <c r="F589" s="2"/>
      <c r="G589" s="2"/>
      <c r="H589" s="2"/>
      <c r="I589" s="2"/>
      <c r="J589" s="2"/>
      <c r="K589" s="2"/>
      <c r="L589" s="2"/>
      <c r="M589" s="2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</row>
    <row r="590" spans="1:81" x14ac:dyDescent="0.2">
      <c r="A590" s="6"/>
      <c r="B590" s="2"/>
      <c r="C590" s="6"/>
      <c r="D590" s="6"/>
      <c r="E590" s="2"/>
      <c r="F590" s="2"/>
      <c r="G590" s="2"/>
      <c r="H590" s="2"/>
      <c r="I590" s="2"/>
      <c r="J590" s="2"/>
      <c r="K590" s="2"/>
      <c r="L590" s="2"/>
      <c r="M590" s="2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</row>
    <row r="591" spans="1:81" x14ac:dyDescent="0.2">
      <c r="A591" s="6"/>
      <c r="B591" s="2"/>
      <c r="C591" s="6"/>
      <c r="D591" s="6"/>
      <c r="E591" s="2"/>
      <c r="F591" s="2"/>
      <c r="G591" s="2"/>
      <c r="H591" s="2"/>
      <c r="I591" s="2"/>
      <c r="J591" s="2"/>
      <c r="K591" s="2"/>
      <c r="L591" s="2"/>
      <c r="M591" s="2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</row>
    <row r="592" spans="1:81" x14ac:dyDescent="0.2">
      <c r="A592" s="6"/>
      <c r="B592" s="2"/>
      <c r="C592" s="6"/>
      <c r="D592" s="6"/>
      <c r="E592" s="2"/>
      <c r="F592" s="2"/>
      <c r="G592" s="2"/>
      <c r="H592" s="2"/>
      <c r="I592" s="2"/>
      <c r="J592" s="2"/>
      <c r="K592" s="2"/>
      <c r="L592" s="2"/>
      <c r="M592" s="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</row>
    <row r="593" spans="1:81" x14ac:dyDescent="0.2">
      <c r="A593" s="6"/>
      <c r="B593" s="2"/>
      <c r="C593" s="6"/>
      <c r="D593" s="6"/>
      <c r="E593" s="2"/>
      <c r="F593" s="2"/>
      <c r="G593" s="2"/>
      <c r="H593" s="2"/>
      <c r="I593" s="2"/>
      <c r="J593" s="2"/>
      <c r="K593" s="2"/>
      <c r="L593" s="2"/>
      <c r="M593" s="2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</row>
    <row r="594" spans="1:81" x14ac:dyDescent="0.2">
      <c r="A594" s="6"/>
      <c r="B594" s="2"/>
      <c r="C594" s="6"/>
      <c r="D594" s="6"/>
      <c r="E594" s="2"/>
      <c r="F594" s="2"/>
      <c r="G594" s="2"/>
      <c r="H594" s="2"/>
      <c r="I594" s="2"/>
      <c r="J594" s="2"/>
      <c r="K594" s="2"/>
      <c r="L594" s="2"/>
      <c r="M594" s="2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</row>
    <row r="595" spans="1:81" x14ac:dyDescent="0.2">
      <c r="A595" s="6"/>
      <c r="B595" s="2"/>
      <c r="C595" s="6"/>
      <c r="D595" s="6"/>
      <c r="E595" s="2"/>
      <c r="F595" s="2"/>
      <c r="G595" s="2"/>
      <c r="H595" s="2"/>
      <c r="I595" s="2"/>
      <c r="J595" s="2"/>
      <c r="K595" s="2"/>
      <c r="L595" s="2"/>
      <c r="M595" s="2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</row>
    <row r="596" spans="1:81" x14ac:dyDescent="0.2">
      <c r="A596" s="6"/>
      <c r="B596" s="2"/>
      <c r="C596" s="6"/>
      <c r="D596" s="6"/>
      <c r="E596" s="2"/>
      <c r="F596" s="2"/>
      <c r="G596" s="2"/>
      <c r="H596" s="2"/>
      <c r="I596" s="2"/>
      <c r="J596" s="2"/>
      <c r="K596" s="2"/>
      <c r="L596" s="2"/>
      <c r="M596" s="2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</row>
    <row r="597" spans="1:81" x14ac:dyDescent="0.2">
      <c r="A597" s="6"/>
      <c r="B597" s="2"/>
      <c r="C597" s="6"/>
      <c r="D597" s="6"/>
      <c r="E597" s="2"/>
      <c r="F597" s="2"/>
      <c r="G597" s="2"/>
      <c r="H597" s="2"/>
      <c r="I597" s="2"/>
      <c r="J597" s="2"/>
      <c r="K597" s="2"/>
      <c r="L597" s="2"/>
      <c r="M597" s="2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</row>
    <row r="598" spans="1:81" x14ac:dyDescent="0.2">
      <c r="A598" s="6"/>
      <c r="B598" s="2"/>
      <c r="C598" s="6"/>
      <c r="D598" s="6"/>
      <c r="E598" s="2"/>
      <c r="F598" s="2"/>
      <c r="G598" s="2"/>
      <c r="H598" s="2"/>
      <c r="I598" s="2"/>
      <c r="J598" s="2"/>
      <c r="K598" s="2"/>
      <c r="L598" s="2"/>
      <c r="M598" s="2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</row>
    <row r="599" spans="1:81" x14ac:dyDescent="0.2">
      <c r="A599" s="6"/>
      <c r="B599" s="2"/>
      <c r="C599" s="6"/>
      <c r="D599" s="6"/>
      <c r="E599" s="2"/>
      <c r="F599" s="2"/>
      <c r="G599" s="2"/>
      <c r="H599" s="2"/>
      <c r="I599" s="2"/>
      <c r="J599" s="2"/>
      <c r="K599" s="2"/>
      <c r="L599" s="2"/>
      <c r="M599" s="2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</row>
    <row r="600" spans="1:81" x14ac:dyDescent="0.2">
      <c r="A600" s="6"/>
      <c r="B600" s="2"/>
      <c r="C600" s="6"/>
      <c r="D600" s="6"/>
      <c r="E600" s="2"/>
      <c r="F600" s="2"/>
      <c r="G600" s="2"/>
      <c r="H600" s="2"/>
      <c r="I600" s="2"/>
      <c r="J600" s="2"/>
      <c r="K600" s="2"/>
      <c r="L600" s="2"/>
      <c r="M600" s="2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</row>
    <row r="601" spans="1:81" x14ac:dyDescent="0.2">
      <c r="A601" s="6"/>
      <c r="B601" s="2"/>
      <c r="C601" s="6"/>
      <c r="D601" s="6"/>
      <c r="E601" s="2"/>
      <c r="F601" s="2"/>
      <c r="G601" s="2"/>
      <c r="H601" s="2"/>
      <c r="I601" s="2"/>
      <c r="J601" s="2"/>
      <c r="K601" s="2"/>
      <c r="L601" s="2"/>
      <c r="M601" s="2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</row>
    <row r="602" spans="1:81" x14ac:dyDescent="0.2">
      <c r="A602" s="6"/>
      <c r="B602" s="2"/>
      <c r="C602" s="6"/>
      <c r="D602" s="6"/>
      <c r="E602" s="2"/>
      <c r="F602" s="2"/>
      <c r="G602" s="2"/>
      <c r="H602" s="2"/>
      <c r="I602" s="2"/>
      <c r="J602" s="2"/>
      <c r="K602" s="2"/>
      <c r="L602" s="2"/>
      <c r="M602" s="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</row>
    <row r="603" spans="1:81" x14ac:dyDescent="0.2">
      <c r="A603" s="6"/>
      <c r="B603" s="2"/>
      <c r="C603" s="6"/>
      <c r="D603" s="6"/>
      <c r="E603" s="2"/>
      <c r="F603" s="2"/>
      <c r="G603" s="2"/>
      <c r="H603" s="2"/>
      <c r="I603" s="2"/>
      <c r="J603" s="2"/>
      <c r="K603" s="2"/>
      <c r="L603" s="2"/>
      <c r="M603" s="2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</row>
    <row r="604" spans="1:81" x14ac:dyDescent="0.2">
      <c r="A604" s="6"/>
      <c r="B604" s="2"/>
      <c r="C604" s="6"/>
      <c r="D604" s="6"/>
      <c r="E604" s="2"/>
      <c r="F604" s="2"/>
      <c r="G604" s="2"/>
      <c r="H604" s="2"/>
      <c r="I604" s="2"/>
      <c r="J604" s="2"/>
      <c r="K604" s="2"/>
      <c r="L604" s="2"/>
      <c r="M604" s="2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</row>
    <row r="605" spans="1:81" x14ac:dyDescent="0.2">
      <c r="A605" s="6"/>
      <c r="B605" s="2"/>
      <c r="C605" s="6"/>
      <c r="D605" s="6"/>
      <c r="E605" s="2"/>
      <c r="F605" s="2"/>
      <c r="G605" s="2"/>
      <c r="H605" s="2"/>
      <c r="I605" s="2"/>
      <c r="J605" s="2"/>
      <c r="K605" s="2"/>
      <c r="L605" s="2"/>
      <c r="M605" s="2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</row>
    <row r="606" spans="1:81" x14ac:dyDescent="0.2">
      <c r="A606" s="6"/>
      <c r="B606" s="2"/>
      <c r="C606" s="6"/>
      <c r="D606" s="6"/>
      <c r="E606" s="2"/>
      <c r="F606" s="2"/>
      <c r="G606" s="2"/>
      <c r="H606" s="2"/>
      <c r="I606" s="2"/>
      <c r="J606" s="2"/>
      <c r="K606" s="2"/>
      <c r="L606" s="2"/>
      <c r="M606" s="2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</row>
    <row r="607" spans="1:81" x14ac:dyDescent="0.2">
      <c r="A607" s="6"/>
      <c r="B607" s="2"/>
      <c r="C607" s="6"/>
      <c r="D607" s="6"/>
      <c r="E607" s="2"/>
      <c r="F607" s="2"/>
      <c r="G607" s="2"/>
      <c r="H607" s="2"/>
      <c r="I607" s="2"/>
      <c r="J607" s="2"/>
      <c r="K607" s="2"/>
      <c r="L607" s="2"/>
      <c r="M607" s="2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</row>
    <row r="608" spans="1:81" x14ac:dyDescent="0.2">
      <c r="A608" s="6"/>
      <c r="B608" s="2"/>
      <c r="C608" s="6"/>
      <c r="D608" s="6"/>
      <c r="E608" s="2"/>
      <c r="F608" s="2"/>
      <c r="G608" s="2"/>
      <c r="H608" s="2"/>
      <c r="I608" s="2"/>
      <c r="J608" s="2"/>
      <c r="K608" s="2"/>
      <c r="L608" s="2"/>
      <c r="M608" s="2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</row>
    <row r="609" spans="1:81" x14ac:dyDescent="0.2">
      <c r="A609" s="6"/>
      <c r="B609" s="2"/>
      <c r="C609" s="6"/>
      <c r="D609" s="6"/>
      <c r="E609" s="2"/>
      <c r="F609" s="2"/>
      <c r="G609" s="2"/>
      <c r="H609" s="2"/>
      <c r="I609" s="2"/>
      <c r="J609" s="2"/>
      <c r="K609" s="2"/>
      <c r="L609" s="2"/>
      <c r="M609" s="2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</row>
    <row r="610" spans="1:81" x14ac:dyDescent="0.2">
      <c r="A610" s="6"/>
      <c r="B610" s="2"/>
      <c r="C610" s="6"/>
      <c r="D610" s="6"/>
      <c r="E610" s="2"/>
      <c r="F610" s="2"/>
      <c r="G610" s="2"/>
      <c r="H610" s="2"/>
      <c r="I610" s="2"/>
      <c r="J610" s="2"/>
      <c r="K610" s="2"/>
      <c r="L610" s="2"/>
      <c r="M610" s="2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</row>
    <row r="611" spans="1:81" x14ac:dyDescent="0.2">
      <c r="A611" s="6"/>
      <c r="B611" s="2"/>
      <c r="C611" s="6"/>
      <c r="D611" s="6"/>
      <c r="E611" s="2"/>
      <c r="F611" s="2"/>
      <c r="G611" s="2"/>
      <c r="H611" s="2"/>
      <c r="I611" s="2"/>
      <c r="J611" s="2"/>
      <c r="K611" s="2"/>
      <c r="L611" s="2"/>
      <c r="M611" s="2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</row>
    <row r="612" spans="1:81" x14ac:dyDescent="0.2">
      <c r="A612" s="6"/>
      <c r="B612" s="2"/>
      <c r="C612" s="6"/>
      <c r="D612" s="6"/>
      <c r="E612" s="2"/>
      <c r="F612" s="2"/>
      <c r="G612" s="2"/>
      <c r="H612" s="2"/>
      <c r="I612" s="2"/>
      <c r="J612" s="2"/>
      <c r="K612" s="2"/>
      <c r="L612" s="2"/>
      <c r="M612" s="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</row>
    <row r="613" spans="1:81" x14ac:dyDescent="0.2">
      <c r="A613" s="6"/>
      <c r="B613" s="2"/>
      <c r="C613" s="6"/>
      <c r="D613" s="6"/>
      <c r="E613" s="2"/>
      <c r="F613" s="2"/>
      <c r="G613" s="2"/>
      <c r="H613" s="2"/>
      <c r="I613" s="2"/>
      <c r="J613" s="2"/>
      <c r="K613" s="2"/>
      <c r="L613" s="2"/>
      <c r="M613" s="2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</row>
    <row r="614" spans="1:81" x14ac:dyDescent="0.2">
      <c r="A614" s="6"/>
      <c r="B614" s="2"/>
      <c r="C614" s="6"/>
      <c r="D614" s="6"/>
      <c r="E614" s="2"/>
      <c r="F614" s="2"/>
      <c r="G614" s="2"/>
      <c r="H614" s="2"/>
      <c r="I614" s="2"/>
      <c r="J614" s="2"/>
      <c r="K614" s="2"/>
      <c r="L614" s="2"/>
      <c r="M614" s="2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</row>
    <row r="615" spans="1:81" x14ac:dyDescent="0.2">
      <c r="A615" s="6"/>
      <c r="B615" s="2"/>
      <c r="C615" s="6"/>
      <c r="D615" s="6"/>
      <c r="E615" s="2"/>
      <c r="F615" s="2"/>
      <c r="G615" s="2"/>
      <c r="H615" s="2"/>
      <c r="I615" s="2"/>
      <c r="J615" s="2"/>
      <c r="K615" s="2"/>
      <c r="L615" s="2"/>
      <c r="M615" s="2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</row>
    <row r="616" spans="1:81" x14ac:dyDescent="0.2">
      <c r="A616" s="6"/>
      <c r="B616" s="2"/>
      <c r="C616" s="6"/>
      <c r="D616" s="6"/>
      <c r="E616" s="2"/>
      <c r="F616" s="2"/>
      <c r="G616" s="2"/>
      <c r="H616" s="2"/>
      <c r="I616" s="2"/>
      <c r="J616" s="2"/>
      <c r="K616" s="2"/>
      <c r="L616" s="2"/>
      <c r="M616" s="2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</row>
    <row r="617" spans="1:81" x14ac:dyDescent="0.2">
      <c r="A617" s="6"/>
      <c r="B617" s="2"/>
      <c r="C617" s="6"/>
      <c r="D617" s="6"/>
      <c r="E617" s="2"/>
      <c r="F617" s="2"/>
      <c r="G617" s="2"/>
      <c r="H617" s="2"/>
      <c r="I617" s="2"/>
      <c r="J617" s="2"/>
      <c r="K617" s="2"/>
      <c r="L617" s="2"/>
      <c r="M617" s="2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</row>
    <row r="618" spans="1:81" x14ac:dyDescent="0.2">
      <c r="A618" s="6"/>
      <c r="B618" s="2"/>
      <c r="C618" s="6"/>
      <c r="D618" s="6"/>
      <c r="E618" s="2"/>
      <c r="F618" s="2"/>
      <c r="G618" s="2"/>
      <c r="H618" s="2"/>
      <c r="I618" s="2"/>
      <c r="J618" s="2"/>
      <c r="K618" s="2"/>
      <c r="L618" s="2"/>
      <c r="M618" s="2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</row>
    <row r="619" spans="1:81" x14ac:dyDescent="0.2">
      <c r="A619" s="6"/>
      <c r="B619" s="2"/>
      <c r="C619" s="6"/>
      <c r="D619" s="6"/>
      <c r="E619" s="2"/>
      <c r="F619" s="2"/>
      <c r="G619" s="2"/>
      <c r="H619" s="2"/>
      <c r="I619" s="2"/>
      <c r="J619" s="2"/>
      <c r="K619" s="2"/>
      <c r="L619" s="2"/>
      <c r="M619" s="2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</row>
    <row r="620" spans="1:81" x14ac:dyDescent="0.2">
      <c r="A620" s="6"/>
      <c r="B620" s="2"/>
      <c r="C620" s="6"/>
      <c r="D620" s="6"/>
      <c r="E620" s="2"/>
      <c r="F620" s="2"/>
      <c r="G620" s="2"/>
      <c r="H620" s="2"/>
      <c r="I620" s="2"/>
      <c r="J620" s="2"/>
      <c r="K620" s="2"/>
      <c r="L620" s="2"/>
      <c r="M620" s="2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</row>
    <row r="621" spans="1:81" x14ac:dyDescent="0.2">
      <c r="A621" s="6"/>
      <c r="B621" s="2"/>
      <c r="C621" s="6"/>
      <c r="D621" s="6"/>
      <c r="E621" s="2"/>
      <c r="F621" s="2"/>
      <c r="G621" s="2"/>
      <c r="H621" s="2"/>
      <c r="I621" s="2"/>
      <c r="J621" s="2"/>
      <c r="K621" s="2"/>
      <c r="L621" s="2"/>
      <c r="M621" s="2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</row>
    <row r="622" spans="1:81" x14ac:dyDescent="0.2">
      <c r="A622" s="6"/>
      <c r="B622" s="2"/>
      <c r="C622" s="6"/>
      <c r="D622" s="6"/>
      <c r="E622" s="2"/>
      <c r="F622" s="2"/>
      <c r="G622" s="2"/>
      <c r="H622" s="2"/>
      <c r="I622" s="2"/>
      <c r="J622" s="2"/>
      <c r="K622" s="2"/>
      <c r="L622" s="2"/>
      <c r="M622" s="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</row>
    <row r="623" spans="1:81" x14ac:dyDescent="0.2">
      <c r="A623" s="6"/>
      <c r="B623" s="2"/>
      <c r="C623" s="6"/>
      <c r="D623" s="6"/>
      <c r="E623" s="2"/>
      <c r="F623" s="2"/>
      <c r="G623" s="2"/>
      <c r="H623" s="2"/>
      <c r="I623" s="2"/>
      <c r="J623" s="2"/>
      <c r="K623" s="2"/>
      <c r="L623" s="2"/>
      <c r="M623" s="2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</row>
    <row r="624" spans="1:81" x14ac:dyDescent="0.2">
      <c r="A624" s="6"/>
      <c r="B624" s="2"/>
      <c r="C624" s="6"/>
      <c r="D624" s="6"/>
      <c r="E624" s="2"/>
      <c r="F624" s="2"/>
      <c r="G624" s="2"/>
      <c r="H624" s="2"/>
      <c r="I624" s="2"/>
      <c r="J624" s="2"/>
      <c r="K624" s="2"/>
      <c r="L624" s="2"/>
      <c r="M624" s="2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</row>
    <row r="625" spans="1:81" x14ac:dyDescent="0.2">
      <c r="A625" s="6"/>
      <c r="B625" s="2"/>
      <c r="C625" s="6"/>
      <c r="D625" s="6"/>
      <c r="E625" s="2"/>
      <c r="F625" s="2"/>
      <c r="G625" s="2"/>
      <c r="H625" s="2"/>
      <c r="I625" s="2"/>
      <c r="J625" s="2"/>
      <c r="K625" s="2"/>
      <c r="L625" s="2"/>
      <c r="M625" s="2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</row>
    <row r="626" spans="1:81" x14ac:dyDescent="0.2">
      <c r="A626" s="6"/>
      <c r="B626" s="2"/>
      <c r="C626" s="6"/>
      <c r="D626" s="6"/>
      <c r="E626" s="2"/>
      <c r="F626" s="2"/>
      <c r="G626" s="2"/>
      <c r="H626" s="2"/>
      <c r="I626" s="2"/>
      <c r="J626" s="2"/>
      <c r="K626" s="2"/>
      <c r="L626" s="2"/>
      <c r="M626" s="2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</row>
    <row r="627" spans="1:81" x14ac:dyDescent="0.2">
      <c r="A627" s="6"/>
      <c r="B627" s="2"/>
      <c r="C627" s="6"/>
      <c r="D627" s="6"/>
      <c r="E627" s="2"/>
      <c r="F627" s="2"/>
      <c r="G627" s="2"/>
      <c r="H627" s="2"/>
      <c r="I627" s="2"/>
      <c r="J627" s="2"/>
      <c r="K627" s="2"/>
      <c r="L627" s="2"/>
      <c r="M627" s="2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</row>
    <row r="628" spans="1:81" x14ac:dyDescent="0.2">
      <c r="A628" s="6"/>
      <c r="B628" s="2"/>
      <c r="C628" s="6"/>
      <c r="D628" s="6"/>
      <c r="E628" s="2"/>
      <c r="F628" s="2"/>
      <c r="G628" s="2"/>
      <c r="H628" s="2"/>
      <c r="I628" s="2"/>
      <c r="J628" s="2"/>
      <c r="K628" s="2"/>
      <c r="L628" s="2"/>
      <c r="M628" s="2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</row>
    <row r="629" spans="1:81" x14ac:dyDescent="0.2">
      <c r="A629" s="6"/>
      <c r="B629" s="2"/>
      <c r="C629" s="6"/>
      <c r="D629" s="6"/>
      <c r="E629" s="2"/>
      <c r="F629" s="2"/>
      <c r="G629" s="2"/>
      <c r="H629" s="2"/>
      <c r="I629" s="2"/>
      <c r="J629" s="2"/>
      <c r="K629" s="2"/>
      <c r="L629" s="2"/>
      <c r="M629" s="2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</row>
    <row r="630" spans="1:81" x14ac:dyDescent="0.2">
      <c r="A630" s="6"/>
      <c r="B630" s="2"/>
      <c r="C630" s="6"/>
      <c r="D630" s="6"/>
      <c r="E630" s="2"/>
      <c r="F630" s="2"/>
      <c r="G630" s="2"/>
      <c r="H630" s="2"/>
      <c r="I630" s="2"/>
      <c r="J630" s="2"/>
      <c r="K630" s="2"/>
      <c r="L630" s="2"/>
      <c r="M630" s="2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</row>
    <row r="631" spans="1:81" x14ac:dyDescent="0.2">
      <c r="A631" s="6"/>
      <c r="B631" s="2"/>
      <c r="C631" s="6"/>
      <c r="D631" s="6"/>
      <c r="E631" s="2"/>
      <c r="F631" s="2"/>
      <c r="G631" s="2"/>
      <c r="H631" s="2"/>
      <c r="I631" s="2"/>
      <c r="J631" s="2"/>
      <c r="K631" s="2"/>
      <c r="L631" s="2"/>
      <c r="M631" s="2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</row>
    <row r="632" spans="1:81" x14ac:dyDescent="0.2">
      <c r="A632" s="6"/>
      <c r="B632" s="2"/>
      <c r="C632" s="6"/>
      <c r="D632" s="6"/>
      <c r="E632" s="2"/>
      <c r="F632" s="2"/>
      <c r="G632" s="2"/>
      <c r="H632" s="2"/>
      <c r="I632" s="2"/>
      <c r="J632" s="2"/>
      <c r="K632" s="2"/>
      <c r="L632" s="2"/>
      <c r="M632" s="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</row>
    <row r="633" spans="1:81" x14ac:dyDescent="0.2">
      <c r="A633" s="6"/>
      <c r="B633" s="2"/>
      <c r="C633" s="6"/>
      <c r="D633" s="6"/>
      <c r="E633" s="2"/>
      <c r="F633" s="2"/>
      <c r="G633" s="2"/>
      <c r="H633" s="2"/>
      <c r="I633" s="2"/>
      <c r="J633" s="2"/>
      <c r="K633" s="2"/>
      <c r="L633" s="2"/>
      <c r="M633" s="2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</row>
    <row r="634" spans="1:81" x14ac:dyDescent="0.2">
      <c r="A634" s="6"/>
      <c r="B634" s="2"/>
      <c r="C634" s="6"/>
      <c r="D634" s="6"/>
      <c r="E634" s="2"/>
      <c r="F634" s="2"/>
      <c r="G634" s="2"/>
      <c r="H634" s="2"/>
      <c r="I634" s="2"/>
      <c r="J634" s="2"/>
      <c r="K634" s="2"/>
      <c r="L634" s="2"/>
      <c r="M634" s="2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</row>
    <row r="635" spans="1:81" x14ac:dyDescent="0.2">
      <c r="A635" s="6"/>
      <c r="B635" s="2"/>
      <c r="C635" s="6"/>
      <c r="D635" s="6"/>
      <c r="E635" s="2"/>
      <c r="F635" s="2"/>
      <c r="G635" s="2"/>
      <c r="H635" s="2"/>
      <c r="I635" s="2"/>
      <c r="J635" s="2"/>
      <c r="K635" s="2"/>
      <c r="L635" s="2"/>
      <c r="M635" s="2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</row>
    <row r="636" spans="1:81" x14ac:dyDescent="0.2">
      <c r="A636" s="6"/>
      <c r="B636" s="2"/>
      <c r="C636" s="6"/>
      <c r="D636" s="6"/>
      <c r="E636" s="2"/>
      <c r="F636" s="2"/>
      <c r="G636" s="2"/>
      <c r="H636" s="2"/>
      <c r="I636" s="2"/>
      <c r="J636" s="2"/>
      <c r="K636" s="2"/>
      <c r="L636" s="2"/>
      <c r="M636" s="2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</row>
    <row r="637" spans="1:81" x14ac:dyDescent="0.2">
      <c r="A637" s="6"/>
      <c r="B637" s="2"/>
      <c r="C637" s="6"/>
      <c r="D637" s="6"/>
      <c r="E637" s="2"/>
      <c r="F637" s="2"/>
      <c r="G637" s="2"/>
      <c r="H637" s="2"/>
      <c r="I637" s="2"/>
      <c r="J637" s="2"/>
      <c r="K637" s="2"/>
      <c r="L637" s="2"/>
      <c r="M637" s="2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</row>
    <row r="638" spans="1:81" x14ac:dyDescent="0.2">
      <c r="A638" s="6"/>
      <c r="B638" s="2"/>
      <c r="C638" s="6"/>
      <c r="D638" s="6"/>
      <c r="E638" s="2"/>
      <c r="F638" s="2"/>
      <c r="G638" s="2"/>
      <c r="H638" s="2"/>
      <c r="I638" s="2"/>
      <c r="J638" s="2"/>
      <c r="K638" s="2"/>
      <c r="L638" s="2"/>
      <c r="M638" s="2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</row>
    <row r="639" spans="1:81" x14ac:dyDescent="0.2">
      <c r="A639" s="6"/>
      <c r="B639" s="2"/>
      <c r="C639" s="6"/>
      <c r="D639" s="6"/>
      <c r="E639" s="2"/>
      <c r="F639" s="2"/>
      <c r="G639" s="2"/>
      <c r="H639" s="2"/>
      <c r="I639" s="2"/>
      <c r="J639" s="2"/>
      <c r="K639" s="2"/>
      <c r="L639" s="2"/>
      <c r="M639" s="2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</row>
    <row r="640" spans="1:81" x14ac:dyDescent="0.2">
      <c r="A640" s="6"/>
      <c r="B640" s="2"/>
      <c r="C640" s="6"/>
      <c r="D640" s="6"/>
      <c r="E640" s="2"/>
      <c r="F640" s="2"/>
      <c r="G640" s="2"/>
      <c r="H640" s="2"/>
      <c r="I640" s="2"/>
      <c r="J640" s="2"/>
      <c r="K640" s="2"/>
      <c r="L640" s="2"/>
      <c r="M640" s="2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</row>
    <row r="641" spans="1:81" x14ac:dyDescent="0.2">
      <c r="A641" s="6"/>
      <c r="B641" s="2"/>
      <c r="C641" s="6"/>
      <c r="D641" s="6"/>
      <c r="E641" s="2"/>
      <c r="F641" s="2"/>
      <c r="G641" s="2"/>
      <c r="H641" s="2"/>
      <c r="I641" s="2"/>
      <c r="J641" s="2"/>
      <c r="K641" s="2"/>
      <c r="L641" s="2"/>
      <c r="M641" s="2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</row>
    <row r="642" spans="1:81" x14ac:dyDescent="0.2">
      <c r="A642" s="6"/>
      <c r="B642" s="2"/>
      <c r="C642" s="6"/>
      <c r="D642" s="6"/>
      <c r="E642" s="2"/>
      <c r="F642" s="2"/>
      <c r="G642" s="2"/>
      <c r="H642" s="2"/>
      <c r="I642" s="2"/>
      <c r="J642" s="2"/>
      <c r="K642" s="2"/>
      <c r="L642" s="2"/>
      <c r="M642" s="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</row>
    <row r="643" spans="1:81" x14ac:dyDescent="0.2">
      <c r="A643" s="6"/>
      <c r="B643" s="2"/>
      <c r="C643" s="6"/>
      <c r="D643" s="6"/>
      <c r="E643" s="2"/>
      <c r="F643" s="2"/>
      <c r="G643" s="2"/>
      <c r="H643" s="2"/>
      <c r="I643" s="2"/>
      <c r="J643" s="2"/>
      <c r="K643" s="2"/>
      <c r="L643" s="2"/>
      <c r="M643" s="2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</row>
    <row r="644" spans="1:81" x14ac:dyDescent="0.2">
      <c r="A644" s="6"/>
      <c r="B644" s="2"/>
      <c r="C644" s="6"/>
      <c r="D644" s="6"/>
      <c r="E644" s="2"/>
      <c r="F644" s="2"/>
      <c r="G644" s="2"/>
      <c r="H644" s="2"/>
      <c r="I644" s="2"/>
      <c r="J644" s="2"/>
      <c r="K644" s="2"/>
      <c r="L644" s="2"/>
      <c r="M644" s="2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</row>
    <row r="645" spans="1:81" x14ac:dyDescent="0.2">
      <c r="A645" s="6"/>
      <c r="B645" s="2"/>
      <c r="C645" s="6"/>
      <c r="D645" s="6"/>
      <c r="E645" s="2"/>
      <c r="F645" s="2"/>
      <c r="G645" s="2"/>
      <c r="H645" s="2"/>
      <c r="I645" s="2"/>
      <c r="J645" s="2"/>
      <c r="K645" s="2"/>
      <c r="L645" s="2"/>
      <c r="M645" s="2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</row>
    <row r="646" spans="1:81" x14ac:dyDescent="0.2">
      <c r="A646" s="6"/>
      <c r="B646" s="2"/>
      <c r="C646" s="6"/>
      <c r="D646" s="6"/>
      <c r="E646" s="2"/>
      <c r="F646" s="2"/>
      <c r="G646" s="2"/>
      <c r="H646" s="2"/>
      <c r="I646" s="2"/>
      <c r="J646" s="2"/>
      <c r="K646" s="2"/>
      <c r="L646" s="2"/>
      <c r="M646" s="2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</row>
    <row r="647" spans="1:81" x14ac:dyDescent="0.2">
      <c r="A647" s="6"/>
      <c r="B647" s="2"/>
      <c r="C647" s="6"/>
      <c r="D647" s="6"/>
      <c r="E647" s="2"/>
      <c r="F647" s="2"/>
      <c r="G647" s="2"/>
      <c r="H647" s="2"/>
      <c r="I647" s="2"/>
      <c r="J647" s="2"/>
      <c r="K647" s="2"/>
      <c r="L647" s="2"/>
      <c r="M647" s="2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</row>
    <row r="648" spans="1:81" x14ac:dyDescent="0.2">
      <c r="A648" s="6"/>
      <c r="B648" s="2"/>
      <c r="C648" s="6"/>
      <c r="D648" s="6"/>
      <c r="E648" s="2"/>
      <c r="F648" s="2"/>
      <c r="G648" s="2"/>
      <c r="H648" s="2"/>
      <c r="I648" s="2"/>
      <c r="J648" s="2"/>
      <c r="K648" s="2"/>
      <c r="L648" s="2"/>
      <c r="M648" s="2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</row>
    <row r="649" spans="1:81" x14ac:dyDescent="0.2">
      <c r="A649" s="6"/>
      <c r="B649" s="2"/>
      <c r="C649" s="6"/>
      <c r="D649" s="6"/>
      <c r="E649" s="2"/>
      <c r="F649" s="2"/>
      <c r="G649" s="2"/>
      <c r="H649" s="2"/>
      <c r="I649" s="2"/>
      <c r="J649" s="2"/>
      <c r="K649" s="2"/>
      <c r="L649" s="2"/>
      <c r="M649" s="2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</row>
    <row r="650" spans="1:81" x14ac:dyDescent="0.2">
      <c r="A650" s="6"/>
      <c r="B650" s="2"/>
      <c r="C650" s="6"/>
      <c r="D650" s="6"/>
      <c r="E650" s="2"/>
      <c r="F650" s="2"/>
      <c r="G650" s="2"/>
      <c r="H650" s="2"/>
      <c r="I650" s="2"/>
      <c r="J650" s="2"/>
      <c r="K650" s="2"/>
      <c r="L650" s="2"/>
      <c r="M650" s="2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</row>
    <row r="651" spans="1:81" x14ac:dyDescent="0.2">
      <c r="A651" s="6"/>
      <c r="B651" s="2"/>
      <c r="C651" s="6"/>
      <c r="D651" s="6"/>
      <c r="E651" s="2"/>
      <c r="F651" s="2"/>
      <c r="G651" s="2"/>
      <c r="H651" s="2"/>
      <c r="I651" s="2"/>
      <c r="J651" s="2"/>
      <c r="K651" s="2"/>
      <c r="L651" s="2"/>
      <c r="M651" s="2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</row>
    <row r="652" spans="1:81" x14ac:dyDescent="0.2">
      <c r="A652" s="6"/>
      <c r="B652" s="2"/>
      <c r="C652" s="6"/>
      <c r="D652" s="6"/>
      <c r="E652" s="2"/>
      <c r="F652" s="2"/>
      <c r="G652" s="2"/>
      <c r="H652" s="2"/>
      <c r="I652" s="2"/>
      <c r="J652" s="2"/>
      <c r="K652" s="2"/>
      <c r="L652" s="2"/>
      <c r="M652" s="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</row>
    <row r="653" spans="1:81" x14ac:dyDescent="0.2">
      <c r="A653" s="6"/>
      <c r="B653" s="2"/>
      <c r="C653" s="6"/>
      <c r="D653" s="6"/>
      <c r="E653" s="2"/>
      <c r="F653" s="2"/>
      <c r="G653" s="2"/>
      <c r="H653" s="2"/>
      <c r="I653" s="2"/>
      <c r="J653" s="2"/>
      <c r="K653" s="2"/>
      <c r="L653" s="2"/>
      <c r="M653" s="2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</row>
    <row r="654" spans="1:81" x14ac:dyDescent="0.2">
      <c r="A654" s="6"/>
      <c r="B654" s="2"/>
      <c r="C654" s="6"/>
      <c r="D654" s="6"/>
      <c r="E654" s="2"/>
      <c r="F654" s="2"/>
      <c r="G654" s="2"/>
      <c r="H654" s="2"/>
      <c r="I654" s="2"/>
      <c r="J654" s="2"/>
      <c r="K654" s="2"/>
      <c r="L654" s="2"/>
      <c r="M654" s="2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</row>
    <row r="655" spans="1:81" x14ac:dyDescent="0.2">
      <c r="A655" s="6"/>
      <c r="B655" s="2"/>
      <c r="C655" s="6"/>
      <c r="D655" s="6"/>
      <c r="E655" s="2"/>
      <c r="F655" s="2"/>
      <c r="G655" s="2"/>
      <c r="H655" s="2"/>
      <c r="I655" s="2"/>
      <c r="J655" s="2"/>
      <c r="K655" s="2"/>
      <c r="L655" s="2"/>
      <c r="M655" s="2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</row>
    <row r="656" spans="1:81" x14ac:dyDescent="0.2">
      <c r="A656" s="6"/>
      <c r="B656" s="2"/>
      <c r="C656" s="6"/>
      <c r="D656" s="6"/>
      <c r="E656" s="2"/>
      <c r="F656" s="2"/>
      <c r="G656" s="2"/>
      <c r="H656" s="2"/>
      <c r="I656" s="2"/>
      <c r="J656" s="2"/>
      <c r="K656" s="2"/>
      <c r="L656" s="2"/>
      <c r="M656" s="2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</row>
    <row r="657" spans="1:81" x14ac:dyDescent="0.2">
      <c r="A657" s="6"/>
      <c r="B657" s="2"/>
      <c r="C657" s="6"/>
      <c r="D657" s="6"/>
      <c r="E657" s="2"/>
      <c r="F657" s="2"/>
      <c r="G657" s="2"/>
      <c r="H657" s="2"/>
      <c r="I657" s="2"/>
      <c r="J657" s="2"/>
      <c r="K657" s="2"/>
      <c r="L657" s="2"/>
      <c r="M657" s="2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</row>
    <row r="658" spans="1:81" x14ac:dyDescent="0.2">
      <c r="A658" s="6"/>
      <c r="B658" s="2"/>
      <c r="C658" s="6"/>
      <c r="D658" s="6"/>
      <c r="E658" s="2"/>
      <c r="F658" s="2"/>
      <c r="G658" s="2"/>
      <c r="H658" s="2"/>
      <c r="I658" s="2"/>
      <c r="J658" s="2"/>
      <c r="K658" s="2"/>
      <c r="L658" s="2"/>
      <c r="M658" s="2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</row>
    <row r="659" spans="1:81" x14ac:dyDescent="0.2">
      <c r="A659" s="6"/>
      <c r="B659" s="2"/>
      <c r="C659" s="6"/>
      <c r="D659" s="6"/>
      <c r="E659" s="2"/>
      <c r="F659" s="2"/>
      <c r="G659" s="2"/>
      <c r="H659" s="2"/>
      <c r="I659" s="2"/>
      <c r="J659" s="2"/>
      <c r="K659" s="2"/>
      <c r="L659" s="2"/>
      <c r="M659" s="2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</row>
    <row r="660" spans="1:81" x14ac:dyDescent="0.2">
      <c r="A660" s="6"/>
      <c r="B660" s="2"/>
      <c r="C660" s="6"/>
      <c r="D660" s="6"/>
      <c r="E660" s="2"/>
      <c r="F660" s="2"/>
      <c r="G660" s="2"/>
      <c r="H660" s="2"/>
      <c r="I660" s="2"/>
      <c r="J660" s="2"/>
      <c r="K660" s="2"/>
      <c r="L660" s="2"/>
      <c r="M660" s="2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</row>
    <row r="661" spans="1:81" x14ac:dyDescent="0.2">
      <c r="A661" s="6"/>
      <c r="B661" s="2"/>
      <c r="C661" s="6"/>
      <c r="D661" s="6"/>
      <c r="E661" s="2"/>
      <c r="F661" s="2"/>
      <c r="G661" s="2"/>
      <c r="H661" s="2"/>
      <c r="I661" s="2"/>
      <c r="J661" s="2"/>
      <c r="K661" s="2"/>
      <c r="L661" s="2"/>
      <c r="M661" s="2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</row>
    <row r="662" spans="1:81" x14ac:dyDescent="0.2">
      <c r="A662" s="6"/>
      <c r="B662" s="2"/>
      <c r="C662" s="6"/>
      <c r="D662" s="6"/>
      <c r="E662" s="2"/>
      <c r="F662" s="2"/>
      <c r="G662" s="2"/>
      <c r="H662" s="2"/>
      <c r="I662" s="2"/>
      <c r="J662" s="2"/>
      <c r="K662" s="2"/>
      <c r="L662" s="2"/>
      <c r="M662" s="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</row>
    <row r="663" spans="1:81" x14ac:dyDescent="0.2">
      <c r="A663" s="6"/>
      <c r="B663" s="2"/>
      <c r="C663" s="6"/>
      <c r="D663" s="6"/>
      <c r="E663" s="2"/>
      <c r="F663" s="2"/>
      <c r="G663" s="2"/>
      <c r="H663" s="2"/>
      <c r="I663" s="2"/>
      <c r="J663" s="2"/>
      <c r="K663" s="2"/>
      <c r="L663" s="2"/>
      <c r="M663" s="2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</row>
    <row r="664" spans="1:81" x14ac:dyDescent="0.2">
      <c r="A664" s="6"/>
      <c r="B664" s="2"/>
      <c r="C664" s="6"/>
      <c r="D664" s="6"/>
      <c r="E664" s="2"/>
      <c r="F664" s="2"/>
      <c r="G664" s="2"/>
      <c r="H664" s="2"/>
      <c r="I664" s="2"/>
      <c r="J664" s="2"/>
      <c r="K664" s="2"/>
      <c r="L664" s="2"/>
      <c r="M664" s="2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</row>
    <row r="665" spans="1:81" x14ac:dyDescent="0.2">
      <c r="A665" s="6"/>
      <c r="B665" s="2"/>
      <c r="C665" s="6"/>
      <c r="D665" s="6"/>
      <c r="E665" s="2"/>
      <c r="F665" s="2"/>
      <c r="G665" s="2"/>
      <c r="H665" s="2"/>
      <c r="I665" s="2"/>
      <c r="J665" s="2"/>
      <c r="K665" s="2"/>
      <c r="L665" s="2"/>
      <c r="M665" s="2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</row>
    <row r="666" spans="1:81" x14ac:dyDescent="0.2">
      <c r="A666" s="6"/>
      <c r="B666" s="2"/>
      <c r="C666" s="6"/>
      <c r="D666" s="6"/>
      <c r="E666" s="2"/>
      <c r="F666" s="2"/>
      <c r="G666" s="2"/>
      <c r="H666" s="2"/>
      <c r="I666" s="2"/>
      <c r="J666" s="2"/>
      <c r="K666" s="2"/>
      <c r="L666" s="2"/>
      <c r="M666" s="2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</row>
    <row r="667" spans="1:81" x14ac:dyDescent="0.2">
      <c r="A667" s="6"/>
      <c r="B667" s="2"/>
      <c r="C667" s="6"/>
      <c r="D667" s="6"/>
      <c r="E667" s="2"/>
      <c r="F667" s="2"/>
      <c r="G667" s="2"/>
      <c r="H667" s="2"/>
      <c r="I667" s="2"/>
      <c r="J667" s="2"/>
      <c r="K667" s="2"/>
      <c r="L667" s="2"/>
      <c r="M667" s="2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</row>
    <row r="668" spans="1:81" x14ac:dyDescent="0.2">
      <c r="A668" s="6"/>
      <c r="B668" s="2"/>
      <c r="C668" s="6"/>
      <c r="D668" s="6"/>
      <c r="E668" s="2"/>
      <c r="F668" s="2"/>
      <c r="G668" s="2"/>
      <c r="H668" s="2"/>
      <c r="I668" s="2"/>
      <c r="J668" s="2"/>
      <c r="K668" s="2"/>
      <c r="L668" s="2"/>
      <c r="M668" s="2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</row>
    <row r="669" spans="1:81" x14ac:dyDescent="0.2">
      <c r="A669" s="6"/>
      <c r="B669" s="2"/>
      <c r="C669" s="6"/>
      <c r="D669" s="6"/>
      <c r="E669" s="2"/>
      <c r="F669" s="2"/>
      <c r="G669" s="2"/>
      <c r="H669" s="2"/>
      <c r="I669" s="2"/>
      <c r="J669" s="2"/>
      <c r="K669" s="2"/>
      <c r="L669" s="2"/>
      <c r="M669" s="2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</row>
    <row r="670" spans="1:81" x14ac:dyDescent="0.2">
      <c r="A670" s="6"/>
      <c r="B670" s="2"/>
      <c r="C670" s="6"/>
      <c r="D670" s="6"/>
      <c r="E670" s="2"/>
      <c r="F670" s="2"/>
      <c r="G670" s="2"/>
      <c r="H670" s="2"/>
      <c r="I670" s="2"/>
      <c r="J670" s="2"/>
      <c r="K670" s="2"/>
      <c r="L670" s="2"/>
      <c r="M670" s="2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</row>
    <row r="671" spans="1:81" x14ac:dyDescent="0.2">
      <c r="A671" s="6"/>
      <c r="B671" s="2"/>
      <c r="C671" s="6"/>
      <c r="D671" s="6"/>
      <c r="E671" s="2"/>
      <c r="F671" s="2"/>
      <c r="G671" s="2"/>
      <c r="H671" s="2"/>
      <c r="I671" s="2"/>
      <c r="J671" s="2"/>
      <c r="K671" s="2"/>
      <c r="L671" s="2"/>
      <c r="M671" s="2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</row>
    <row r="672" spans="1:81" x14ac:dyDescent="0.2">
      <c r="A672" s="6"/>
      <c r="B672" s="2"/>
      <c r="C672" s="6"/>
      <c r="D672" s="6"/>
      <c r="E672" s="2"/>
      <c r="F672" s="2"/>
      <c r="G672" s="2"/>
      <c r="H672" s="2"/>
      <c r="I672" s="2"/>
      <c r="J672" s="2"/>
      <c r="K672" s="2"/>
      <c r="L672" s="2"/>
      <c r="M672" s="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</row>
    <row r="673" spans="1:81" x14ac:dyDescent="0.2">
      <c r="A673" s="6"/>
      <c r="B673" s="2"/>
      <c r="C673" s="6"/>
      <c r="D673" s="6"/>
      <c r="E673" s="2"/>
      <c r="F673" s="2"/>
      <c r="G673" s="2"/>
      <c r="H673" s="2"/>
      <c r="I673" s="2"/>
      <c r="J673" s="2"/>
      <c r="K673" s="2"/>
      <c r="L673" s="2"/>
      <c r="M673" s="2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</row>
    <row r="674" spans="1:81" x14ac:dyDescent="0.2">
      <c r="A674" s="6"/>
      <c r="B674" s="2"/>
      <c r="C674" s="6"/>
      <c r="D674" s="6"/>
      <c r="E674" s="2"/>
      <c r="F674" s="2"/>
      <c r="G674" s="2"/>
      <c r="H674" s="2"/>
      <c r="I674" s="2"/>
      <c r="J674" s="2"/>
      <c r="K674" s="2"/>
      <c r="L674" s="2"/>
      <c r="M674" s="2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</row>
    <row r="675" spans="1:81" x14ac:dyDescent="0.2">
      <c r="A675" s="6"/>
      <c r="B675" s="2"/>
      <c r="C675" s="6"/>
      <c r="D675" s="6"/>
      <c r="E675" s="2"/>
      <c r="F675" s="2"/>
      <c r="G675" s="2"/>
      <c r="H675" s="2"/>
      <c r="I675" s="2"/>
      <c r="J675" s="2"/>
      <c r="K675" s="2"/>
      <c r="L675" s="2"/>
      <c r="M675" s="2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</row>
    <row r="676" spans="1:81" x14ac:dyDescent="0.2">
      <c r="A676" s="6"/>
      <c r="B676" s="2"/>
      <c r="C676" s="6"/>
      <c r="D676" s="6"/>
      <c r="E676" s="2"/>
      <c r="F676" s="2"/>
      <c r="G676" s="2"/>
      <c r="H676" s="2"/>
      <c r="I676" s="2"/>
      <c r="J676" s="2"/>
      <c r="K676" s="2"/>
      <c r="L676" s="2"/>
      <c r="M676" s="2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</row>
    <row r="677" spans="1:81" x14ac:dyDescent="0.2">
      <c r="A677" s="6"/>
      <c r="B677" s="2"/>
      <c r="C677" s="6"/>
      <c r="D677" s="6"/>
      <c r="E677" s="2"/>
      <c r="F677" s="2"/>
      <c r="G677" s="2"/>
      <c r="H677" s="2"/>
      <c r="I677" s="2"/>
      <c r="J677" s="2"/>
      <c r="K677" s="2"/>
      <c r="L677" s="2"/>
      <c r="M677" s="2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</row>
    <row r="678" spans="1:81" x14ac:dyDescent="0.2">
      <c r="A678" s="6"/>
      <c r="B678" s="2"/>
      <c r="C678" s="6"/>
      <c r="D678" s="6"/>
      <c r="E678" s="2"/>
      <c r="F678" s="2"/>
      <c r="G678" s="2"/>
      <c r="H678" s="2"/>
      <c r="I678" s="2"/>
      <c r="J678" s="2"/>
      <c r="K678" s="2"/>
      <c r="L678" s="2"/>
      <c r="M678" s="2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</row>
    <row r="679" spans="1:81" x14ac:dyDescent="0.2">
      <c r="A679" s="6"/>
      <c r="B679" s="2"/>
      <c r="C679" s="6"/>
      <c r="D679" s="6"/>
      <c r="E679" s="2"/>
      <c r="F679" s="2"/>
      <c r="G679" s="2"/>
      <c r="H679" s="2"/>
      <c r="I679" s="2"/>
      <c r="J679" s="2"/>
      <c r="K679" s="2"/>
      <c r="L679" s="2"/>
      <c r="M679" s="2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</row>
    <row r="680" spans="1:81" x14ac:dyDescent="0.2">
      <c r="A680" s="6"/>
      <c r="B680" s="2"/>
      <c r="C680" s="6"/>
      <c r="D680" s="6"/>
      <c r="E680" s="2"/>
      <c r="F680" s="2"/>
      <c r="G680" s="2"/>
      <c r="H680" s="2"/>
      <c r="I680" s="2"/>
      <c r="J680" s="2"/>
      <c r="K680" s="2"/>
      <c r="L680" s="2"/>
      <c r="M680" s="2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</row>
    <row r="681" spans="1:81" x14ac:dyDescent="0.2">
      <c r="A681" s="6"/>
      <c r="B681" s="2"/>
      <c r="C681" s="6"/>
      <c r="D681" s="6"/>
      <c r="E681" s="2"/>
      <c r="F681" s="2"/>
      <c r="G681" s="2"/>
      <c r="H681" s="2"/>
      <c r="I681" s="2"/>
      <c r="J681" s="2"/>
      <c r="K681" s="2"/>
      <c r="L681" s="2"/>
      <c r="M681" s="2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</row>
    <row r="682" spans="1:81" x14ac:dyDescent="0.2">
      <c r="A682" s="6"/>
      <c r="B682" s="2"/>
      <c r="C682" s="6"/>
      <c r="D682" s="6"/>
      <c r="E682" s="2"/>
      <c r="F682" s="2"/>
      <c r="G682" s="2"/>
      <c r="H682" s="2"/>
      <c r="I682" s="2"/>
      <c r="J682" s="2"/>
      <c r="K682" s="2"/>
      <c r="L682" s="2"/>
      <c r="M682" s="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</row>
    <row r="683" spans="1:81" x14ac:dyDescent="0.2">
      <c r="A683" s="6"/>
      <c r="B683" s="2"/>
      <c r="C683" s="6"/>
      <c r="D683" s="6"/>
      <c r="E683" s="2"/>
      <c r="F683" s="2"/>
      <c r="G683" s="2"/>
      <c r="H683" s="2"/>
      <c r="I683" s="2"/>
      <c r="J683" s="2"/>
      <c r="K683" s="2"/>
      <c r="L683" s="2"/>
      <c r="M683" s="2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</row>
    <row r="684" spans="1:81" x14ac:dyDescent="0.2">
      <c r="A684" s="6"/>
      <c r="B684" s="2"/>
      <c r="C684" s="6"/>
      <c r="D684" s="6"/>
      <c r="E684" s="2"/>
      <c r="F684" s="2"/>
      <c r="G684" s="2"/>
      <c r="H684" s="2"/>
      <c r="I684" s="2"/>
      <c r="J684" s="2"/>
      <c r="K684" s="2"/>
      <c r="L684" s="2"/>
      <c r="M684" s="2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</row>
    <row r="685" spans="1:81" x14ac:dyDescent="0.2">
      <c r="A685" s="6"/>
      <c r="B685" s="2"/>
      <c r="C685" s="6"/>
      <c r="D685" s="6"/>
      <c r="E685" s="2"/>
      <c r="F685" s="2"/>
      <c r="G685" s="2"/>
      <c r="H685" s="2"/>
      <c r="I685" s="2"/>
      <c r="J685" s="2"/>
      <c r="K685" s="2"/>
      <c r="L685" s="2"/>
      <c r="M685" s="2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</row>
    <row r="686" spans="1:81" x14ac:dyDescent="0.2">
      <c r="A686" s="6"/>
      <c r="B686" s="2"/>
      <c r="C686" s="6"/>
      <c r="D686" s="6"/>
      <c r="E686" s="2"/>
      <c r="F686" s="2"/>
      <c r="G686" s="2"/>
      <c r="H686" s="2"/>
      <c r="I686" s="2"/>
      <c r="J686" s="2"/>
      <c r="K686" s="2"/>
      <c r="L686" s="2"/>
      <c r="M686" s="2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</row>
    <row r="687" spans="1:81" x14ac:dyDescent="0.2">
      <c r="A687" s="6"/>
      <c r="B687" s="2"/>
      <c r="C687" s="6"/>
      <c r="D687" s="6"/>
      <c r="E687" s="2"/>
      <c r="F687" s="2"/>
      <c r="G687" s="2"/>
      <c r="H687" s="2"/>
      <c r="I687" s="2"/>
      <c r="J687" s="2"/>
      <c r="K687" s="2"/>
      <c r="L687" s="2"/>
      <c r="M687" s="2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</row>
    <row r="688" spans="1:81" x14ac:dyDescent="0.2">
      <c r="A688" s="6"/>
      <c r="B688" s="2"/>
      <c r="C688" s="6"/>
      <c r="D688" s="6"/>
      <c r="E688" s="2"/>
      <c r="F688" s="2"/>
      <c r="G688" s="2"/>
      <c r="H688" s="2"/>
      <c r="I688" s="2"/>
      <c r="J688" s="2"/>
      <c r="K688" s="2"/>
      <c r="L688" s="2"/>
      <c r="M688" s="2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</row>
    <row r="689" spans="1:81" x14ac:dyDescent="0.2">
      <c r="A689" s="6"/>
      <c r="B689" s="2"/>
      <c r="C689" s="6"/>
      <c r="D689" s="6"/>
      <c r="E689" s="2"/>
      <c r="F689" s="2"/>
      <c r="G689" s="2"/>
      <c r="H689" s="2"/>
      <c r="I689" s="2"/>
      <c r="J689" s="2"/>
      <c r="K689" s="2"/>
      <c r="L689" s="2"/>
      <c r="M689" s="2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</row>
    <row r="690" spans="1:81" x14ac:dyDescent="0.2">
      <c r="A690" s="6"/>
      <c r="B690" s="2"/>
      <c r="C690" s="6"/>
      <c r="D690" s="6"/>
      <c r="E690" s="2"/>
      <c r="F690" s="2"/>
      <c r="G690" s="2"/>
      <c r="H690" s="2"/>
      <c r="I690" s="2"/>
      <c r="J690" s="2"/>
      <c r="K690" s="2"/>
      <c r="L690" s="2"/>
      <c r="M690" s="2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</row>
    <row r="691" spans="1:81" x14ac:dyDescent="0.2">
      <c r="A691" s="6"/>
      <c r="B691" s="2"/>
      <c r="C691" s="6"/>
      <c r="D691" s="6"/>
      <c r="E691" s="2"/>
      <c r="F691" s="2"/>
      <c r="G691" s="2"/>
      <c r="H691" s="2"/>
      <c r="I691" s="2"/>
      <c r="J691" s="2"/>
      <c r="K691" s="2"/>
      <c r="L691" s="2"/>
      <c r="M691" s="2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</row>
    <row r="692" spans="1:81" x14ac:dyDescent="0.2">
      <c r="A692" s="6"/>
      <c r="B692" s="2"/>
      <c r="C692" s="6"/>
      <c r="D692" s="6"/>
      <c r="E692" s="2"/>
      <c r="F692" s="2"/>
      <c r="G692" s="2"/>
      <c r="H692" s="2"/>
      <c r="I692" s="2"/>
      <c r="J692" s="2"/>
      <c r="K692" s="2"/>
      <c r="L692" s="2"/>
      <c r="M692" s="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</row>
    <row r="693" spans="1:81" x14ac:dyDescent="0.2">
      <c r="A693" s="6"/>
      <c r="B693" s="2"/>
      <c r="C693" s="6"/>
      <c r="D693" s="6"/>
      <c r="E693" s="2"/>
      <c r="F693" s="2"/>
      <c r="G693" s="2"/>
      <c r="H693" s="2"/>
      <c r="I693" s="2"/>
      <c r="J693" s="2"/>
      <c r="K693" s="2"/>
      <c r="L693" s="2"/>
      <c r="M693" s="2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</row>
    <row r="694" spans="1:81" x14ac:dyDescent="0.2">
      <c r="A694" s="6"/>
      <c r="B694" s="2"/>
      <c r="C694" s="6"/>
      <c r="D694" s="6"/>
      <c r="E694" s="2"/>
      <c r="F694" s="2"/>
      <c r="G694" s="2"/>
      <c r="H694" s="2"/>
      <c r="I694" s="2"/>
      <c r="J694" s="2"/>
      <c r="K694" s="2"/>
      <c r="L694" s="2"/>
      <c r="M694" s="2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</row>
    <row r="695" spans="1:81" x14ac:dyDescent="0.2">
      <c r="A695" s="6"/>
      <c r="B695" s="2"/>
      <c r="C695" s="6"/>
      <c r="D695" s="6"/>
      <c r="E695" s="2"/>
      <c r="F695" s="2"/>
      <c r="G695" s="2"/>
      <c r="H695" s="2"/>
      <c r="I695" s="2"/>
      <c r="J695" s="2"/>
      <c r="K695" s="2"/>
      <c r="L695" s="2"/>
      <c r="M695" s="2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</row>
    <row r="696" spans="1:81" x14ac:dyDescent="0.2">
      <c r="A696" s="6"/>
      <c r="B696" s="2"/>
      <c r="C696" s="6"/>
      <c r="D696" s="6"/>
      <c r="E696" s="2"/>
      <c r="F696" s="2"/>
      <c r="G696" s="2"/>
      <c r="H696" s="2"/>
      <c r="I696" s="2"/>
      <c r="J696" s="2"/>
      <c r="K696" s="2"/>
      <c r="L696" s="2"/>
      <c r="M696" s="2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</row>
    <row r="697" spans="1:81" x14ac:dyDescent="0.2">
      <c r="A697" s="6"/>
      <c r="B697" s="2"/>
      <c r="C697" s="6"/>
      <c r="D697" s="6"/>
      <c r="E697" s="2"/>
      <c r="F697" s="2"/>
      <c r="G697" s="2"/>
      <c r="H697" s="2"/>
      <c r="I697" s="2"/>
      <c r="J697" s="2"/>
      <c r="K697" s="2"/>
      <c r="L697" s="2"/>
      <c r="M697" s="2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</row>
    <row r="698" spans="1:81" x14ac:dyDescent="0.2">
      <c r="A698" s="6"/>
      <c r="B698" s="2"/>
      <c r="C698" s="6"/>
      <c r="D698" s="6"/>
      <c r="E698" s="2"/>
      <c r="F698" s="2"/>
      <c r="G698" s="2"/>
      <c r="H698" s="2"/>
      <c r="I698" s="2"/>
      <c r="J698" s="2"/>
      <c r="K698" s="2"/>
      <c r="L698" s="2"/>
      <c r="M698" s="2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</row>
    <row r="699" spans="1:81" x14ac:dyDescent="0.2">
      <c r="A699" s="6"/>
      <c r="B699" s="2"/>
      <c r="C699" s="6"/>
      <c r="D699" s="6"/>
      <c r="E699" s="2"/>
      <c r="F699" s="2"/>
      <c r="G699" s="2"/>
      <c r="H699" s="2"/>
      <c r="I699" s="2"/>
      <c r="J699" s="2"/>
      <c r="K699" s="2"/>
      <c r="L699" s="2"/>
      <c r="M699" s="2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</row>
    <row r="700" spans="1:81" x14ac:dyDescent="0.2">
      <c r="A700" s="6"/>
      <c r="B700" s="2"/>
      <c r="C700" s="6"/>
      <c r="D700" s="6"/>
      <c r="E700" s="2"/>
      <c r="F700" s="2"/>
      <c r="G700" s="2"/>
      <c r="H700" s="2"/>
      <c r="I700" s="2"/>
      <c r="J700" s="2"/>
      <c r="K700" s="2"/>
      <c r="L700" s="2"/>
      <c r="M700" s="2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</row>
    <row r="701" spans="1:81" x14ac:dyDescent="0.2">
      <c r="A701" s="6"/>
      <c r="B701" s="2"/>
      <c r="C701" s="6"/>
      <c r="D701" s="6"/>
      <c r="E701" s="2"/>
      <c r="F701" s="2"/>
      <c r="G701" s="2"/>
      <c r="H701" s="2"/>
      <c r="I701" s="2"/>
      <c r="J701" s="2"/>
      <c r="K701" s="2"/>
      <c r="L701" s="2"/>
      <c r="M701" s="2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</row>
    <row r="702" spans="1:81" x14ac:dyDescent="0.2">
      <c r="A702" s="6"/>
      <c r="B702" s="2"/>
      <c r="C702" s="6"/>
      <c r="D702" s="6"/>
      <c r="E702" s="2"/>
      <c r="F702" s="2"/>
      <c r="G702" s="2"/>
      <c r="H702" s="2"/>
      <c r="I702" s="2"/>
      <c r="J702" s="2"/>
      <c r="K702" s="2"/>
      <c r="L702" s="2"/>
      <c r="M702" s="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</row>
    <row r="703" spans="1:81" x14ac:dyDescent="0.2">
      <c r="A703" s="6"/>
      <c r="B703" s="2"/>
      <c r="C703" s="6"/>
      <c r="D703" s="6"/>
      <c r="E703" s="2"/>
      <c r="F703" s="2"/>
      <c r="G703" s="2"/>
      <c r="H703" s="2"/>
      <c r="I703" s="2"/>
      <c r="J703" s="2"/>
      <c r="K703" s="2"/>
      <c r="L703" s="2"/>
      <c r="M703" s="2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</row>
    <row r="704" spans="1:81" x14ac:dyDescent="0.2">
      <c r="A704" s="6"/>
      <c r="B704" s="2"/>
      <c r="C704" s="6"/>
      <c r="D704" s="6"/>
      <c r="E704" s="2"/>
      <c r="F704" s="2"/>
      <c r="G704" s="2"/>
      <c r="H704" s="2"/>
      <c r="I704" s="2"/>
      <c r="J704" s="2"/>
      <c r="K704" s="2"/>
      <c r="L704" s="2"/>
      <c r="M704" s="2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</row>
    <row r="705" spans="1:81" x14ac:dyDescent="0.2">
      <c r="A705" s="6"/>
      <c r="B705" s="2"/>
      <c r="C705" s="6"/>
      <c r="D705" s="6"/>
      <c r="E705" s="2"/>
      <c r="F705" s="2"/>
      <c r="G705" s="2"/>
      <c r="H705" s="2"/>
      <c r="I705" s="2"/>
      <c r="J705" s="2"/>
      <c r="K705" s="2"/>
      <c r="L705" s="2"/>
      <c r="M705" s="2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</row>
    <row r="706" spans="1:81" x14ac:dyDescent="0.2">
      <c r="A706" s="6"/>
      <c r="B706" s="2"/>
      <c r="C706" s="6"/>
      <c r="D706" s="6"/>
      <c r="E706" s="2"/>
      <c r="F706" s="2"/>
      <c r="G706" s="2"/>
      <c r="H706" s="2"/>
      <c r="I706" s="2"/>
      <c r="J706" s="2"/>
      <c r="K706" s="2"/>
      <c r="L706" s="2"/>
      <c r="M706" s="2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</row>
    <row r="707" spans="1:81" x14ac:dyDescent="0.2">
      <c r="A707" s="6"/>
      <c r="B707" s="2"/>
      <c r="C707" s="6"/>
      <c r="D707" s="6"/>
      <c r="E707" s="2"/>
      <c r="F707" s="2"/>
      <c r="G707" s="2"/>
      <c r="H707" s="2"/>
      <c r="I707" s="2"/>
      <c r="J707" s="2"/>
      <c r="K707" s="2"/>
      <c r="L707" s="2"/>
      <c r="M707" s="2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</row>
    <row r="708" spans="1:81" x14ac:dyDescent="0.2">
      <c r="A708" s="6"/>
      <c r="B708" s="2"/>
      <c r="C708" s="6"/>
      <c r="D708" s="6"/>
      <c r="E708" s="2"/>
      <c r="F708" s="2"/>
      <c r="G708" s="2"/>
      <c r="H708" s="2"/>
      <c r="I708" s="2"/>
      <c r="J708" s="2"/>
      <c r="K708" s="2"/>
      <c r="L708" s="2"/>
      <c r="M708" s="2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</row>
    <row r="709" spans="1:81" x14ac:dyDescent="0.2">
      <c r="A709" s="6"/>
      <c r="B709" s="2"/>
      <c r="C709" s="6"/>
      <c r="D709" s="6"/>
      <c r="E709" s="2"/>
      <c r="F709" s="2"/>
      <c r="G709" s="2"/>
      <c r="H709" s="2"/>
      <c r="I709" s="2"/>
      <c r="J709" s="2"/>
      <c r="K709" s="2"/>
      <c r="L709" s="2"/>
      <c r="M709" s="2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</row>
    <row r="710" spans="1:81" x14ac:dyDescent="0.2">
      <c r="A710" s="6"/>
      <c r="B710" s="2"/>
      <c r="C710" s="6"/>
      <c r="D710" s="6"/>
      <c r="E710" s="2"/>
      <c r="F710" s="2"/>
      <c r="G710" s="2"/>
      <c r="H710" s="2"/>
      <c r="I710" s="2"/>
      <c r="J710" s="2"/>
      <c r="K710" s="2"/>
      <c r="L710" s="2"/>
      <c r="M710" s="2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</row>
    <row r="711" spans="1:81" x14ac:dyDescent="0.2">
      <c r="A711" s="6"/>
      <c r="B711" s="2"/>
      <c r="C711" s="6"/>
      <c r="D711" s="6"/>
      <c r="E711" s="2"/>
      <c r="F711" s="2"/>
      <c r="G711" s="2"/>
      <c r="H711" s="2"/>
      <c r="I711" s="2"/>
      <c r="J711" s="2"/>
      <c r="K711" s="2"/>
      <c r="L711" s="2"/>
      <c r="M711" s="2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</row>
    <row r="712" spans="1:81" x14ac:dyDescent="0.2">
      <c r="A712" s="6"/>
      <c r="B712" s="2"/>
      <c r="C712" s="6"/>
      <c r="D712" s="6"/>
      <c r="E712" s="2"/>
      <c r="F712" s="2"/>
      <c r="G712" s="2"/>
      <c r="H712" s="2"/>
      <c r="I712" s="2"/>
      <c r="J712" s="2"/>
      <c r="K712" s="2"/>
      <c r="L712" s="2"/>
      <c r="M712" s="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</row>
    <row r="713" spans="1:81" x14ac:dyDescent="0.2">
      <c r="A713" s="6"/>
      <c r="B713" s="2"/>
      <c r="C713" s="6"/>
      <c r="D713" s="6"/>
      <c r="E713" s="2"/>
      <c r="F713" s="2"/>
      <c r="G713" s="2"/>
      <c r="H713" s="2"/>
      <c r="I713" s="2"/>
      <c r="J713" s="2"/>
      <c r="K713" s="2"/>
      <c r="L713" s="2"/>
      <c r="M713" s="2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</row>
    <row r="714" spans="1:81" x14ac:dyDescent="0.2">
      <c r="A714" s="6"/>
      <c r="B714" s="2"/>
      <c r="C714" s="6"/>
      <c r="D714" s="6"/>
      <c r="E714" s="2"/>
      <c r="F714" s="2"/>
      <c r="G714" s="2"/>
      <c r="H714" s="2"/>
      <c r="I714" s="2"/>
      <c r="J714" s="2"/>
      <c r="K714" s="2"/>
      <c r="L714" s="2"/>
      <c r="M714" s="2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</row>
    <row r="715" spans="1:81" x14ac:dyDescent="0.2">
      <c r="A715" s="6"/>
      <c r="B715" s="2"/>
      <c r="C715" s="6"/>
      <c r="D715" s="6"/>
      <c r="E715" s="2"/>
      <c r="F715" s="2"/>
      <c r="G715" s="2"/>
      <c r="H715" s="2"/>
      <c r="I715" s="2"/>
      <c r="J715" s="2"/>
      <c r="K715" s="2"/>
      <c r="L715" s="2"/>
      <c r="M715" s="2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</row>
    <row r="716" spans="1:81" x14ac:dyDescent="0.2">
      <c r="A716" s="6"/>
      <c r="B716" s="2"/>
      <c r="C716" s="6"/>
      <c r="D716" s="6"/>
      <c r="E716" s="2"/>
      <c r="F716" s="2"/>
      <c r="G716" s="2"/>
      <c r="H716" s="2"/>
      <c r="I716" s="2"/>
      <c r="J716" s="2"/>
      <c r="K716" s="2"/>
      <c r="L716" s="2"/>
      <c r="M716" s="2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</row>
    <row r="717" spans="1:81" x14ac:dyDescent="0.2">
      <c r="A717" s="6"/>
      <c r="B717" s="2"/>
      <c r="C717" s="6"/>
      <c r="D717" s="6"/>
      <c r="E717" s="2"/>
      <c r="F717" s="2"/>
      <c r="G717" s="2"/>
      <c r="H717" s="2"/>
      <c r="I717" s="2"/>
      <c r="J717" s="2"/>
      <c r="K717" s="2"/>
      <c r="L717" s="2"/>
      <c r="M717" s="2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</row>
    <row r="718" spans="1:81" x14ac:dyDescent="0.2">
      <c r="A718" s="6"/>
      <c r="B718" s="2"/>
      <c r="C718" s="6"/>
      <c r="D718" s="6"/>
      <c r="E718" s="2"/>
      <c r="F718" s="2"/>
      <c r="G718" s="2"/>
      <c r="H718" s="2"/>
      <c r="I718" s="2"/>
      <c r="J718" s="2"/>
      <c r="K718" s="2"/>
      <c r="L718" s="2"/>
      <c r="M718" s="2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</row>
    <row r="719" spans="1:81" x14ac:dyDescent="0.2">
      <c r="A719" s="6"/>
      <c r="B719" s="2"/>
      <c r="C719" s="6"/>
      <c r="D719" s="6"/>
      <c r="E719" s="2"/>
      <c r="F719" s="2"/>
      <c r="G719" s="2"/>
      <c r="H719" s="2"/>
      <c r="I719" s="2"/>
      <c r="J719" s="2"/>
      <c r="K719" s="2"/>
      <c r="L719" s="2"/>
      <c r="M719" s="2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</row>
    <row r="720" spans="1:81" x14ac:dyDescent="0.2">
      <c r="A720" s="6"/>
      <c r="B720" s="2"/>
      <c r="C720" s="6"/>
      <c r="D720" s="6"/>
      <c r="E720" s="2"/>
      <c r="F720" s="2"/>
      <c r="G720" s="2"/>
      <c r="H720" s="2"/>
      <c r="I720" s="2"/>
      <c r="J720" s="2"/>
      <c r="K720" s="2"/>
      <c r="L720" s="2"/>
      <c r="M720" s="2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</row>
    <row r="721" spans="1:81" x14ac:dyDescent="0.2">
      <c r="A721" s="6"/>
      <c r="B721" s="2"/>
      <c r="C721" s="6"/>
      <c r="D721" s="6"/>
      <c r="E721" s="2"/>
      <c r="F721" s="2"/>
      <c r="G721" s="2"/>
      <c r="H721" s="2"/>
      <c r="I721" s="2"/>
      <c r="J721" s="2"/>
      <c r="K721" s="2"/>
      <c r="L721" s="2"/>
      <c r="M721" s="2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</row>
    <row r="722" spans="1:81" x14ac:dyDescent="0.2">
      <c r="A722" s="6"/>
      <c r="B722" s="2"/>
      <c r="C722" s="6"/>
      <c r="D722" s="6"/>
      <c r="E722" s="2"/>
      <c r="F722" s="2"/>
      <c r="G722" s="2"/>
      <c r="H722" s="2"/>
      <c r="I722" s="2"/>
      <c r="J722" s="2"/>
      <c r="K722" s="2"/>
      <c r="L722" s="2"/>
      <c r="M722" s="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</row>
    <row r="723" spans="1:81" x14ac:dyDescent="0.2">
      <c r="A723" s="6"/>
      <c r="B723" s="2"/>
      <c r="C723" s="6"/>
      <c r="D723" s="6"/>
      <c r="E723" s="2"/>
      <c r="F723" s="2"/>
      <c r="G723" s="2"/>
      <c r="H723" s="2"/>
      <c r="I723" s="2"/>
      <c r="J723" s="2"/>
      <c r="K723" s="2"/>
      <c r="L723" s="2"/>
      <c r="M723" s="2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</row>
    <row r="724" spans="1:81" x14ac:dyDescent="0.2">
      <c r="A724" s="6"/>
      <c r="B724" s="2"/>
      <c r="C724" s="6"/>
      <c r="D724" s="6"/>
      <c r="E724" s="2"/>
      <c r="F724" s="2"/>
      <c r="G724" s="2"/>
      <c r="H724" s="2"/>
      <c r="I724" s="2"/>
      <c r="J724" s="2"/>
      <c r="K724" s="2"/>
      <c r="L724" s="2"/>
      <c r="M724" s="2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</row>
    <row r="725" spans="1:81" x14ac:dyDescent="0.2">
      <c r="A725" s="6"/>
      <c r="B725" s="2"/>
      <c r="C725" s="6"/>
      <c r="D725" s="6"/>
      <c r="E725" s="2"/>
      <c r="F725" s="2"/>
      <c r="G725" s="2"/>
      <c r="H725" s="2"/>
      <c r="I725" s="2"/>
      <c r="J725" s="2"/>
      <c r="K725" s="2"/>
      <c r="L725" s="2"/>
      <c r="M725" s="2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</row>
    <row r="726" spans="1:81" x14ac:dyDescent="0.2">
      <c r="A726" s="6"/>
      <c r="B726" s="2"/>
      <c r="C726" s="6"/>
      <c r="D726" s="6"/>
      <c r="E726" s="2"/>
      <c r="F726" s="2"/>
      <c r="G726" s="2"/>
      <c r="H726" s="2"/>
      <c r="I726" s="2"/>
      <c r="J726" s="2"/>
      <c r="K726" s="2"/>
      <c r="L726" s="2"/>
      <c r="M726" s="2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</row>
    <row r="727" spans="1:81" x14ac:dyDescent="0.2">
      <c r="A727" s="6"/>
      <c r="B727" s="2"/>
      <c r="C727" s="6"/>
      <c r="D727" s="6"/>
      <c r="E727" s="2"/>
      <c r="F727" s="2"/>
      <c r="G727" s="2"/>
      <c r="H727" s="2"/>
      <c r="I727" s="2"/>
      <c r="J727" s="2"/>
      <c r="K727" s="2"/>
      <c r="L727" s="2"/>
      <c r="M727" s="2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</row>
    <row r="728" spans="1:81" x14ac:dyDescent="0.2">
      <c r="A728" s="6"/>
      <c r="B728" s="2"/>
      <c r="C728" s="6"/>
      <c r="D728" s="6"/>
      <c r="E728" s="2"/>
      <c r="F728" s="2"/>
      <c r="G728" s="2"/>
      <c r="H728" s="2"/>
      <c r="I728" s="2"/>
      <c r="J728" s="2"/>
      <c r="K728" s="2"/>
      <c r="L728" s="2"/>
      <c r="M728" s="2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</row>
    <row r="729" spans="1:81" x14ac:dyDescent="0.2">
      <c r="A729" s="6"/>
      <c r="B729" s="2"/>
      <c r="C729" s="6"/>
      <c r="D729" s="6"/>
      <c r="E729" s="2"/>
      <c r="F729" s="2"/>
      <c r="G729" s="2"/>
      <c r="H729" s="2"/>
      <c r="I729" s="2"/>
      <c r="J729" s="2"/>
      <c r="K729" s="2"/>
      <c r="L729" s="2"/>
      <c r="M729" s="2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</row>
    <row r="730" spans="1:81" x14ac:dyDescent="0.2">
      <c r="A730" s="6"/>
      <c r="B730" s="2"/>
      <c r="C730" s="6"/>
      <c r="D730" s="6"/>
      <c r="E730" s="2"/>
      <c r="F730" s="2"/>
      <c r="G730" s="2"/>
      <c r="H730" s="2"/>
      <c r="I730" s="2"/>
      <c r="J730" s="2"/>
      <c r="K730" s="2"/>
      <c r="L730" s="2"/>
      <c r="M730" s="2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</row>
    <row r="731" spans="1:81" x14ac:dyDescent="0.2">
      <c r="A731" s="6"/>
      <c r="B731" s="2"/>
      <c r="C731" s="6"/>
      <c r="D731" s="6"/>
      <c r="E731" s="2"/>
      <c r="F731" s="2"/>
      <c r="G731" s="2"/>
      <c r="H731" s="2"/>
      <c r="I731" s="2"/>
      <c r="J731" s="2"/>
      <c r="K731" s="2"/>
      <c r="L731" s="2"/>
      <c r="M731" s="2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</row>
    <row r="732" spans="1:81" x14ac:dyDescent="0.2">
      <c r="A732" s="6"/>
      <c r="B732" s="2"/>
      <c r="C732" s="6"/>
      <c r="D732" s="6"/>
      <c r="E732" s="2"/>
      <c r="F732" s="2"/>
      <c r="G732" s="2"/>
      <c r="H732" s="2"/>
      <c r="I732" s="2"/>
      <c r="J732" s="2"/>
      <c r="K732" s="2"/>
      <c r="L732" s="2"/>
      <c r="M732" s="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</row>
    <row r="733" spans="1:81" x14ac:dyDescent="0.2">
      <c r="A733" s="6"/>
      <c r="B733" s="2"/>
      <c r="C733" s="6"/>
      <c r="D733" s="6"/>
      <c r="E733" s="2"/>
      <c r="F733" s="2"/>
      <c r="G733" s="2"/>
      <c r="H733" s="2"/>
      <c r="I733" s="2"/>
      <c r="J733" s="2"/>
      <c r="K733" s="2"/>
      <c r="L733" s="2"/>
      <c r="M733" s="2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</row>
    <row r="734" spans="1:81" x14ac:dyDescent="0.2">
      <c r="A734" s="6"/>
      <c r="B734" s="2"/>
      <c r="C734" s="6"/>
      <c r="D734" s="6"/>
      <c r="E734" s="2"/>
      <c r="F734" s="2"/>
      <c r="G734" s="2"/>
      <c r="H734" s="2"/>
      <c r="I734" s="2"/>
      <c r="J734" s="2"/>
      <c r="K734" s="2"/>
      <c r="L734" s="2"/>
      <c r="M734" s="2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</row>
    <row r="735" spans="1:81" x14ac:dyDescent="0.2">
      <c r="A735" s="6"/>
      <c r="B735" s="2"/>
      <c r="C735" s="6"/>
      <c r="D735" s="6"/>
      <c r="E735" s="2"/>
      <c r="F735" s="2"/>
      <c r="G735" s="2"/>
      <c r="H735" s="2"/>
      <c r="I735" s="2"/>
      <c r="J735" s="2"/>
      <c r="K735" s="2"/>
      <c r="L735" s="2"/>
      <c r="M735" s="2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</row>
    <row r="736" spans="1:81" x14ac:dyDescent="0.2">
      <c r="A736" s="6"/>
      <c r="B736" s="2"/>
      <c r="C736" s="6"/>
      <c r="D736" s="6"/>
      <c r="E736" s="2"/>
      <c r="F736" s="2"/>
      <c r="G736" s="2"/>
      <c r="H736" s="2"/>
      <c r="I736" s="2"/>
      <c r="J736" s="2"/>
      <c r="K736" s="2"/>
      <c r="L736" s="2"/>
      <c r="M736" s="2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</row>
    <row r="737" spans="1:81" x14ac:dyDescent="0.2">
      <c r="A737" s="6"/>
      <c r="B737" s="2"/>
      <c r="C737" s="6"/>
      <c r="D737" s="6"/>
      <c r="E737" s="2"/>
      <c r="F737" s="2"/>
      <c r="G737" s="2"/>
      <c r="H737" s="2"/>
      <c r="I737" s="2"/>
      <c r="J737" s="2"/>
      <c r="K737" s="2"/>
      <c r="L737" s="2"/>
      <c r="M737" s="2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</row>
    <row r="738" spans="1:81" x14ac:dyDescent="0.2">
      <c r="A738" s="6"/>
      <c r="B738" s="2"/>
      <c r="C738" s="6"/>
      <c r="D738" s="6"/>
      <c r="E738" s="2"/>
      <c r="F738" s="2"/>
      <c r="G738" s="2"/>
      <c r="H738" s="2"/>
      <c r="I738" s="2"/>
      <c r="J738" s="2"/>
      <c r="K738" s="2"/>
      <c r="L738" s="2"/>
      <c r="M738" s="2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</row>
    <row r="739" spans="1:81" x14ac:dyDescent="0.2">
      <c r="A739" s="6"/>
      <c r="B739" s="2"/>
      <c r="C739" s="6"/>
      <c r="D739" s="6"/>
      <c r="E739" s="2"/>
      <c r="F739" s="2"/>
      <c r="G739" s="2"/>
      <c r="H739" s="2"/>
      <c r="I739" s="2"/>
      <c r="J739" s="2"/>
      <c r="K739" s="2"/>
      <c r="L739" s="2"/>
      <c r="M739" s="2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</row>
    <row r="740" spans="1:81" x14ac:dyDescent="0.2">
      <c r="A740" s="6"/>
      <c r="B740" s="2"/>
      <c r="C740" s="6"/>
      <c r="D740" s="6"/>
      <c r="E740" s="2"/>
      <c r="F740" s="2"/>
      <c r="G740" s="2"/>
      <c r="H740" s="2"/>
      <c r="I740" s="2"/>
      <c r="J740" s="2"/>
      <c r="K740" s="2"/>
      <c r="L740" s="2"/>
      <c r="M740" s="2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</row>
    <row r="741" spans="1:81" x14ac:dyDescent="0.2">
      <c r="A741" s="6"/>
      <c r="B741" s="2"/>
      <c r="C741" s="6"/>
      <c r="D741" s="6"/>
      <c r="E741" s="2"/>
      <c r="F741" s="2"/>
      <c r="G741" s="2"/>
      <c r="H741" s="2"/>
      <c r="I741" s="2"/>
      <c r="J741" s="2"/>
      <c r="K741" s="2"/>
      <c r="L741" s="2"/>
      <c r="M741" s="2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</row>
    <row r="742" spans="1:81" x14ac:dyDescent="0.2">
      <c r="A742" s="6"/>
      <c r="B742" s="2"/>
      <c r="C742" s="6"/>
      <c r="D742" s="6"/>
      <c r="E742" s="2"/>
      <c r="F742" s="2"/>
      <c r="G742" s="2"/>
      <c r="H742" s="2"/>
      <c r="I742" s="2"/>
      <c r="J742" s="2"/>
      <c r="K742" s="2"/>
      <c r="L742" s="2"/>
      <c r="M742" s="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</row>
    <row r="743" spans="1:81" x14ac:dyDescent="0.2">
      <c r="A743" s="6"/>
      <c r="B743" s="2"/>
      <c r="C743" s="6"/>
      <c r="D743" s="6"/>
      <c r="E743" s="2"/>
      <c r="F743" s="2"/>
      <c r="G743" s="2"/>
      <c r="H743" s="2"/>
      <c r="I743" s="2"/>
      <c r="J743" s="2"/>
      <c r="K743" s="2"/>
      <c r="L743" s="2"/>
      <c r="M743" s="2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</row>
    <row r="744" spans="1:81" x14ac:dyDescent="0.2">
      <c r="A744" s="6"/>
      <c r="B744" s="2"/>
      <c r="C744" s="6"/>
      <c r="D744" s="6"/>
      <c r="E744" s="2"/>
      <c r="F744" s="2"/>
      <c r="G744" s="2"/>
      <c r="H744" s="2"/>
      <c r="I744" s="2"/>
      <c r="J744" s="2"/>
      <c r="K744" s="2"/>
      <c r="L744" s="2"/>
      <c r="M744" s="2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</row>
    <row r="745" spans="1:81" x14ac:dyDescent="0.2">
      <c r="A745" s="6"/>
      <c r="B745" s="2"/>
      <c r="C745" s="6"/>
      <c r="D745" s="6"/>
      <c r="E745" s="2"/>
      <c r="F745" s="2"/>
      <c r="G745" s="2"/>
      <c r="H745" s="2"/>
      <c r="I745" s="2"/>
      <c r="J745" s="2"/>
      <c r="K745" s="2"/>
      <c r="L745" s="2"/>
      <c r="M745" s="2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</row>
    <row r="746" spans="1:81" x14ac:dyDescent="0.2">
      <c r="A746" s="6"/>
      <c r="B746" s="2"/>
      <c r="C746" s="6"/>
      <c r="D746" s="6"/>
      <c r="E746" s="2"/>
      <c r="F746" s="2"/>
      <c r="G746" s="2"/>
      <c r="H746" s="2"/>
      <c r="I746" s="2"/>
      <c r="J746" s="2"/>
      <c r="K746" s="2"/>
      <c r="L746" s="2"/>
      <c r="M746" s="2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</row>
    <row r="747" spans="1:81" x14ac:dyDescent="0.2">
      <c r="A747" s="6"/>
      <c r="B747" s="2"/>
      <c r="C747" s="6"/>
      <c r="D747" s="6"/>
      <c r="E747" s="2"/>
      <c r="F747" s="2"/>
      <c r="G747" s="2"/>
      <c r="H747" s="2"/>
      <c r="I747" s="2"/>
      <c r="J747" s="2"/>
      <c r="K747" s="2"/>
      <c r="L747" s="2"/>
      <c r="M747" s="2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</row>
    <row r="748" spans="1:81" x14ac:dyDescent="0.2">
      <c r="A748" s="6"/>
      <c r="B748" s="2"/>
      <c r="C748" s="6"/>
      <c r="D748" s="6"/>
      <c r="E748" s="2"/>
      <c r="F748" s="2"/>
      <c r="G748" s="2"/>
      <c r="H748" s="2"/>
      <c r="I748" s="2"/>
      <c r="J748" s="2"/>
      <c r="K748" s="2"/>
      <c r="L748" s="2"/>
      <c r="M748" s="2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</row>
    <row r="749" spans="1:81" x14ac:dyDescent="0.2">
      <c r="A749" s="6"/>
      <c r="B749" s="2"/>
      <c r="C749" s="6"/>
      <c r="D749" s="6"/>
      <c r="E749" s="2"/>
      <c r="F749" s="2"/>
      <c r="G749" s="2"/>
      <c r="H749" s="2"/>
      <c r="I749" s="2"/>
      <c r="J749" s="2"/>
      <c r="K749" s="2"/>
      <c r="L749" s="2"/>
      <c r="M749" s="2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</row>
    <row r="750" spans="1:81" x14ac:dyDescent="0.2">
      <c r="A750" s="6"/>
      <c r="B750" s="2"/>
      <c r="C750" s="6"/>
      <c r="D750" s="6"/>
      <c r="E750" s="2"/>
      <c r="F750" s="2"/>
      <c r="G750" s="2"/>
      <c r="H750" s="2"/>
      <c r="I750" s="2"/>
      <c r="J750" s="2"/>
      <c r="K750" s="2"/>
      <c r="L750" s="2"/>
      <c r="M750" s="2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</row>
    <row r="751" spans="1:81" x14ac:dyDescent="0.2">
      <c r="A751" s="6"/>
      <c r="B751" s="2"/>
      <c r="C751" s="6"/>
      <c r="D751" s="6"/>
      <c r="E751" s="2"/>
      <c r="F751" s="2"/>
      <c r="G751" s="2"/>
      <c r="H751" s="2"/>
      <c r="I751" s="2"/>
      <c r="J751" s="2"/>
      <c r="K751" s="2"/>
      <c r="L751" s="2"/>
      <c r="M751" s="2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</row>
    <row r="752" spans="1:81" x14ac:dyDescent="0.2">
      <c r="A752" s="6"/>
      <c r="B752" s="2"/>
      <c r="C752" s="6"/>
      <c r="D752" s="6"/>
      <c r="E752" s="2"/>
      <c r="F752" s="2"/>
      <c r="G752" s="2"/>
      <c r="H752" s="2"/>
      <c r="I752" s="2"/>
      <c r="J752" s="2"/>
      <c r="K752" s="2"/>
      <c r="L752" s="2"/>
      <c r="M752" s="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</row>
    <row r="753" spans="1:81" x14ac:dyDescent="0.2">
      <c r="A753" s="6"/>
      <c r="B753" s="2"/>
      <c r="C753" s="6"/>
      <c r="D753" s="6"/>
      <c r="E753" s="2"/>
      <c r="F753" s="2"/>
      <c r="G753" s="2"/>
      <c r="H753" s="2"/>
      <c r="I753" s="2"/>
      <c r="J753" s="2"/>
      <c r="K753" s="2"/>
      <c r="L753" s="2"/>
      <c r="M753" s="2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</row>
    <row r="754" spans="1:81" x14ac:dyDescent="0.2">
      <c r="A754" s="6"/>
      <c r="B754" s="2"/>
      <c r="C754" s="6"/>
      <c r="D754" s="6"/>
      <c r="E754" s="2"/>
      <c r="F754" s="2"/>
      <c r="G754" s="2"/>
      <c r="H754" s="2"/>
      <c r="I754" s="2"/>
      <c r="J754" s="2"/>
      <c r="K754" s="2"/>
      <c r="L754" s="2"/>
      <c r="M754" s="2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</row>
    <row r="755" spans="1:81" x14ac:dyDescent="0.2">
      <c r="A755" s="6"/>
      <c r="B755" s="2"/>
      <c r="C755" s="6"/>
      <c r="D755" s="6"/>
      <c r="E755" s="2"/>
      <c r="F755" s="2"/>
      <c r="G755" s="2"/>
      <c r="H755" s="2"/>
      <c r="I755" s="2"/>
      <c r="J755" s="2"/>
      <c r="K755" s="2"/>
      <c r="L755" s="2"/>
      <c r="M755" s="2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</row>
    <row r="756" spans="1:81" x14ac:dyDescent="0.2">
      <c r="A756" s="6"/>
      <c r="B756" s="2"/>
      <c r="C756" s="6"/>
      <c r="D756" s="6"/>
      <c r="E756" s="2"/>
      <c r="F756" s="2"/>
      <c r="G756" s="2"/>
      <c r="H756" s="2"/>
      <c r="I756" s="2"/>
      <c r="J756" s="2"/>
      <c r="K756" s="2"/>
      <c r="L756" s="2"/>
      <c r="M756" s="2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</row>
    <row r="757" spans="1:81" x14ac:dyDescent="0.2">
      <c r="A757" s="6"/>
      <c r="B757" s="2"/>
      <c r="C757" s="6"/>
      <c r="D757" s="6"/>
      <c r="E757" s="2"/>
      <c r="F757" s="2"/>
      <c r="G757" s="2"/>
      <c r="H757" s="2"/>
      <c r="I757" s="2"/>
      <c r="J757" s="2"/>
      <c r="K757" s="2"/>
      <c r="L757" s="2"/>
      <c r="M757" s="2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</row>
    <row r="758" spans="1:81" x14ac:dyDescent="0.2">
      <c r="A758" s="6"/>
      <c r="B758" s="2"/>
      <c r="C758" s="6"/>
      <c r="D758" s="6"/>
      <c r="E758" s="2"/>
      <c r="F758" s="2"/>
      <c r="G758" s="2"/>
      <c r="H758" s="2"/>
      <c r="I758" s="2"/>
      <c r="J758" s="2"/>
      <c r="K758" s="2"/>
      <c r="L758" s="2"/>
      <c r="M758" s="2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</row>
    <row r="759" spans="1:81" x14ac:dyDescent="0.2">
      <c r="A759" s="6"/>
      <c r="B759" s="2"/>
      <c r="C759" s="6"/>
      <c r="D759" s="6"/>
      <c r="E759" s="2"/>
      <c r="F759" s="2"/>
      <c r="G759" s="2"/>
      <c r="H759" s="2"/>
      <c r="I759" s="2"/>
      <c r="J759" s="2"/>
      <c r="K759" s="2"/>
      <c r="L759" s="2"/>
      <c r="M759" s="2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</row>
    <row r="760" spans="1:81" x14ac:dyDescent="0.2">
      <c r="A760" s="6"/>
      <c r="B760" s="2"/>
      <c r="C760" s="6"/>
      <c r="D760" s="6"/>
      <c r="E760" s="2"/>
      <c r="F760" s="2"/>
      <c r="G760" s="2"/>
      <c r="H760" s="2"/>
      <c r="I760" s="2"/>
      <c r="J760" s="2"/>
      <c r="K760" s="2"/>
      <c r="L760" s="2"/>
      <c r="M760" s="2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</row>
    <row r="761" spans="1:81" x14ac:dyDescent="0.2">
      <c r="A761" s="6"/>
      <c r="B761" s="2"/>
      <c r="C761" s="6"/>
      <c r="D761" s="6"/>
      <c r="E761" s="2"/>
      <c r="F761" s="2"/>
      <c r="G761" s="2"/>
      <c r="H761" s="2"/>
      <c r="I761" s="2"/>
      <c r="J761" s="2"/>
      <c r="K761" s="2"/>
      <c r="L761" s="2"/>
      <c r="M761" s="2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</row>
    <row r="762" spans="1:81" x14ac:dyDescent="0.2">
      <c r="A762" s="6"/>
      <c r="B762" s="2"/>
      <c r="C762" s="6"/>
      <c r="D762" s="6"/>
      <c r="E762" s="2"/>
      <c r="F762" s="2"/>
      <c r="G762" s="2"/>
      <c r="H762" s="2"/>
      <c r="I762" s="2"/>
      <c r="J762" s="2"/>
      <c r="K762" s="2"/>
      <c r="L762" s="2"/>
      <c r="M762" s="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</row>
    <row r="763" spans="1:81" x14ac:dyDescent="0.2">
      <c r="A763" s="6"/>
      <c r="B763" s="2"/>
      <c r="C763" s="6"/>
      <c r="D763" s="6"/>
      <c r="E763" s="2"/>
      <c r="F763" s="2"/>
      <c r="G763" s="2"/>
      <c r="H763" s="2"/>
      <c r="I763" s="2"/>
      <c r="J763" s="2"/>
      <c r="K763" s="2"/>
      <c r="L763" s="2"/>
      <c r="M763" s="2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</row>
    <row r="764" spans="1:81" x14ac:dyDescent="0.2">
      <c r="A764" s="6"/>
      <c r="B764" s="2"/>
      <c r="C764" s="6"/>
      <c r="D764" s="6"/>
      <c r="E764" s="2"/>
      <c r="F764" s="2"/>
      <c r="G764" s="2"/>
      <c r="H764" s="2"/>
      <c r="I764" s="2"/>
      <c r="J764" s="2"/>
      <c r="K764" s="2"/>
      <c r="L764" s="2"/>
      <c r="M764" s="2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</row>
    <row r="765" spans="1:81" x14ac:dyDescent="0.2">
      <c r="A765" s="6"/>
      <c r="B765" s="2"/>
      <c r="C765" s="6"/>
      <c r="D765" s="6"/>
      <c r="E765" s="2"/>
      <c r="F765" s="2"/>
      <c r="G765" s="2"/>
      <c r="H765" s="2"/>
      <c r="I765" s="2"/>
      <c r="J765" s="2"/>
      <c r="K765" s="2"/>
      <c r="L765" s="2"/>
      <c r="M765" s="2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</row>
    <row r="766" spans="1:81" x14ac:dyDescent="0.2">
      <c r="A766" s="6"/>
      <c r="B766" s="2"/>
      <c r="C766" s="6"/>
      <c r="D766" s="6"/>
      <c r="E766" s="2"/>
      <c r="F766" s="2"/>
      <c r="G766" s="2"/>
      <c r="H766" s="2"/>
      <c r="I766" s="2"/>
      <c r="J766" s="2"/>
      <c r="K766" s="2"/>
      <c r="L766" s="2"/>
      <c r="M766" s="2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</row>
    <row r="767" spans="1:81" x14ac:dyDescent="0.2">
      <c r="A767" s="6"/>
      <c r="B767" s="2"/>
      <c r="C767" s="6"/>
      <c r="D767" s="6"/>
      <c r="E767" s="2"/>
      <c r="F767" s="2"/>
      <c r="G767" s="2"/>
      <c r="H767" s="2"/>
      <c r="I767" s="2"/>
      <c r="J767" s="2"/>
      <c r="K767" s="2"/>
      <c r="L767" s="2"/>
      <c r="M767" s="2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</row>
    <row r="768" spans="1:81" x14ac:dyDescent="0.2">
      <c r="A768" s="6"/>
      <c r="B768" s="2"/>
      <c r="C768" s="6"/>
      <c r="D768" s="6"/>
      <c r="E768" s="2"/>
      <c r="F768" s="2"/>
      <c r="G768" s="2"/>
      <c r="H768" s="2"/>
      <c r="I768" s="2"/>
      <c r="J768" s="2"/>
      <c r="K768" s="2"/>
      <c r="L768" s="2"/>
      <c r="M768" s="2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</row>
    <row r="769" spans="1:81" x14ac:dyDescent="0.2">
      <c r="A769" s="6"/>
      <c r="B769" s="2"/>
      <c r="C769" s="6"/>
      <c r="D769" s="6"/>
      <c r="E769" s="2"/>
      <c r="F769" s="2"/>
      <c r="G769" s="2"/>
      <c r="H769" s="2"/>
      <c r="I769" s="2"/>
      <c r="J769" s="2"/>
      <c r="K769" s="2"/>
      <c r="L769" s="2"/>
      <c r="M769" s="2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</row>
    <row r="770" spans="1:81" x14ac:dyDescent="0.2">
      <c r="A770" s="6"/>
      <c r="B770" s="2"/>
      <c r="C770" s="6"/>
      <c r="D770" s="6"/>
      <c r="E770" s="2"/>
      <c r="F770" s="2"/>
      <c r="G770" s="2"/>
      <c r="H770" s="2"/>
      <c r="I770" s="2"/>
      <c r="J770" s="2"/>
      <c r="K770" s="2"/>
      <c r="L770" s="2"/>
      <c r="M770" s="2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</row>
    <row r="771" spans="1:81" x14ac:dyDescent="0.2">
      <c r="A771" s="6"/>
      <c r="B771" s="2"/>
      <c r="C771" s="6"/>
      <c r="D771" s="6"/>
      <c r="E771" s="2"/>
      <c r="F771" s="2"/>
      <c r="G771" s="2"/>
      <c r="H771" s="2"/>
      <c r="I771" s="2"/>
      <c r="J771" s="2"/>
      <c r="K771" s="2"/>
      <c r="L771" s="2"/>
      <c r="M771" s="2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</row>
    <row r="772" spans="1:81" x14ac:dyDescent="0.2">
      <c r="A772" s="6"/>
      <c r="B772" s="2"/>
      <c r="C772" s="6"/>
      <c r="D772" s="6"/>
      <c r="E772" s="2"/>
      <c r="F772" s="2"/>
      <c r="G772" s="2"/>
      <c r="H772" s="2"/>
      <c r="I772" s="2"/>
      <c r="J772" s="2"/>
      <c r="K772" s="2"/>
      <c r="L772" s="2"/>
      <c r="M772" s="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</row>
    <row r="773" spans="1:81" x14ac:dyDescent="0.2">
      <c r="A773" s="6"/>
      <c r="B773" s="2"/>
      <c r="C773" s="6"/>
      <c r="D773" s="6"/>
      <c r="E773" s="2"/>
      <c r="F773" s="2"/>
      <c r="G773" s="2"/>
      <c r="H773" s="2"/>
      <c r="I773" s="2"/>
      <c r="J773" s="2"/>
      <c r="K773" s="2"/>
      <c r="L773" s="2"/>
      <c r="M773" s="2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</row>
    <row r="774" spans="1:81" x14ac:dyDescent="0.2">
      <c r="A774" s="6"/>
      <c r="B774" s="2"/>
      <c r="C774" s="6"/>
      <c r="D774" s="6"/>
      <c r="E774" s="2"/>
      <c r="F774" s="2"/>
      <c r="G774" s="2"/>
      <c r="H774" s="2"/>
      <c r="I774" s="2"/>
      <c r="J774" s="2"/>
      <c r="K774" s="2"/>
      <c r="L774" s="2"/>
      <c r="M774" s="2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</row>
    <row r="775" spans="1:81" x14ac:dyDescent="0.2">
      <c r="A775" s="6"/>
      <c r="B775" s="2"/>
      <c r="C775" s="6"/>
      <c r="D775" s="6"/>
      <c r="E775" s="2"/>
      <c r="F775" s="2"/>
      <c r="G775" s="2"/>
      <c r="H775" s="2"/>
      <c r="I775" s="2"/>
      <c r="J775" s="2"/>
      <c r="K775" s="2"/>
      <c r="L775" s="2"/>
      <c r="M775" s="2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</row>
    <row r="776" spans="1:81" x14ac:dyDescent="0.2">
      <c r="A776" s="6"/>
      <c r="B776" s="2"/>
      <c r="C776" s="6"/>
      <c r="D776" s="6"/>
      <c r="E776" s="2"/>
      <c r="F776" s="2"/>
      <c r="G776" s="2"/>
      <c r="H776" s="2"/>
      <c r="I776" s="2"/>
      <c r="J776" s="2"/>
      <c r="K776" s="2"/>
      <c r="L776" s="2"/>
      <c r="M776" s="2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</row>
    <row r="777" spans="1:81" x14ac:dyDescent="0.2">
      <c r="A777" s="6"/>
      <c r="B777" s="2"/>
      <c r="C777" s="6"/>
      <c r="D777" s="6"/>
      <c r="E777" s="2"/>
      <c r="F777" s="2"/>
      <c r="G777" s="2"/>
      <c r="H777" s="2"/>
      <c r="I777" s="2"/>
      <c r="J777" s="2"/>
      <c r="K777" s="2"/>
      <c r="L777" s="2"/>
      <c r="M777" s="2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</row>
    <row r="778" spans="1:81" x14ac:dyDescent="0.2">
      <c r="A778" s="6"/>
      <c r="B778" s="2"/>
      <c r="C778" s="6"/>
      <c r="D778" s="6"/>
      <c r="E778" s="2"/>
      <c r="F778" s="2"/>
      <c r="G778" s="2"/>
      <c r="H778" s="2"/>
      <c r="I778" s="2"/>
      <c r="J778" s="2"/>
      <c r="K778" s="2"/>
      <c r="L778" s="2"/>
      <c r="M778" s="2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</row>
    <row r="779" spans="1:81" x14ac:dyDescent="0.2">
      <c r="A779" s="6"/>
      <c r="B779" s="2"/>
      <c r="C779" s="6"/>
      <c r="D779" s="6"/>
      <c r="E779" s="2"/>
      <c r="F779" s="2"/>
      <c r="G779" s="2"/>
      <c r="H779" s="2"/>
      <c r="I779" s="2"/>
      <c r="J779" s="2"/>
      <c r="K779" s="2"/>
      <c r="L779" s="2"/>
      <c r="M779" s="2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</row>
    <row r="780" spans="1:81" x14ac:dyDescent="0.2">
      <c r="A780" s="6"/>
      <c r="B780" s="2"/>
      <c r="C780" s="6"/>
      <c r="D780" s="6"/>
      <c r="E780" s="2"/>
      <c r="F780" s="2"/>
      <c r="G780" s="2"/>
      <c r="H780" s="2"/>
      <c r="I780" s="2"/>
      <c r="J780" s="2"/>
      <c r="K780" s="2"/>
      <c r="L780" s="2"/>
      <c r="M780" s="2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</row>
    <row r="781" spans="1:81" x14ac:dyDescent="0.2">
      <c r="A781" s="6"/>
      <c r="B781" s="2"/>
      <c r="C781" s="6"/>
      <c r="D781" s="6"/>
      <c r="E781" s="2"/>
      <c r="F781" s="2"/>
      <c r="G781" s="2"/>
      <c r="H781" s="2"/>
      <c r="I781" s="2"/>
      <c r="J781" s="2"/>
      <c r="K781" s="2"/>
      <c r="L781" s="2"/>
      <c r="M781" s="2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</row>
    <row r="782" spans="1:81" x14ac:dyDescent="0.2">
      <c r="A782" s="6"/>
      <c r="B782" s="2"/>
      <c r="C782" s="6"/>
      <c r="D782" s="6"/>
      <c r="E782" s="2"/>
      <c r="F782" s="2"/>
      <c r="G782" s="2"/>
      <c r="H782" s="2"/>
      <c r="I782" s="2"/>
      <c r="J782" s="2"/>
      <c r="K782" s="2"/>
      <c r="L782" s="2"/>
      <c r="M782" s="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</row>
    <row r="783" spans="1:81" x14ac:dyDescent="0.2">
      <c r="A783" s="6"/>
      <c r="B783" s="2"/>
      <c r="C783" s="6"/>
      <c r="D783" s="6"/>
      <c r="E783" s="2"/>
      <c r="F783" s="2"/>
      <c r="G783" s="2"/>
      <c r="H783" s="2"/>
      <c r="I783" s="2"/>
      <c r="J783" s="2"/>
      <c r="K783" s="2"/>
      <c r="L783" s="2"/>
      <c r="M783" s="2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</row>
    <row r="784" spans="1:81" x14ac:dyDescent="0.2">
      <c r="A784" s="6"/>
      <c r="B784" s="2"/>
      <c r="C784" s="6"/>
      <c r="D784" s="6"/>
      <c r="E784" s="2"/>
      <c r="F784" s="2"/>
      <c r="G784" s="2"/>
      <c r="H784" s="2"/>
      <c r="I784" s="2"/>
      <c r="J784" s="2"/>
      <c r="K784" s="2"/>
      <c r="L784" s="2"/>
      <c r="M784" s="2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</row>
    <row r="785" spans="1:81" x14ac:dyDescent="0.2">
      <c r="A785" s="6"/>
      <c r="B785" s="2"/>
      <c r="C785" s="6"/>
      <c r="D785" s="6"/>
      <c r="E785" s="2"/>
      <c r="F785" s="2"/>
      <c r="G785" s="2"/>
      <c r="H785" s="2"/>
      <c r="I785" s="2"/>
      <c r="J785" s="2"/>
      <c r="K785" s="2"/>
      <c r="L785" s="2"/>
      <c r="M785" s="2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</row>
    <row r="786" spans="1:81" x14ac:dyDescent="0.2">
      <c r="A786" s="6"/>
      <c r="B786" s="2"/>
      <c r="C786" s="6"/>
      <c r="D786" s="6"/>
      <c r="E786" s="2"/>
      <c r="F786" s="2"/>
      <c r="G786" s="2"/>
      <c r="H786" s="2"/>
      <c r="I786" s="2"/>
      <c r="J786" s="2"/>
      <c r="K786" s="2"/>
      <c r="L786" s="2"/>
      <c r="M786" s="2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</row>
    <row r="787" spans="1:81" x14ac:dyDescent="0.2">
      <c r="A787" s="6"/>
      <c r="B787" s="2"/>
      <c r="C787" s="6"/>
      <c r="D787" s="6"/>
      <c r="E787" s="2"/>
      <c r="F787" s="2"/>
      <c r="G787" s="2"/>
      <c r="H787" s="2"/>
      <c r="I787" s="2"/>
      <c r="J787" s="2"/>
      <c r="K787" s="2"/>
      <c r="L787" s="2"/>
      <c r="M787" s="2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</row>
    <row r="788" spans="1:81" x14ac:dyDescent="0.2">
      <c r="A788" s="6"/>
      <c r="B788" s="2"/>
      <c r="C788" s="6"/>
      <c r="D788" s="6"/>
      <c r="E788" s="2"/>
      <c r="F788" s="2"/>
      <c r="G788" s="2"/>
      <c r="H788" s="2"/>
      <c r="I788" s="2"/>
      <c r="J788" s="2"/>
      <c r="K788" s="2"/>
      <c r="L788" s="2"/>
      <c r="M788" s="2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</row>
    <row r="789" spans="1:81" x14ac:dyDescent="0.2">
      <c r="A789" s="6"/>
      <c r="B789" s="2"/>
      <c r="C789" s="6"/>
      <c r="D789" s="6"/>
      <c r="E789" s="2"/>
      <c r="F789" s="2"/>
      <c r="G789" s="2"/>
      <c r="H789" s="2"/>
      <c r="I789" s="2"/>
      <c r="J789" s="2"/>
      <c r="K789" s="2"/>
      <c r="L789" s="2"/>
      <c r="M789" s="2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</row>
    <row r="790" spans="1:81" x14ac:dyDescent="0.2">
      <c r="A790" s="6"/>
      <c r="B790" s="2"/>
      <c r="C790" s="6"/>
      <c r="D790" s="6"/>
      <c r="E790" s="2"/>
      <c r="F790" s="2"/>
      <c r="G790" s="2"/>
      <c r="H790" s="2"/>
      <c r="I790" s="2"/>
      <c r="J790" s="2"/>
      <c r="K790" s="2"/>
      <c r="L790" s="2"/>
      <c r="M790" s="2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</row>
    <row r="791" spans="1:81" x14ac:dyDescent="0.2">
      <c r="A791" s="6"/>
      <c r="B791" s="2"/>
      <c r="C791" s="6"/>
      <c r="D791" s="6"/>
      <c r="E791" s="2"/>
      <c r="F791" s="2"/>
      <c r="G791" s="2"/>
      <c r="H791" s="2"/>
      <c r="I791" s="2"/>
      <c r="J791" s="2"/>
      <c r="K791" s="2"/>
      <c r="L791" s="2"/>
      <c r="M791" s="2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</row>
    <row r="792" spans="1:81" x14ac:dyDescent="0.2">
      <c r="A792" s="6"/>
      <c r="B792" s="2"/>
      <c r="C792" s="6"/>
      <c r="D792" s="6"/>
      <c r="E792" s="2"/>
      <c r="F792" s="2"/>
      <c r="G792" s="2"/>
      <c r="H792" s="2"/>
      <c r="I792" s="2"/>
      <c r="J792" s="2"/>
      <c r="K792" s="2"/>
      <c r="L792" s="2"/>
      <c r="M792" s="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</row>
    <row r="793" spans="1:81" x14ac:dyDescent="0.2">
      <c r="A793" s="6"/>
      <c r="B793" s="2"/>
      <c r="C793" s="6"/>
      <c r="D793" s="6"/>
      <c r="E793" s="2"/>
      <c r="F793" s="2"/>
      <c r="G793" s="2"/>
      <c r="H793" s="2"/>
      <c r="I793" s="2"/>
      <c r="J793" s="2"/>
      <c r="K793" s="2"/>
      <c r="L793" s="2"/>
      <c r="M793" s="2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</row>
    <row r="794" spans="1:81" x14ac:dyDescent="0.2">
      <c r="A794" s="6"/>
      <c r="B794" s="2"/>
      <c r="C794" s="6"/>
      <c r="D794" s="6"/>
      <c r="E794" s="2"/>
      <c r="F794" s="2"/>
      <c r="G794" s="2"/>
      <c r="H794" s="2"/>
      <c r="I794" s="2"/>
      <c r="J794" s="2"/>
      <c r="K794" s="2"/>
      <c r="L794" s="2"/>
      <c r="M794" s="2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</row>
    <row r="795" spans="1:81" x14ac:dyDescent="0.2">
      <c r="A795" s="6"/>
      <c r="B795" s="2"/>
      <c r="C795" s="6"/>
      <c r="D795" s="6"/>
      <c r="E795" s="2"/>
      <c r="F795" s="2"/>
      <c r="G795" s="2"/>
      <c r="H795" s="2"/>
      <c r="I795" s="2"/>
      <c r="J795" s="2"/>
      <c r="K795" s="2"/>
      <c r="L795" s="2"/>
      <c r="M795" s="2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</row>
    <row r="796" spans="1:81" x14ac:dyDescent="0.2">
      <c r="A796" s="6"/>
      <c r="B796" s="2"/>
      <c r="C796" s="6"/>
      <c r="D796" s="6"/>
      <c r="E796" s="2"/>
      <c r="F796" s="2"/>
      <c r="G796" s="2"/>
      <c r="H796" s="2"/>
      <c r="I796" s="2"/>
      <c r="J796" s="2"/>
      <c r="K796" s="2"/>
      <c r="L796" s="2"/>
      <c r="M796" s="2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</row>
    <row r="797" spans="1:81" x14ac:dyDescent="0.2">
      <c r="A797" s="6"/>
      <c r="B797" s="2"/>
      <c r="C797" s="6"/>
      <c r="D797" s="6"/>
      <c r="E797" s="2"/>
      <c r="F797" s="2"/>
      <c r="G797" s="2"/>
      <c r="H797" s="2"/>
      <c r="I797" s="2"/>
      <c r="J797" s="2"/>
      <c r="K797" s="2"/>
      <c r="L797" s="2"/>
      <c r="M797" s="2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</row>
    <row r="798" spans="1:81" x14ac:dyDescent="0.2">
      <c r="A798" s="6"/>
      <c r="B798" s="2"/>
      <c r="C798" s="6"/>
      <c r="D798" s="6"/>
      <c r="E798" s="2"/>
      <c r="F798" s="2"/>
      <c r="G798" s="2"/>
      <c r="H798" s="2"/>
      <c r="I798" s="2"/>
      <c r="J798" s="2"/>
      <c r="K798" s="2"/>
      <c r="L798" s="2"/>
      <c r="M798" s="2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</row>
    <row r="799" spans="1:81" x14ac:dyDescent="0.2">
      <c r="A799" s="6"/>
      <c r="B799" s="2"/>
      <c r="C799" s="6"/>
      <c r="D799" s="6"/>
      <c r="E799" s="2"/>
      <c r="F799" s="2"/>
      <c r="G799" s="2"/>
      <c r="H799" s="2"/>
      <c r="I799" s="2"/>
      <c r="J799" s="2"/>
      <c r="K799" s="2"/>
      <c r="L799" s="2"/>
      <c r="M799" s="2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</row>
    <row r="800" spans="1:81" x14ac:dyDescent="0.2">
      <c r="A800" s="6"/>
      <c r="B800" s="2"/>
      <c r="C800" s="6"/>
      <c r="D800" s="6"/>
      <c r="E800" s="2"/>
      <c r="F800" s="2"/>
      <c r="G800" s="2"/>
      <c r="H800" s="2"/>
      <c r="I800" s="2"/>
      <c r="J800" s="2"/>
      <c r="K800" s="2"/>
      <c r="L800" s="2"/>
      <c r="M800" s="2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</row>
    <row r="801" spans="1:81" x14ac:dyDescent="0.2">
      <c r="A801" s="6"/>
      <c r="B801" s="2"/>
      <c r="C801" s="6"/>
      <c r="D801" s="6"/>
      <c r="E801" s="2"/>
      <c r="F801" s="2"/>
      <c r="G801" s="2"/>
      <c r="H801" s="2"/>
      <c r="I801" s="2"/>
      <c r="J801" s="2"/>
      <c r="K801" s="2"/>
      <c r="L801" s="2"/>
      <c r="M801" s="2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</row>
    <row r="802" spans="1:81" x14ac:dyDescent="0.2">
      <c r="A802" s="6"/>
      <c r="B802" s="2"/>
      <c r="C802" s="6"/>
      <c r="D802" s="6"/>
      <c r="E802" s="2"/>
      <c r="F802" s="2"/>
      <c r="G802" s="2"/>
      <c r="H802" s="2"/>
      <c r="I802" s="2"/>
      <c r="J802" s="2"/>
      <c r="K802" s="2"/>
      <c r="L802" s="2"/>
      <c r="M802" s="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</row>
    <row r="803" spans="1:81" x14ac:dyDescent="0.2">
      <c r="A803" s="6"/>
      <c r="B803" s="2"/>
      <c r="C803" s="6"/>
      <c r="D803" s="6"/>
      <c r="E803" s="2"/>
      <c r="F803" s="2"/>
      <c r="G803" s="2"/>
      <c r="H803" s="2"/>
      <c r="I803" s="2"/>
      <c r="J803" s="2"/>
      <c r="K803" s="2"/>
      <c r="L803" s="2"/>
      <c r="M803" s="2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</row>
    <row r="804" spans="1:81" x14ac:dyDescent="0.2">
      <c r="A804" s="6"/>
      <c r="B804" s="2"/>
      <c r="C804" s="6"/>
      <c r="D804" s="6"/>
      <c r="E804" s="2"/>
      <c r="F804" s="2"/>
      <c r="G804" s="2"/>
      <c r="H804" s="2"/>
      <c r="I804" s="2"/>
      <c r="J804" s="2"/>
      <c r="K804" s="2"/>
      <c r="L804" s="2"/>
      <c r="M804" s="2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</row>
    <row r="805" spans="1:81" x14ac:dyDescent="0.2">
      <c r="A805" s="6"/>
      <c r="B805" s="2"/>
      <c r="C805" s="6"/>
      <c r="D805" s="6"/>
      <c r="E805" s="2"/>
      <c r="F805" s="2"/>
      <c r="G805" s="2"/>
      <c r="H805" s="2"/>
      <c r="I805" s="2"/>
      <c r="J805" s="2"/>
      <c r="K805" s="2"/>
      <c r="L805" s="2"/>
      <c r="M805" s="2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</row>
    <row r="806" spans="1:81" x14ac:dyDescent="0.2">
      <c r="A806" s="6"/>
      <c r="B806" s="2"/>
      <c r="C806" s="6"/>
      <c r="D806" s="6"/>
      <c r="E806" s="2"/>
      <c r="F806" s="2"/>
      <c r="G806" s="2"/>
      <c r="H806" s="2"/>
      <c r="I806" s="2"/>
      <c r="J806" s="2"/>
      <c r="K806" s="2"/>
      <c r="L806" s="2"/>
      <c r="M806" s="2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</row>
    <row r="807" spans="1:81" x14ac:dyDescent="0.2">
      <c r="A807" s="6"/>
      <c r="B807" s="2"/>
      <c r="C807" s="6"/>
      <c r="D807" s="6"/>
      <c r="E807" s="2"/>
      <c r="F807" s="2"/>
      <c r="G807" s="2"/>
      <c r="H807" s="2"/>
      <c r="I807" s="2"/>
      <c r="J807" s="2"/>
      <c r="K807" s="2"/>
      <c r="L807" s="2"/>
      <c r="M807" s="2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</row>
    <row r="808" spans="1:81" x14ac:dyDescent="0.2">
      <c r="A808" s="6"/>
      <c r="B808" s="2"/>
      <c r="C808" s="6"/>
      <c r="D808" s="6"/>
      <c r="E808" s="2"/>
      <c r="F808" s="2"/>
      <c r="G808" s="2"/>
      <c r="H808" s="2"/>
      <c r="I808" s="2"/>
      <c r="J808" s="2"/>
      <c r="K808" s="2"/>
      <c r="L808" s="2"/>
      <c r="M808" s="2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</row>
    <row r="809" spans="1:81" x14ac:dyDescent="0.2">
      <c r="A809" s="6"/>
      <c r="B809" s="2"/>
      <c r="C809" s="6"/>
      <c r="D809" s="6"/>
      <c r="E809" s="2"/>
      <c r="F809" s="2"/>
      <c r="G809" s="2"/>
      <c r="H809" s="2"/>
      <c r="I809" s="2"/>
      <c r="J809" s="2"/>
      <c r="K809" s="2"/>
      <c r="L809" s="2"/>
      <c r="M809" s="2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</row>
    <row r="810" spans="1:81" x14ac:dyDescent="0.2">
      <c r="A810" s="6"/>
      <c r="B810" s="2"/>
      <c r="C810" s="6"/>
      <c r="D810" s="6"/>
      <c r="E810" s="2"/>
      <c r="F810" s="2"/>
      <c r="G810" s="2"/>
      <c r="H810" s="2"/>
      <c r="I810" s="2"/>
      <c r="J810" s="2"/>
      <c r="K810" s="2"/>
      <c r="L810" s="2"/>
      <c r="M810" s="2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</row>
    <row r="811" spans="1:81" x14ac:dyDescent="0.2">
      <c r="A811" s="6"/>
      <c r="B811" s="2"/>
      <c r="C811" s="6"/>
      <c r="D811" s="6"/>
      <c r="E811" s="2"/>
      <c r="F811" s="2"/>
      <c r="G811" s="2"/>
      <c r="H811" s="2"/>
      <c r="I811" s="2"/>
      <c r="J811" s="2"/>
      <c r="K811" s="2"/>
      <c r="L811" s="2"/>
      <c r="M811" s="2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</row>
    <row r="812" spans="1:81" x14ac:dyDescent="0.2">
      <c r="A812" s="6"/>
      <c r="B812" s="2"/>
      <c r="C812" s="6"/>
      <c r="D812" s="6"/>
      <c r="E812" s="2"/>
      <c r="F812" s="2"/>
      <c r="G812" s="2"/>
      <c r="H812" s="2"/>
      <c r="I812" s="2"/>
      <c r="J812" s="2"/>
      <c r="K812" s="2"/>
      <c r="L812" s="2"/>
      <c r="M812" s="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</row>
    <row r="813" spans="1:81" x14ac:dyDescent="0.2">
      <c r="A813" s="6"/>
      <c r="B813" s="2"/>
      <c r="C813" s="6"/>
      <c r="D813" s="6"/>
      <c r="E813" s="2"/>
      <c r="F813" s="2"/>
      <c r="G813" s="2"/>
      <c r="H813" s="2"/>
      <c r="I813" s="2"/>
      <c r="J813" s="2"/>
      <c r="K813" s="2"/>
      <c r="L813" s="2"/>
      <c r="M813" s="2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</row>
    <row r="814" spans="1:81" x14ac:dyDescent="0.2">
      <c r="A814" s="6"/>
      <c r="B814" s="2"/>
      <c r="C814" s="6"/>
      <c r="D814" s="6"/>
      <c r="E814" s="2"/>
      <c r="F814" s="2"/>
      <c r="G814" s="2"/>
      <c r="H814" s="2"/>
      <c r="I814" s="2"/>
      <c r="J814" s="2"/>
      <c r="K814" s="2"/>
      <c r="L814" s="2"/>
      <c r="M814" s="2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</row>
    <row r="815" spans="1:81" x14ac:dyDescent="0.2">
      <c r="A815" s="6"/>
      <c r="B815" s="2"/>
      <c r="C815" s="6"/>
      <c r="D815" s="6"/>
      <c r="E815" s="2"/>
      <c r="F815" s="2"/>
      <c r="G815" s="2"/>
      <c r="H815" s="2"/>
      <c r="I815" s="2"/>
      <c r="J815" s="2"/>
      <c r="K815" s="2"/>
      <c r="L815" s="2"/>
      <c r="M815" s="2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</row>
    <row r="816" spans="1:81" x14ac:dyDescent="0.2">
      <c r="A816" s="6"/>
      <c r="B816" s="2"/>
      <c r="C816" s="6"/>
      <c r="D816" s="6"/>
      <c r="E816" s="2"/>
      <c r="F816" s="2"/>
      <c r="G816" s="2"/>
      <c r="H816" s="2"/>
      <c r="I816" s="2"/>
      <c r="J816" s="2"/>
      <c r="K816" s="2"/>
      <c r="L816" s="2"/>
      <c r="M816" s="2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</row>
    <row r="817" spans="1:81" x14ac:dyDescent="0.2">
      <c r="A817" s="6"/>
      <c r="B817" s="2"/>
      <c r="C817" s="6"/>
      <c r="D817" s="6"/>
      <c r="E817" s="2"/>
      <c r="F817" s="2"/>
      <c r="G817" s="2"/>
      <c r="H817" s="2"/>
      <c r="I817" s="2"/>
      <c r="J817" s="2"/>
      <c r="K817" s="2"/>
      <c r="L817" s="2"/>
      <c r="M817" s="2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</row>
    <row r="818" spans="1:81" x14ac:dyDescent="0.2">
      <c r="A818" s="6"/>
      <c r="B818" s="2"/>
      <c r="C818" s="6"/>
      <c r="D818" s="6"/>
      <c r="E818" s="2"/>
      <c r="F818" s="2"/>
      <c r="G818" s="2"/>
      <c r="H818" s="2"/>
      <c r="I818" s="2"/>
      <c r="J818" s="2"/>
      <c r="K818" s="2"/>
      <c r="L818" s="2"/>
      <c r="M818" s="2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</row>
    <row r="819" spans="1:81" x14ac:dyDescent="0.2">
      <c r="A819" s="6"/>
      <c r="B819" s="2"/>
      <c r="C819" s="6"/>
      <c r="D819" s="6"/>
      <c r="E819" s="2"/>
      <c r="F819" s="2"/>
      <c r="G819" s="2"/>
      <c r="H819" s="2"/>
      <c r="I819" s="2"/>
      <c r="J819" s="2"/>
      <c r="K819" s="2"/>
      <c r="L819" s="2"/>
      <c r="M819" s="2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</row>
    <row r="820" spans="1:81" x14ac:dyDescent="0.2">
      <c r="A820" s="6"/>
      <c r="B820" s="2"/>
      <c r="C820" s="6"/>
      <c r="D820" s="6"/>
      <c r="E820" s="2"/>
      <c r="F820" s="2"/>
      <c r="G820" s="2"/>
      <c r="H820" s="2"/>
      <c r="I820" s="2"/>
      <c r="J820" s="2"/>
      <c r="K820" s="2"/>
      <c r="L820" s="2"/>
      <c r="M820" s="2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</row>
    <row r="821" spans="1:81" x14ac:dyDescent="0.2">
      <c r="A821" s="6"/>
      <c r="B821" s="2"/>
      <c r="C821" s="6"/>
      <c r="D821" s="6"/>
      <c r="E821" s="2"/>
      <c r="F821" s="2"/>
      <c r="G821" s="2"/>
      <c r="H821" s="2"/>
      <c r="I821" s="2"/>
      <c r="J821" s="2"/>
      <c r="K821" s="2"/>
      <c r="L821" s="2"/>
      <c r="M821" s="2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</row>
    <row r="822" spans="1:81" x14ac:dyDescent="0.2">
      <c r="A822" s="6"/>
      <c r="B822" s="2"/>
      <c r="C822" s="6"/>
      <c r="D822" s="6"/>
      <c r="E822" s="2"/>
      <c r="F822" s="2"/>
      <c r="G822" s="2"/>
      <c r="H822" s="2"/>
      <c r="I822" s="2"/>
      <c r="J822" s="2"/>
      <c r="K822" s="2"/>
      <c r="L822" s="2"/>
      <c r="M822" s="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</row>
    <row r="823" spans="1:81" x14ac:dyDescent="0.2">
      <c r="A823" s="6"/>
      <c r="B823" s="2"/>
      <c r="C823" s="6"/>
      <c r="D823" s="6"/>
      <c r="E823" s="2"/>
      <c r="F823" s="2"/>
      <c r="G823" s="2"/>
      <c r="H823" s="2"/>
      <c r="I823" s="2"/>
      <c r="J823" s="2"/>
      <c r="K823" s="2"/>
      <c r="L823" s="2"/>
      <c r="M823" s="2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</row>
    <row r="824" spans="1:81" x14ac:dyDescent="0.2">
      <c r="A824" s="6"/>
      <c r="B824" s="2"/>
      <c r="C824" s="6"/>
      <c r="D824" s="6"/>
      <c r="E824" s="2"/>
      <c r="F824" s="2"/>
      <c r="G824" s="2"/>
      <c r="H824" s="2"/>
      <c r="I824" s="2"/>
      <c r="J824" s="2"/>
      <c r="K824" s="2"/>
      <c r="L824" s="2"/>
      <c r="M824" s="2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</row>
    <row r="825" spans="1:81" x14ac:dyDescent="0.2">
      <c r="A825" s="6"/>
      <c r="B825" s="2"/>
      <c r="C825" s="6"/>
      <c r="D825" s="6"/>
      <c r="E825" s="2"/>
      <c r="F825" s="2"/>
      <c r="G825" s="2"/>
      <c r="H825" s="2"/>
      <c r="I825" s="2"/>
      <c r="J825" s="2"/>
      <c r="K825" s="2"/>
      <c r="L825" s="2"/>
      <c r="M825" s="2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</row>
    <row r="826" spans="1:81" x14ac:dyDescent="0.2">
      <c r="A826" s="6"/>
      <c r="B826" s="2"/>
      <c r="C826" s="6"/>
      <c r="D826" s="6"/>
      <c r="E826" s="2"/>
      <c r="F826" s="2"/>
      <c r="G826" s="2"/>
      <c r="H826" s="2"/>
      <c r="I826" s="2"/>
      <c r="J826" s="2"/>
      <c r="K826" s="2"/>
      <c r="L826" s="2"/>
      <c r="M826" s="2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</row>
    <row r="827" spans="1:81" x14ac:dyDescent="0.2">
      <c r="A827" s="6"/>
      <c r="B827" s="2"/>
      <c r="C827" s="6"/>
      <c r="D827" s="6"/>
      <c r="E827" s="2"/>
      <c r="F827" s="2"/>
      <c r="G827" s="2"/>
      <c r="H827" s="2"/>
      <c r="I827" s="2"/>
      <c r="J827" s="2"/>
      <c r="K827" s="2"/>
      <c r="L827" s="2"/>
      <c r="M827" s="2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</row>
    <row r="828" spans="1:81" x14ac:dyDescent="0.2">
      <c r="A828" s="6"/>
      <c r="B828" s="2"/>
      <c r="C828" s="6"/>
      <c r="D828" s="6"/>
      <c r="E828" s="2"/>
      <c r="F828" s="2"/>
      <c r="G828" s="2"/>
      <c r="H828" s="2"/>
      <c r="I828" s="2"/>
      <c r="J828" s="2"/>
      <c r="K828" s="2"/>
      <c r="L828" s="2"/>
      <c r="M828" s="2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</row>
    <row r="829" spans="1:81" x14ac:dyDescent="0.2">
      <c r="A829" s="6"/>
      <c r="B829" s="2"/>
      <c r="C829" s="6"/>
      <c r="D829" s="6"/>
      <c r="E829" s="2"/>
      <c r="F829" s="2"/>
      <c r="G829" s="2"/>
      <c r="H829" s="2"/>
      <c r="I829" s="2"/>
      <c r="J829" s="2"/>
      <c r="K829" s="2"/>
      <c r="L829" s="2"/>
      <c r="M829" s="2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</row>
    <row r="830" spans="1:81" x14ac:dyDescent="0.2">
      <c r="A830" s="6"/>
      <c r="B830" s="2"/>
      <c r="C830" s="6"/>
      <c r="D830" s="6"/>
      <c r="E830" s="2"/>
      <c r="F830" s="2"/>
      <c r="G830" s="2"/>
      <c r="H830" s="2"/>
      <c r="I830" s="2"/>
      <c r="J830" s="2"/>
      <c r="K830" s="2"/>
      <c r="L830" s="2"/>
      <c r="M830" s="2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</row>
    <row r="831" spans="1:81" x14ac:dyDescent="0.2">
      <c r="A831" s="6"/>
      <c r="B831" s="2"/>
      <c r="C831" s="6"/>
      <c r="D831" s="6"/>
      <c r="E831" s="2"/>
      <c r="F831" s="2"/>
      <c r="G831" s="2"/>
      <c r="H831" s="2"/>
      <c r="I831" s="2"/>
      <c r="J831" s="2"/>
      <c r="K831" s="2"/>
      <c r="L831" s="2"/>
      <c r="M831" s="2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</row>
    <row r="832" spans="1:81" x14ac:dyDescent="0.2">
      <c r="A832" s="6"/>
      <c r="B832" s="2"/>
      <c r="C832" s="6"/>
      <c r="D832" s="6"/>
      <c r="E832" s="2"/>
      <c r="F832" s="2"/>
      <c r="G832" s="2"/>
      <c r="H832" s="2"/>
      <c r="I832" s="2"/>
      <c r="J832" s="2"/>
      <c r="K832" s="2"/>
      <c r="L832" s="2"/>
      <c r="M832" s="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</row>
    <row r="833" spans="1:81" x14ac:dyDescent="0.2">
      <c r="A833" s="6"/>
      <c r="B833" s="2"/>
      <c r="C833" s="6"/>
      <c r="D833" s="6"/>
      <c r="E833" s="2"/>
      <c r="F833" s="2"/>
      <c r="G833" s="2"/>
      <c r="H833" s="2"/>
      <c r="I833" s="2"/>
      <c r="J833" s="2"/>
      <c r="K833" s="2"/>
      <c r="L833" s="2"/>
      <c r="M833" s="2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</row>
    <row r="834" spans="1:81" x14ac:dyDescent="0.2">
      <c r="A834" s="6"/>
      <c r="B834" s="2"/>
      <c r="C834" s="6"/>
      <c r="D834" s="6"/>
      <c r="E834" s="2"/>
      <c r="F834" s="2"/>
      <c r="G834" s="2"/>
      <c r="H834" s="2"/>
      <c r="I834" s="2"/>
      <c r="J834" s="2"/>
      <c r="K834" s="2"/>
      <c r="L834" s="2"/>
      <c r="M834" s="2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</row>
    <row r="835" spans="1:81" x14ac:dyDescent="0.2">
      <c r="A835" s="6"/>
      <c r="B835" s="2"/>
      <c r="C835" s="6"/>
      <c r="D835" s="6"/>
      <c r="E835" s="2"/>
      <c r="F835" s="2"/>
      <c r="G835" s="2"/>
      <c r="H835" s="2"/>
      <c r="I835" s="2"/>
      <c r="J835" s="2"/>
      <c r="K835" s="2"/>
      <c r="L835" s="2"/>
      <c r="M835" s="2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</row>
    <row r="836" spans="1:81" x14ac:dyDescent="0.2">
      <c r="A836" s="6"/>
      <c r="B836" s="2"/>
      <c r="C836" s="6"/>
      <c r="D836" s="6"/>
      <c r="E836" s="2"/>
      <c r="F836" s="2"/>
      <c r="G836" s="2"/>
      <c r="H836" s="2"/>
      <c r="I836" s="2"/>
      <c r="J836" s="2"/>
      <c r="K836" s="2"/>
      <c r="L836" s="2"/>
      <c r="M836" s="2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</row>
    <row r="837" spans="1:81" x14ac:dyDescent="0.2">
      <c r="A837" s="6"/>
      <c r="B837" s="2"/>
      <c r="C837" s="6"/>
      <c r="D837" s="6"/>
      <c r="E837" s="2"/>
      <c r="F837" s="2"/>
      <c r="G837" s="2"/>
      <c r="H837" s="2"/>
      <c r="I837" s="2"/>
      <c r="J837" s="2"/>
      <c r="K837" s="2"/>
      <c r="L837" s="2"/>
      <c r="M837" s="2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</row>
    <row r="838" spans="1:81" x14ac:dyDescent="0.2">
      <c r="A838" s="6"/>
      <c r="B838" s="2"/>
      <c r="C838" s="6"/>
      <c r="D838" s="6"/>
      <c r="E838" s="2"/>
      <c r="F838" s="2"/>
      <c r="G838" s="2"/>
      <c r="H838" s="2"/>
      <c r="I838" s="2"/>
      <c r="J838" s="2"/>
      <c r="K838" s="2"/>
      <c r="L838" s="2"/>
      <c r="M838" s="2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</row>
    <row r="839" spans="1:81" x14ac:dyDescent="0.2">
      <c r="A839" s="6"/>
      <c r="B839" s="2"/>
      <c r="C839" s="6"/>
      <c r="D839" s="6"/>
      <c r="E839" s="2"/>
      <c r="F839" s="2"/>
      <c r="G839" s="2"/>
      <c r="H839" s="2"/>
      <c r="I839" s="2"/>
      <c r="J839" s="2"/>
      <c r="K839" s="2"/>
      <c r="L839" s="2"/>
      <c r="M839" s="2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</row>
  </sheetData>
  <autoFilter ref="A1:M105"/>
  <dataValidations count="3">
    <dataValidation type="list" allowBlank="1" showInputMessage="1" showErrorMessage="1" sqref="D3:D105">
      <formula1>Priolist</formula1>
    </dataValidation>
    <dataValidation type="list" allowBlank="1" showInputMessage="1" showErrorMessage="1" sqref="E3:E105">
      <formula1>YesNoList</formula1>
    </dataValidation>
    <dataValidation type="list" allowBlank="1" showInputMessage="1" showErrorMessage="1" sqref="F463:F65536 F1:F105">
      <formula1>Member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A1:IV838"/>
  <sheetViews>
    <sheetView topLeftCell="C1" zoomScale="85" zoomScaleNormal="85" workbookViewId="0">
      <pane ySplit="1" topLeftCell="A2" activePane="bottomLeft" state="frozen"/>
      <selection pane="bottomLeft" activeCell="J1" sqref="A1:IV65536"/>
    </sheetView>
  </sheetViews>
  <sheetFormatPr defaultRowHeight="12.75" x14ac:dyDescent="0.2"/>
  <cols>
    <col min="1" max="1" width="5.5703125" style="1" customWidth="1"/>
    <col min="2" max="2" width="63.7109375" style="4" customWidth="1"/>
    <col min="3" max="3" width="15.28515625" style="3" customWidth="1"/>
    <col min="4" max="4" width="10" style="3" customWidth="1"/>
    <col min="5" max="6" width="10" style="3" hidden="1" customWidth="1"/>
    <col min="7" max="7" width="11.42578125" style="3" customWidth="1"/>
    <col min="8" max="8" width="18" style="3" customWidth="1"/>
    <col min="9" max="9" width="7.5703125" style="3" customWidth="1"/>
    <col min="10" max="10" width="11" style="7" customWidth="1"/>
    <col min="11" max="11" width="26" style="2" customWidth="1"/>
    <col min="12" max="12" width="23.140625" style="7" customWidth="1"/>
    <col min="13" max="82" width="9.140625" style="2"/>
    <col min="83" max="16384" width="9.140625" style="3"/>
  </cols>
  <sheetData>
    <row r="1" spans="1:82" s="10" customFormat="1" ht="80.25" x14ac:dyDescent="0.2">
      <c r="A1" s="8" t="s">
        <v>5</v>
      </c>
      <c r="B1" s="8" t="s">
        <v>0</v>
      </c>
      <c r="C1" s="9" t="s">
        <v>82</v>
      </c>
      <c r="D1" s="25" t="s">
        <v>2</v>
      </c>
      <c r="E1" s="9" t="s">
        <v>4</v>
      </c>
      <c r="F1" s="9" t="s">
        <v>74</v>
      </c>
      <c r="G1" s="9" t="s">
        <v>1</v>
      </c>
      <c r="H1" s="9" t="s">
        <v>90</v>
      </c>
      <c r="I1" s="24" t="s">
        <v>3</v>
      </c>
      <c r="J1" s="9" t="s">
        <v>6</v>
      </c>
      <c r="K1" s="9" t="s">
        <v>215</v>
      </c>
      <c r="L1" s="9" t="s">
        <v>240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</row>
    <row r="2" spans="1:82" s="1" customFormat="1" x14ac:dyDescent="0.2">
      <c r="A2" s="1">
        <v>1</v>
      </c>
      <c r="B2" s="12" t="s">
        <v>9</v>
      </c>
      <c r="C2" s="42"/>
      <c r="D2" s="42"/>
      <c r="E2" s="42"/>
      <c r="F2" s="42"/>
      <c r="G2" s="42" t="s">
        <v>194</v>
      </c>
      <c r="H2" s="42"/>
      <c r="I2" s="42"/>
      <c r="J2" s="42"/>
      <c r="K2"/>
      <c r="L2" s="4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</row>
    <row r="3" spans="1:82" s="1" customFormat="1" ht="15" customHeight="1" x14ac:dyDescent="0.2">
      <c r="A3" s="1">
        <v>2</v>
      </c>
      <c r="B3" s="19" t="s">
        <v>10</v>
      </c>
      <c r="C3" s="2" t="s">
        <v>96</v>
      </c>
      <c r="D3" s="2" t="s">
        <v>75</v>
      </c>
      <c r="E3" s="2"/>
      <c r="F3" s="2" t="s">
        <v>78</v>
      </c>
      <c r="G3" s="2" t="s">
        <v>93</v>
      </c>
      <c r="H3" s="2" t="s">
        <v>183</v>
      </c>
      <c r="I3" s="2">
        <v>0</v>
      </c>
      <c r="J3" s="13"/>
      <c r="K3" s="63" t="s">
        <v>216</v>
      </c>
      <c r="L3" s="1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s="1" customFormat="1" ht="14.25" customHeight="1" x14ac:dyDescent="0.2">
      <c r="A4" s="1">
        <v>3</v>
      </c>
      <c r="B4" s="19" t="s">
        <v>11</v>
      </c>
      <c r="C4" s="2" t="s">
        <v>97</v>
      </c>
      <c r="D4" s="2" t="s">
        <v>75</v>
      </c>
      <c r="E4" s="2"/>
      <c r="F4" s="2" t="s">
        <v>78</v>
      </c>
      <c r="G4" s="2" t="s">
        <v>93</v>
      </c>
      <c r="H4" s="2" t="s">
        <v>183</v>
      </c>
      <c r="I4" s="2">
        <v>0</v>
      </c>
      <c r="J4" s="6"/>
      <c r="K4" s="63" t="s">
        <v>216</v>
      </c>
      <c r="L4" s="6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</row>
    <row r="5" spans="1:82" s="1" customFormat="1" ht="12" customHeight="1" x14ac:dyDescent="0.2">
      <c r="A5" s="1">
        <v>4</v>
      </c>
      <c r="B5" s="19" t="s">
        <v>26</v>
      </c>
      <c r="C5" s="2" t="s">
        <v>98</v>
      </c>
      <c r="D5" s="2" t="s">
        <v>75</v>
      </c>
      <c r="E5" s="2"/>
      <c r="F5" s="2" t="s">
        <v>78</v>
      </c>
      <c r="G5" s="2" t="s">
        <v>93</v>
      </c>
      <c r="H5" s="2" t="s">
        <v>183</v>
      </c>
      <c r="I5" s="2">
        <v>0</v>
      </c>
      <c r="J5" s="6"/>
      <c r="K5" s="63" t="s">
        <v>216</v>
      </c>
      <c r="L5" s="6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s="1" customFormat="1" ht="11.25" customHeight="1" x14ac:dyDescent="0.2">
      <c r="A6" s="1">
        <v>5</v>
      </c>
      <c r="B6" s="19" t="s">
        <v>12</v>
      </c>
      <c r="C6" s="2" t="s">
        <v>99</v>
      </c>
      <c r="D6" s="2" t="s">
        <v>75</v>
      </c>
      <c r="E6" s="2"/>
      <c r="F6" s="2" t="s">
        <v>78</v>
      </c>
      <c r="G6" s="2" t="s">
        <v>93</v>
      </c>
      <c r="H6" s="2" t="s">
        <v>183</v>
      </c>
      <c r="I6" s="2">
        <v>0</v>
      </c>
      <c r="J6" s="6"/>
      <c r="K6" s="63" t="s">
        <v>216</v>
      </c>
      <c r="L6" s="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</row>
    <row r="7" spans="1:82" s="2" customFormat="1" ht="14.25" customHeight="1" x14ac:dyDescent="0.2">
      <c r="A7" s="1">
        <v>6</v>
      </c>
      <c r="B7" s="19" t="s">
        <v>13</v>
      </c>
      <c r="C7" s="2" t="s">
        <v>100</v>
      </c>
      <c r="D7" s="2" t="s">
        <v>75</v>
      </c>
      <c r="F7" s="2" t="s">
        <v>78</v>
      </c>
      <c r="G7" s="2" t="s">
        <v>93</v>
      </c>
      <c r="H7" s="2" t="s">
        <v>183</v>
      </c>
      <c r="I7" s="2">
        <v>0</v>
      </c>
      <c r="J7" s="6"/>
      <c r="K7" s="63" t="s">
        <v>216</v>
      </c>
      <c r="L7" s="6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s="2" customFormat="1" ht="12" customHeight="1" x14ac:dyDescent="0.2">
      <c r="A8" s="1">
        <v>7</v>
      </c>
      <c r="B8" s="19" t="s">
        <v>14</v>
      </c>
      <c r="C8" s="2" t="s">
        <v>101</v>
      </c>
      <c r="D8" s="2" t="s">
        <v>75</v>
      </c>
      <c r="F8" s="2" t="s">
        <v>78</v>
      </c>
      <c r="G8" s="2" t="s">
        <v>93</v>
      </c>
      <c r="H8" s="2" t="s">
        <v>183</v>
      </c>
      <c r="I8" s="2">
        <v>0</v>
      </c>
      <c r="J8" s="6"/>
      <c r="K8" s="63" t="s">
        <v>216</v>
      </c>
      <c r="L8" s="6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1:82" s="2" customFormat="1" ht="12" customHeight="1" x14ac:dyDescent="0.2">
      <c r="A9" s="1">
        <v>8</v>
      </c>
      <c r="B9" s="19" t="s">
        <v>15</v>
      </c>
      <c r="C9" s="2" t="s">
        <v>102</v>
      </c>
      <c r="D9" s="2" t="s">
        <v>75</v>
      </c>
      <c r="F9" s="2" t="s">
        <v>78</v>
      </c>
      <c r="G9" s="2" t="s">
        <v>93</v>
      </c>
      <c r="H9" s="2" t="s">
        <v>183</v>
      </c>
      <c r="I9" s="2">
        <v>0</v>
      </c>
      <c r="J9" s="6"/>
      <c r="K9" s="63" t="s">
        <v>216</v>
      </c>
      <c r="L9" s="6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s="2" customFormat="1" ht="12" customHeight="1" x14ac:dyDescent="0.2">
      <c r="A10" s="1"/>
      <c r="B10" s="19" t="s">
        <v>243</v>
      </c>
      <c r="C10" s="2" t="s">
        <v>244</v>
      </c>
      <c r="D10" s="2" t="s">
        <v>75</v>
      </c>
      <c r="G10" s="2" t="s">
        <v>93</v>
      </c>
      <c r="H10" s="2" t="s">
        <v>183</v>
      </c>
      <c r="I10" s="2">
        <v>0</v>
      </c>
      <c r="J10" s="6"/>
      <c r="K10" s="63" t="s">
        <v>247</v>
      </c>
      <c r="L10" s="6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</row>
    <row r="11" spans="1:82" s="2" customFormat="1" x14ac:dyDescent="0.2">
      <c r="A11" s="1">
        <v>9</v>
      </c>
      <c r="B11" s="19" t="s">
        <v>16</v>
      </c>
      <c r="C11" s="2" t="s">
        <v>103</v>
      </c>
      <c r="D11" s="2" t="s">
        <v>75</v>
      </c>
      <c r="F11" s="2" t="s">
        <v>79</v>
      </c>
      <c r="G11" s="2" t="s">
        <v>93</v>
      </c>
      <c r="H11" s="2" t="s">
        <v>183</v>
      </c>
      <c r="I11" s="2">
        <v>0</v>
      </c>
      <c r="J11" s="6"/>
      <c r="K11"/>
      <c r="L11" s="6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s="2" customFormat="1" x14ac:dyDescent="0.2">
      <c r="A12" s="1">
        <v>10</v>
      </c>
      <c r="B12" s="21" t="s">
        <v>17</v>
      </c>
      <c r="C12" s="2" t="s">
        <v>104</v>
      </c>
      <c r="D12" s="2" t="s">
        <v>77</v>
      </c>
      <c r="F12" s="2" t="s">
        <v>78</v>
      </c>
      <c r="G12" s="2" t="s">
        <v>93</v>
      </c>
      <c r="H12" s="2" t="s">
        <v>183</v>
      </c>
      <c r="I12" s="2">
        <v>0</v>
      </c>
      <c r="J12" s="6"/>
      <c r="K12"/>
      <c r="L12" s="6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2" s="2" customFormat="1" x14ac:dyDescent="0.2">
      <c r="A13" s="1">
        <v>11</v>
      </c>
      <c r="B13" s="19" t="s">
        <v>18</v>
      </c>
      <c r="C13" s="2" t="s">
        <v>105</v>
      </c>
      <c r="D13" s="2" t="s">
        <v>75</v>
      </c>
      <c r="F13" s="2" t="s">
        <v>78</v>
      </c>
      <c r="G13" s="2" t="s">
        <v>93</v>
      </c>
      <c r="H13" s="2" t="s">
        <v>183</v>
      </c>
      <c r="I13" s="2">
        <v>0</v>
      </c>
      <c r="J13" s="6"/>
      <c r="K13"/>
      <c r="L13" s="6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s="2" customFormat="1" x14ac:dyDescent="0.2">
      <c r="A14" s="1">
        <v>12</v>
      </c>
      <c r="B14" s="19" t="s">
        <v>19</v>
      </c>
      <c r="C14" s="2" t="s">
        <v>106</v>
      </c>
      <c r="D14" s="2" t="s">
        <v>75</v>
      </c>
      <c r="F14" s="2" t="s">
        <v>79</v>
      </c>
      <c r="G14" s="2" t="s">
        <v>93</v>
      </c>
      <c r="H14" s="2" t="s">
        <v>183</v>
      </c>
      <c r="I14" s="2">
        <v>0</v>
      </c>
      <c r="J14" s="6"/>
      <c r="K14"/>
      <c r="L14" s="6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</row>
    <row r="15" spans="1:82" s="2" customFormat="1" x14ac:dyDescent="0.2">
      <c r="A15" s="1">
        <v>13</v>
      </c>
      <c r="B15" s="22" t="s">
        <v>20</v>
      </c>
      <c r="C15" s="2" t="s">
        <v>107</v>
      </c>
      <c r="D15" s="2" t="s">
        <v>76</v>
      </c>
      <c r="F15" s="2" t="s">
        <v>79</v>
      </c>
      <c r="G15" s="2" t="s">
        <v>93</v>
      </c>
      <c r="H15" s="2" t="s">
        <v>183</v>
      </c>
      <c r="I15" s="2">
        <v>0</v>
      </c>
      <c r="J15" s="6"/>
      <c r="K15"/>
      <c r="L15" s="6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s="2" customFormat="1" x14ac:dyDescent="0.2">
      <c r="A16" s="1">
        <v>14</v>
      </c>
      <c r="B16" s="22" t="s">
        <v>21</v>
      </c>
      <c r="C16" s="2" t="s">
        <v>108</v>
      </c>
      <c r="D16" s="2" t="s">
        <v>76</v>
      </c>
      <c r="F16" s="2" t="s">
        <v>78</v>
      </c>
      <c r="G16" s="2" t="s">
        <v>93</v>
      </c>
      <c r="H16" s="2" t="s">
        <v>183</v>
      </c>
      <c r="I16" s="2">
        <v>0</v>
      </c>
      <c r="J16" s="6"/>
      <c r="K16"/>
      <c r="L16" s="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</row>
    <row r="17" spans="1:82" s="2" customFormat="1" x14ac:dyDescent="0.2">
      <c r="A17" s="1">
        <v>15</v>
      </c>
      <c r="B17" s="22" t="s">
        <v>22</v>
      </c>
      <c r="C17" s="2" t="s">
        <v>109</v>
      </c>
      <c r="D17" s="2" t="s">
        <v>76</v>
      </c>
      <c r="F17" s="2" t="s">
        <v>78</v>
      </c>
      <c r="G17" s="2" t="s">
        <v>93</v>
      </c>
      <c r="H17" s="2" t="s">
        <v>183</v>
      </c>
      <c r="I17" s="2">
        <v>0</v>
      </c>
      <c r="J17" s="6"/>
      <c r="K17"/>
      <c r="L17" s="6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s="2" customFormat="1" x14ac:dyDescent="0.2">
      <c r="A18" s="1">
        <v>16</v>
      </c>
      <c r="B18" s="19" t="s">
        <v>23</v>
      </c>
      <c r="C18" s="2" t="s">
        <v>110</v>
      </c>
      <c r="D18" s="2" t="s">
        <v>75</v>
      </c>
      <c r="F18" s="2" t="s">
        <v>79</v>
      </c>
      <c r="G18" s="2" t="s">
        <v>93</v>
      </c>
      <c r="H18" s="2" t="s">
        <v>183</v>
      </c>
      <c r="I18" s="2">
        <v>0</v>
      </c>
      <c r="J18" s="13"/>
      <c r="K18"/>
      <c r="L18" s="13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s="11" customFormat="1" x14ac:dyDescent="0.2">
      <c r="A19" s="1">
        <v>17</v>
      </c>
      <c r="B19" s="22" t="s">
        <v>24</v>
      </c>
      <c r="C19" s="2" t="s">
        <v>111</v>
      </c>
      <c r="D19" s="2" t="s">
        <v>76</v>
      </c>
      <c r="E19" s="2"/>
      <c r="F19" s="2" t="s">
        <v>80</v>
      </c>
      <c r="G19" s="2" t="s">
        <v>93</v>
      </c>
      <c r="H19" s="2" t="s">
        <v>183</v>
      </c>
      <c r="I19" s="2">
        <v>0</v>
      </c>
      <c r="J19" s="6"/>
      <c r="K19"/>
      <c r="L19" s="6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s="2" customFormat="1" x14ac:dyDescent="0.2">
      <c r="A20" s="1">
        <v>18</v>
      </c>
      <c r="B20" s="22" t="s">
        <v>25</v>
      </c>
      <c r="C20" s="2" t="s">
        <v>112</v>
      </c>
      <c r="D20" s="2" t="s">
        <v>76</v>
      </c>
      <c r="F20" s="2" t="s">
        <v>80</v>
      </c>
      <c r="G20" s="2" t="s">
        <v>93</v>
      </c>
      <c r="H20" s="2" t="s">
        <v>183</v>
      </c>
      <c r="I20" s="2">
        <v>0</v>
      </c>
      <c r="J20" s="6"/>
      <c r="K20"/>
      <c r="L20" s="6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</row>
    <row r="21" spans="1:82" s="11" customFormat="1" x14ac:dyDescent="0.2">
      <c r="A21" s="1">
        <v>19</v>
      </c>
      <c r="B21" s="19" t="s">
        <v>27</v>
      </c>
      <c r="C21" s="2" t="s">
        <v>113</v>
      </c>
      <c r="D21" s="2" t="s">
        <v>75</v>
      </c>
      <c r="E21" s="2"/>
      <c r="F21" s="2" t="s">
        <v>78</v>
      </c>
      <c r="G21" s="2" t="s">
        <v>93</v>
      </c>
      <c r="H21" s="2" t="s">
        <v>183</v>
      </c>
      <c r="I21" s="2">
        <v>0</v>
      </c>
      <c r="J21" s="6"/>
      <c r="K21"/>
      <c r="L21" s="6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s="11" customFormat="1" ht="15.75" customHeight="1" x14ac:dyDescent="0.2">
      <c r="A22" s="1">
        <v>20</v>
      </c>
      <c r="B22" s="19" t="s">
        <v>28</v>
      </c>
      <c r="C22" s="2" t="s">
        <v>114</v>
      </c>
      <c r="D22" s="2" t="s">
        <v>75</v>
      </c>
      <c r="E22" s="2"/>
      <c r="F22" s="2" t="s">
        <v>78</v>
      </c>
      <c r="G22" s="2" t="s">
        <v>93</v>
      </c>
      <c r="H22" s="2" t="s">
        <v>183</v>
      </c>
      <c r="I22" s="2">
        <v>0</v>
      </c>
      <c r="J22" s="6"/>
      <c r="K22" s="63" t="s">
        <v>228</v>
      </c>
      <c r="L22" s="6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</row>
    <row r="23" spans="1:82" s="2" customFormat="1" x14ac:dyDescent="0.2">
      <c r="A23" s="1">
        <v>21</v>
      </c>
      <c r="B23" s="21" t="s">
        <v>29</v>
      </c>
      <c r="C23" s="2" t="s">
        <v>115</v>
      </c>
      <c r="D23" s="2" t="s">
        <v>77</v>
      </c>
      <c r="F23" s="2" t="s">
        <v>80</v>
      </c>
      <c r="G23" s="2" t="s">
        <v>93</v>
      </c>
      <c r="H23" s="2" t="s">
        <v>183</v>
      </c>
      <c r="I23" s="2">
        <v>0</v>
      </c>
      <c r="J23" s="6"/>
      <c r="K23"/>
      <c r="L23" s="6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s="2" customFormat="1" x14ac:dyDescent="0.2">
      <c r="A24" s="1">
        <v>22</v>
      </c>
      <c r="B24" s="21" t="s">
        <v>30</v>
      </c>
      <c r="C24" s="2" t="s">
        <v>116</v>
      </c>
      <c r="D24" s="2" t="s">
        <v>77</v>
      </c>
      <c r="F24" s="2" t="s">
        <v>80</v>
      </c>
      <c r="G24" s="2" t="s">
        <v>93</v>
      </c>
      <c r="H24" s="2" t="s">
        <v>183</v>
      </c>
      <c r="I24" s="2">
        <v>0</v>
      </c>
      <c r="J24" s="6"/>
      <c r="K24"/>
      <c r="L24" s="6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</row>
    <row r="25" spans="1:82" s="2" customFormat="1" x14ac:dyDescent="0.2">
      <c r="A25" s="1"/>
      <c r="B25" s="21" t="s">
        <v>229</v>
      </c>
      <c r="C25" s="2" t="s">
        <v>231</v>
      </c>
      <c r="G25" s="2" t="s">
        <v>93</v>
      </c>
      <c r="H25" s="2" t="s">
        <v>183</v>
      </c>
      <c r="I25" s="2">
        <v>0</v>
      </c>
      <c r="J25" s="6"/>
      <c r="K25" s="40" t="s">
        <v>233</v>
      </c>
      <c r="L25" s="6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s="2" customFormat="1" x14ac:dyDescent="0.2">
      <c r="A26" s="1"/>
      <c r="B26" s="21" t="s">
        <v>230</v>
      </c>
      <c r="C26" s="2" t="s">
        <v>232</v>
      </c>
      <c r="G26" s="2" t="s">
        <v>93</v>
      </c>
      <c r="H26" s="2" t="s">
        <v>183</v>
      </c>
      <c r="I26" s="2">
        <v>0</v>
      </c>
      <c r="J26" s="6"/>
      <c r="K26" s="40" t="s">
        <v>233</v>
      </c>
      <c r="L26" s="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</row>
    <row r="27" spans="1:82" s="2" customFormat="1" x14ac:dyDescent="0.2">
      <c r="A27" s="1">
        <v>23</v>
      </c>
      <c r="B27" s="19" t="s">
        <v>31</v>
      </c>
      <c r="C27" s="2" t="s">
        <v>117</v>
      </c>
      <c r="D27" s="2" t="s">
        <v>75</v>
      </c>
      <c r="F27" s="2" t="s">
        <v>78</v>
      </c>
      <c r="G27" s="2" t="s">
        <v>93</v>
      </c>
      <c r="H27" s="2" t="s">
        <v>183</v>
      </c>
      <c r="I27" s="2">
        <v>0</v>
      </c>
      <c r="J27" s="6"/>
      <c r="K27"/>
      <c r="L27" s="6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 s="11" customFormat="1" x14ac:dyDescent="0.2">
      <c r="A28" s="1">
        <v>24</v>
      </c>
      <c r="B28" s="19" t="s">
        <v>32</v>
      </c>
      <c r="C28" s="2" t="s">
        <v>118</v>
      </c>
      <c r="D28" s="2" t="s">
        <v>75</v>
      </c>
      <c r="E28" s="2"/>
      <c r="F28" s="2" t="s">
        <v>78</v>
      </c>
      <c r="G28" s="2" t="s">
        <v>93</v>
      </c>
      <c r="H28" s="2" t="s">
        <v>183</v>
      </c>
      <c r="I28" s="2">
        <v>0</v>
      </c>
      <c r="J28" s="6"/>
      <c r="K28"/>
      <c r="L28" s="6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</row>
    <row r="29" spans="1:82" s="11" customFormat="1" x14ac:dyDescent="0.2">
      <c r="A29" s="1"/>
      <c r="B29" s="19" t="s">
        <v>234</v>
      </c>
      <c r="C29" s="2" t="s">
        <v>237</v>
      </c>
      <c r="D29" s="2"/>
      <c r="E29" s="2"/>
      <c r="F29" s="2"/>
      <c r="G29" s="2" t="s">
        <v>93</v>
      </c>
      <c r="H29" s="2" t="s">
        <v>183</v>
      </c>
      <c r="I29" s="2">
        <v>0</v>
      </c>
      <c r="J29" s="6"/>
      <c r="K29" s="40" t="s">
        <v>233</v>
      </c>
      <c r="L29" s="6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s="11" customFormat="1" x14ac:dyDescent="0.2">
      <c r="A30" s="1"/>
      <c r="B30" s="19" t="s">
        <v>235</v>
      </c>
      <c r="C30" s="2" t="s">
        <v>238</v>
      </c>
      <c r="D30" s="2"/>
      <c r="E30" s="2"/>
      <c r="F30" s="2"/>
      <c r="G30" s="2" t="s">
        <v>163</v>
      </c>
      <c r="H30" s="2" t="s">
        <v>183</v>
      </c>
      <c r="I30" s="26">
        <v>1</v>
      </c>
      <c r="J30" s="6"/>
      <c r="K30" s="40" t="s">
        <v>233</v>
      </c>
      <c r="L30" s="6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</row>
    <row r="31" spans="1:82" s="11" customFormat="1" x14ac:dyDescent="0.2">
      <c r="A31" s="1"/>
      <c r="B31" s="19" t="s">
        <v>236</v>
      </c>
      <c r="C31" s="2" t="s">
        <v>239</v>
      </c>
      <c r="D31" s="2"/>
      <c r="E31" s="2"/>
      <c r="F31" s="2"/>
      <c r="G31" s="2" t="s">
        <v>93</v>
      </c>
      <c r="H31" s="2" t="s">
        <v>183</v>
      </c>
      <c r="I31" s="2">
        <v>0</v>
      </c>
      <c r="J31" s="6"/>
      <c r="K31" s="40" t="s">
        <v>233</v>
      </c>
      <c r="L31" s="6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 s="2" customFormat="1" x14ac:dyDescent="0.2">
      <c r="A32" s="1">
        <v>25</v>
      </c>
      <c r="B32" s="12" t="s">
        <v>72</v>
      </c>
      <c r="C32" s="42"/>
      <c r="D32" s="42"/>
      <c r="E32" s="42"/>
      <c r="F32" s="42"/>
      <c r="G32" s="42" t="s">
        <v>194</v>
      </c>
      <c r="H32" s="42"/>
      <c r="I32" s="43"/>
      <c r="J32" s="42"/>
      <c r="K32"/>
      <c r="L32" s="4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</row>
    <row r="33" spans="1:82" s="2" customFormat="1" x14ac:dyDescent="0.2">
      <c r="A33" s="1">
        <v>26</v>
      </c>
      <c r="B33" s="19" t="s">
        <v>73</v>
      </c>
      <c r="C33" s="2" t="s">
        <v>119</v>
      </c>
      <c r="D33" s="2" t="s">
        <v>75</v>
      </c>
      <c r="F33" s="2" t="s">
        <v>78</v>
      </c>
      <c r="G33" s="2" t="s">
        <v>163</v>
      </c>
      <c r="H33" s="2" t="s">
        <v>94</v>
      </c>
      <c r="I33" s="26"/>
      <c r="J33" s="6"/>
      <c r="K33"/>
      <c r="L33" s="6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</row>
    <row r="34" spans="1:82" s="2" customFormat="1" x14ac:dyDescent="0.2">
      <c r="A34" s="1">
        <v>27</v>
      </c>
      <c r="B34" s="64" t="s">
        <v>227</v>
      </c>
      <c r="F34" s="2" t="s">
        <v>78</v>
      </c>
      <c r="G34" s="2" t="s">
        <v>226</v>
      </c>
      <c r="I34" s="26"/>
      <c r="J34" s="6"/>
      <c r="K34"/>
      <c r="L34" s="6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</row>
    <row r="35" spans="1:82" s="2" customFormat="1" x14ac:dyDescent="0.2">
      <c r="A35" s="1">
        <v>28</v>
      </c>
      <c r="B35" s="20" t="s">
        <v>84</v>
      </c>
      <c r="F35" s="2" t="s">
        <v>83</v>
      </c>
      <c r="G35" s="2" t="s">
        <v>226</v>
      </c>
      <c r="I35" s="26"/>
      <c r="J35" s="6"/>
      <c r="K35"/>
      <c r="L35" s="6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</row>
    <row r="36" spans="1:82" s="2" customFormat="1" x14ac:dyDescent="0.2">
      <c r="A36" s="1">
        <v>29</v>
      </c>
      <c r="B36" s="20" t="s">
        <v>71</v>
      </c>
      <c r="F36" s="2" t="s">
        <v>83</v>
      </c>
      <c r="G36" s="2" t="s">
        <v>226</v>
      </c>
      <c r="I36" s="26"/>
      <c r="J36" s="6"/>
      <c r="K36"/>
      <c r="L36" s="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</row>
    <row r="37" spans="1:82" s="2" customFormat="1" x14ac:dyDescent="0.2">
      <c r="A37" s="1">
        <v>30</v>
      </c>
      <c r="B37" s="19" t="s">
        <v>34</v>
      </c>
      <c r="C37" s="2" t="s">
        <v>121</v>
      </c>
      <c r="D37" s="2" t="s">
        <v>75</v>
      </c>
      <c r="F37" s="2" t="s">
        <v>78</v>
      </c>
      <c r="G37" s="2" t="s">
        <v>163</v>
      </c>
      <c r="H37" s="2" t="s">
        <v>183</v>
      </c>
      <c r="I37" s="26" t="s">
        <v>241</v>
      </c>
      <c r="J37" s="6"/>
      <c r="K37"/>
      <c r="L37" s="6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s="2" customFormat="1" ht="13.5" customHeight="1" x14ac:dyDescent="0.2">
      <c r="A38" s="1">
        <v>31</v>
      </c>
      <c r="B38" s="19" t="s">
        <v>35</v>
      </c>
      <c r="C38" s="2" t="s">
        <v>122</v>
      </c>
      <c r="D38" s="2" t="s">
        <v>75</v>
      </c>
      <c r="F38" s="2" t="s">
        <v>78</v>
      </c>
      <c r="G38" s="2" t="s">
        <v>93</v>
      </c>
      <c r="H38" s="2" t="s">
        <v>242</v>
      </c>
      <c r="I38" s="2">
        <v>0</v>
      </c>
      <c r="J38" s="6"/>
      <c r="K38"/>
      <c r="L38" s="6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</row>
    <row r="39" spans="1:82" x14ac:dyDescent="0.2">
      <c r="A39" s="1">
        <v>32</v>
      </c>
      <c r="B39" s="19" t="s">
        <v>36</v>
      </c>
      <c r="C39" s="2" t="s">
        <v>123</v>
      </c>
      <c r="D39" s="2" t="s">
        <v>75</v>
      </c>
      <c r="E39" s="2"/>
      <c r="F39" s="2" t="s">
        <v>78</v>
      </c>
      <c r="G39" s="2" t="s">
        <v>93</v>
      </c>
      <c r="H39" s="2" t="s">
        <v>242</v>
      </c>
      <c r="I39" s="2">
        <v>0</v>
      </c>
      <c r="J39" s="6"/>
      <c r="L39" s="6"/>
    </row>
    <row r="40" spans="1:82" x14ac:dyDescent="0.2">
      <c r="A40" s="1">
        <v>33</v>
      </c>
      <c r="B40" s="20" t="s">
        <v>86</v>
      </c>
      <c r="C40" s="2"/>
      <c r="D40" s="2"/>
      <c r="E40" s="2"/>
      <c r="F40" s="2" t="s">
        <v>83</v>
      </c>
      <c r="G40" s="2" t="s">
        <v>226</v>
      </c>
      <c r="H40" s="2"/>
      <c r="I40" s="26"/>
      <c r="J40" s="6"/>
      <c r="L40" s="6"/>
    </row>
    <row r="41" spans="1:82" x14ac:dyDescent="0.2">
      <c r="A41" s="1">
        <v>34</v>
      </c>
      <c r="B41" s="23" t="s">
        <v>37</v>
      </c>
      <c r="C41" s="2" t="s">
        <v>124</v>
      </c>
      <c r="D41" s="2"/>
      <c r="E41" s="2"/>
      <c r="F41" s="2" t="s">
        <v>83</v>
      </c>
      <c r="G41" s="2"/>
      <c r="H41" s="2"/>
      <c r="I41" s="26"/>
      <c r="J41" s="6"/>
      <c r="L41" s="6"/>
    </row>
    <row r="42" spans="1:82" x14ac:dyDescent="0.2">
      <c r="A42" s="1">
        <v>35</v>
      </c>
      <c r="B42" s="20" t="s">
        <v>85</v>
      </c>
      <c r="C42" s="2"/>
      <c r="D42" s="2"/>
      <c r="E42" s="2"/>
      <c r="F42" s="2" t="s">
        <v>83</v>
      </c>
      <c r="G42" s="2" t="s">
        <v>226</v>
      </c>
      <c r="H42" s="2"/>
      <c r="I42" s="26"/>
      <c r="J42" s="6"/>
      <c r="L42" s="6"/>
    </row>
    <row r="43" spans="1:82" x14ac:dyDescent="0.2">
      <c r="A43" s="1">
        <v>36</v>
      </c>
      <c r="B43" s="19" t="s">
        <v>38</v>
      </c>
      <c r="C43" s="2" t="s">
        <v>125</v>
      </c>
      <c r="D43" s="2" t="s">
        <v>75</v>
      </c>
      <c r="E43" s="1"/>
      <c r="F43" s="2" t="s">
        <v>78</v>
      </c>
      <c r="G43" s="2" t="s">
        <v>93</v>
      </c>
      <c r="H43" s="2" t="s">
        <v>242</v>
      </c>
      <c r="I43" s="26">
        <v>0</v>
      </c>
      <c r="J43" s="5"/>
      <c r="L43" s="5"/>
    </row>
    <row r="44" spans="1:82" x14ac:dyDescent="0.2">
      <c r="A44" s="1">
        <v>37</v>
      </c>
      <c r="B44" s="19" t="s">
        <v>39</v>
      </c>
      <c r="C44" s="2" t="s">
        <v>126</v>
      </c>
      <c r="D44" s="2" t="s">
        <v>75</v>
      </c>
      <c r="E44" s="2"/>
      <c r="F44" s="2" t="s">
        <v>78</v>
      </c>
      <c r="G44" s="2" t="s">
        <v>163</v>
      </c>
      <c r="H44" s="2" t="s">
        <v>242</v>
      </c>
      <c r="I44" s="26"/>
      <c r="J44" s="14"/>
      <c r="L44" s="14"/>
    </row>
    <row r="45" spans="1:82" x14ac:dyDescent="0.2">
      <c r="A45" s="1">
        <v>38</v>
      </c>
      <c r="B45" s="19" t="s">
        <v>40</v>
      </c>
      <c r="C45" s="2" t="s">
        <v>127</v>
      </c>
      <c r="D45" s="2" t="s">
        <v>75</v>
      </c>
      <c r="E45" s="2"/>
      <c r="F45" s="2" t="s">
        <v>78</v>
      </c>
      <c r="G45" s="2" t="s">
        <v>93</v>
      </c>
      <c r="H45" s="2" t="s">
        <v>94</v>
      </c>
      <c r="I45" s="26"/>
      <c r="J45" s="6"/>
      <c r="L45" s="6"/>
    </row>
    <row r="46" spans="1:82" x14ac:dyDescent="0.2">
      <c r="A46" s="1">
        <v>39</v>
      </c>
      <c r="B46" s="19" t="s">
        <v>41</v>
      </c>
      <c r="C46" s="2" t="s">
        <v>128</v>
      </c>
      <c r="D46" s="2" t="s">
        <v>75</v>
      </c>
      <c r="E46" s="2"/>
      <c r="F46" s="2" t="s">
        <v>78</v>
      </c>
      <c r="G46" s="2" t="s">
        <v>93</v>
      </c>
      <c r="H46" s="2" t="s">
        <v>94</v>
      </c>
      <c r="I46" s="26"/>
      <c r="J46" s="6"/>
      <c r="L46" s="6"/>
    </row>
    <row r="47" spans="1:82" x14ac:dyDescent="0.2">
      <c r="A47" s="1">
        <v>40</v>
      </c>
      <c r="B47" s="19" t="s">
        <v>42</v>
      </c>
      <c r="C47" s="2" t="s">
        <v>129</v>
      </c>
      <c r="D47" s="2" t="s">
        <v>75</v>
      </c>
      <c r="E47" s="2"/>
      <c r="F47" s="2" t="s">
        <v>78</v>
      </c>
      <c r="G47" s="2" t="s">
        <v>93</v>
      </c>
      <c r="H47" s="2" t="s">
        <v>94</v>
      </c>
      <c r="I47" s="26"/>
      <c r="J47" s="6"/>
      <c r="L47" s="6"/>
    </row>
    <row r="48" spans="1:82" x14ac:dyDescent="0.2">
      <c r="A48" s="1">
        <v>41</v>
      </c>
      <c r="B48" s="19" t="s">
        <v>43</v>
      </c>
      <c r="C48" s="2" t="s">
        <v>130</v>
      </c>
      <c r="D48" s="2" t="s">
        <v>75</v>
      </c>
      <c r="E48" s="2"/>
      <c r="F48" s="2" t="s">
        <v>78</v>
      </c>
      <c r="G48" s="2" t="s">
        <v>93</v>
      </c>
      <c r="H48" s="2" t="s">
        <v>94</v>
      </c>
      <c r="I48" s="26"/>
      <c r="J48" s="13"/>
      <c r="L48" s="13"/>
    </row>
    <row r="49" spans="1:256" x14ac:dyDescent="0.2">
      <c r="A49" s="1">
        <v>42</v>
      </c>
      <c r="B49" s="19" t="s">
        <v>44</v>
      </c>
      <c r="C49" s="2" t="s">
        <v>131</v>
      </c>
      <c r="D49" s="2" t="s">
        <v>75</v>
      </c>
      <c r="E49" s="2"/>
      <c r="F49" s="2" t="s">
        <v>78</v>
      </c>
      <c r="G49" s="2" t="s">
        <v>163</v>
      </c>
      <c r="H49" s="2"/>
      <c r="I49" s="26"/>
      <c r="J49" s="6"/>
      <c r="L49" s="6"/>
    </row>
    <row r="50" spans="1:256" x14ac:dyDescent="0.2">
      <c r="A50" s="1">
        <v>43</v>
      </c>
      <c r="B50" s="19" t="s">
        <v>45</v>
      </c>
      <c r="C50" s="2" t="s">
        <v>132</v>
      </c>
      <c r="D50" s="2" t="s">
        <v>75</v>
      </c>
      <c r="E50" s="2"/>
      <c r="F50" s="2" t="s">
        <v>78</v>
      </c>
      <c r="G50" s="2" t="s">
        <v>163</v>
      </c>
      <c r="H50" s="2"/>
      <c r="I50" s="26"/>
      <c r="J50" s="6"/>
      <c r="L50" s="6"/>
    </row>
    <row r="51" spans="1:256" x14ac:dyDescent="0.2">
      <c r="A51" s="1">
        <v>44</v>
      </c>
      <c r="B51" s="19" t="s">
        <v>46</v>
      </c>
      <c r="C51" s="2" t="s">
        <v>133</v>
      </c>
      <c r="D51" s="2" t="s">
        <v>75</v>
      </c>
      <c r="E51" s="1"/>
      <c r="F51" s="2" t="s">
        <v>78</v>
      </c>
      <c r="G51" s="2" t="s">
        <v>163</v>
      </c>
      <c r="H51" s="2"/>
      <c r="I51" s="26"/>
      <c r="J51" s="5"/>
      <c r="L51" s="5"/>
    </row>
    <row r="52" spans="1:256" x14ac:dyDescent="0.2">
      <c r="A52" s="1">
        <v>45</v>
      </c>
      <c r="B52" s="19" t="s">
        <v>47</v>
      </c>
      <c r="C52" s="2" t="s">
        <v>134</v>
      </c>
      <c r="D52" s="2" t="s">
        <v>75</v>
      </c>
      <c r="E52" s="2"/>
      <c r="F52" s="2" t="s">
        <v>78</v>
      </c>
      <c r="G52" s="2" t="s">
        <v>163</v>
      </c>
      <c r="H52" s="2"/>
      <c r="I52" s="26"/>
      <c r="J52" s="14"/>
      <c r="L52" s="14"/>
    </row>
    <row r="53" spans="1:256" x14ac:dyDescent="0.2">
      <c r="A53" s="1">
        <v>46</v>
      </c>
      <c r="B53" s="22" t="s">
        <v>48</v>
      </c>
      <c r="C53" s="2" t="s">
        <v>135</v>
      </c>
      <c r="D53" s="2" t="s">
        <v>76</v>
      </c>
      <c r="E53" s="2"/>
      <c r="F53" s="2" t="s">
        <v>81</v>
      </c>
      <c r="G53" s="2" t="s">
        <v>163</v>
      </c>
      <c r="H53" s="2" t="s">
        <v>94</v>
      </c>
      <c r="I53" s="26"/>
      <c r="J53" s="6"/>
      <c r="L53" s="6"/>
    </row>
    <row r="54" spans="1:256" x14ac:dyDescent="0.2">
      <c r="A54" s="1">
        <v>47</v>
      </c>
      <c r="B54" s="22" t="s">
        <v>49</v>
      </c>
      <c r="C54" s="2" t="s">
        <v>136</v>
      </c>
      <c r="D54" s="2" t="s">
        <v>76</v>
      </c>
      <c r="E54" s="2"/>
      <c r="F54" s="2" t="s">
        <v>81</v>
      </c>
      <c r="G54" s="2" t="s">
        <v>163</v>
      </c>
      <c r="H54" s="2"/>
      <c r="I54" s="26"/>
      <c r="J54" s="6"/>
      <c r="L54" s="6"/>
    </row>
    <row r="55" spans="1:256" x14ac:dyDescent="0.2">
      <c r="B55" s="22" t="s">
        <v>245</v>
      </c>
      <c r="C55" s="2" t="s">
        <v>246</v>
      </c>
      <c r="D55" s="2"/>
      <c r="E55" s="2"/>
      <c r="F55" s="2"/>
      <c r="G55" s="26" t="s">
        <v>191</v>
      </c>
      <c r="H55" s="2"/>
      <c r="I55" s="26"/>
      <c r="J55" s="6"/>
      <c r="K55" s="2" t="s">
        <v>247</v>
      </c>
      <c r="L55" s="6"/>
    </row>
    <row r="56" spans="1:256" s="2" customFormat="1" x14ac:dyDescent="0.2">
      <c r="A56" s="1">
        <v>48</v>
      </c>
      <c r="B56" s="19" t="s">
        <v>50</v>
      </c>
      <c r="C56" s="2" t="s">
        <v>137</v>
      </c>
      <c r="D56" s="2" t="s">
        <v>75</v>
      </c>
      <c r="F56" s="2" t="s">
        <v>78</v>
      </c>
      <c r="G56" s="2" t="s">
        <v>93</v>
      </c>
      <c r="H56" s="2" t="s">
        <v>94</v>
      </c>
      <c r="I56" s="26"/>
      <c r="J56" s="6"/>
      <c r="L56" s="6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</row>
    <row r="57" spans="1:256" s="2" customFormat="1" x14ac:dyDescent="0.2">
      <c r="A57" s="1">
        <v>49</v>
      </c>
      <c r="B57" s="19" t="s">
        <v>51</v>
      </c>
      <c r="C57" s="2" t="s">
        <v>138</v>
      </c>
      <c r="D57" s="2" t="s">
        <v>75</v>
      </c>
      <c r="F57" s="2" t="s">
        <v>78</v>
      </c>
      <c r="G57" s="2" t="s">
        <v>93</v>
      </c>
      <c r="H57" s="2" t="s">
        <v>94</v>
      </c>
      <c r="I57" s="26"/>
      <c r="J57" s="6"/>
      <c r="L57" s="6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</row>
    <row r="58" spans="1:256" s="2" customFormat="1" x14ac:dyDescent="0.2">
      <c r="A58" s="1">
        <v>50</v>
      </c>
      <c r="B58" s="22" t="s">
        <v>52</v>
      </c>
      <c r="C58" s="2" t="s">
        <v>139</v>
      </c>
      <c r="D58" s="2" t="s">
        <v>76</v>
      </c>
      <c r="F58" s="2" t="s">
        <v>81</v>
      </c>
      <c r="G58" s="2" t="s">
        <v>93</v>
      </c>
      <c r="H58" s="2" t="s">
        <v>94</v>
      </c>
      <c r="I58" s="26"/>
      <c r="J58" s="6"/>
      <c r="L58" s="6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</row>
    <row r="59" spans="1:256" s="2" customFormat="1" x14ac:dyDescent="0.2">
      <c r="A59" s="1">
        <v>49</v>
      </c>
      <c r="B59" s="19" t="s">
        <v>219</v>
      </c>
      <c r="C59" s="2" t="s">
        <v>217</v>
      </c>
      <c r="D59" s="2" t="s">
        <v>75</v>
      </c>
      <c r="F59" s="2" t="s">
        <v>78</v>
      </c>
      <c r="G59" s="2" t="s">
        <v>93</v>
      </c>
      <c r="H59" s="2" t="s">
        <v>94</v>
      </c>
      <c r="I59" s="26"/>
      <c r="J59" s="6"/>
      <c r="L59" s="6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</row>
    <row r="60" spans="1:256" s="2" customFormat="1" x14ac:dyDescent="0.2">
      <c r="A60" s="1">
        <v>50</v>
      </c>
      <c r="B60" s="22" t="s">
        <v>220</v>
      </c>
      <c r="C60" s="2" t="s">
        <v>221</v>
      </c>
      <c r="D60" s="2" t="s">
        <v>76</v>
      </c>
      <c r="F60" s="2" t="s">
        <v>81</v>
      </c>
      <c r="H60" s="2" t="s">
        <v>94</v>
      </c>
      <c r="I60" s="26"/>
      <c r="J60" s="6"/>
      <c r="L60" s="6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</row>
    <row r="61" spans="1:256" x14ac:dyDescent="0.2">
      <c r="A61" s="1">
        <v>51</v>
      </c>
      <c r="B61" s="12" t="s">
        <v>53</v>
      </c>
      <c r="C61" s="42"/>
      <c r="D61" s="42"/>
      <c r="E61" s="42"/>
      <c r="F61" s="42"/>
      <c r="G61" s="42" t="s">
        <v>194</v>
      </c>
      <c r="H61" s="42"/>
      <c r="I61" s="43"/>
      <c r="J61" s="42"/>
      <c r="L61" s="42"/>
    </row>
    <row r="62" spans="1:256" x14ac:dyDescent="0.2">
      <c r="A62" s="1">
        <v>52</v>
      </c>
      <c r="B62" s="19" t="s">
        <v>54</v>
      </c>
      <c r="C62" s="2" t="s">
        <v>140</v>
      </c>
      <c r="D62" s="2" t="s">
        <v>75</v>
      </c>
      <c r="E62" s="2"/>
      <c r="F62" s="2" t="s">
        <v>80</v>
      </c>
      <c r="G62" s="2" t="s">
        <v>93</v>
      </c>
      <c r="H62" s="2" t="s">
        <v>94</v>
      </c>
      <c r="I62" s="2"/>
      <c r="J62" s="6"/>
      <c r="L62" s="6"/>
    </row>
    <row r="63" spans="1:256" x14ac:dyDescent="0.2">
      <c r="A63" s="1">
        <v>53</v>
      </c>
      <c r="B63" s="22" t="s">
        <v>55</v>
      </c>
      <c r="C63" s="2" t="s">
        <v>141</v>
      </c>
      <c r="D63" s="2" t="s">
        <v>76</v>
      </c>
      <c r="E63" s="2"/>
      <c r="F63" s="2" t="s">
        <v>80</v>
      </c>
      <c r="G63" s="26" t="s">
        <v>93</v>
      </c>
      <c r="H63" s="2" t="s">
        <v>94</v>
      </c>
      <c r="I63" s="2"/>
      <c r="J63" s="2"/>
      <c r="L63" s="2"/>
    </row>
    <row r="64" spans="1:256" x14ac:dyDescent="0.2">
      <c r="A64" s="1">
        <v>54</v>
      </c>
      <c r="B64" s="22" t="s">
        <v>164</v>
      </c>
      <c r="C64" s="2" t="s">
        <v>142</v>
      </c>
      <c r="D64" s="2" t="s">
        <v>76</v>
      </c>
      <c r="E64" s="1"/>
      <c r="F64" s="2" t="s">
        <v>80</v>
      </c>
      <c r="G64" s="26" t="s">
        <v>93</v>
      </c>
      <c r="H64" s="2" t="s">
        <v>94</v>
      </c>
      <c r="I64" s="2"/>
      <c r="J64" s="5"/>
      <c r="L64" s="5"/>
    </row>
    <row r="65" spans="1:256" x14ac:dyDescent="0.2">
      <c r="A65" s="1">
        <v>55</v>
      </c>
      <c r="B65" s="21" t="s">
        <v>57</v>
      </c>
      <c r="C65" s="2" t="s">
        <v>143</v>
      </c>
      <c r="D65" s="2" t="s">
        <v>77</v>
      </c>
      <c r="E65" s="2"/>
      <c r="F65" s="2" t="s">
        <v>80</v>
      </c>
      <c r="G65" s="2" t="s">
        <v>93</v>
      </c>
      <c r="H65" s="2" t="s">
        <v>94</v>
      </c>
      <c r="I65" s="2"/>
      <c r="J65" s="13"/>
      <c r="L65" s="13"/>
    </row>
    <row r="66" spans="1:256" x14ac:dyDescent="0.2">
      <c r="A66" s="1">
        <v>56</v>
      </c>
      <c r="B66" s="21" t="s">
        <v>58</v>
      </c>
      <c r="C66" s="2" t="s">
        <v>144</v>
      </c>
      <c r="D66" s="2" t="s">
        <v>77</v>
      </c>
      <c r="E66" s="2"/>
      <c r="F66" s="2" t="s">
        <v>80</v>
      </c>
      <c r="G66" s="2" t="s">
        <v>93</v>
      </c>
      <c r="H66" s="2" t="s">
        <v>94</v>
      </c>
      <c r="I66" s="2"/>
      <c r="J66" s="6"/>
      <c r="L66" s="6"/>
    </row>
    <row r="67" spans="1:256" ht="38.25" x14ac:dyDescent="0.2">
      <c r="A67" s="1">
        <v>57</v>
      </c>
      <c r="B67" s="19" t="s">
        <v>59</v>
      </c>
      <c r="C67" s="2" t="s">
        <v>145</v>
      </c>
      <c r="D67" s="2" t="s">
        <v>75</v>
      </c>
      <c r="E67" s="2"/>
      <c r="F67" s="2" t="s">
        <v>80</v>
      </c>
      <c r="G67" s="61" t="s">
        <v>184</v>
      </c>
      <c r="H67" s="2" t="s">
        <v>94</v>
      </c>
      <c r="I67" s="2"/>
      <c r="J67" s="6" t="s">
        <v>185</v>
      </c>
      <c r="L67" s="6" t="s">
        <v>185</v>
      </c>
    </row>
    <row r="68" spans="1:256" x14ac:dyDescent="0.2">
      <c r="B68" s="19" t="s">
        <v>60</v>
      </c>
      <c r="C68" s="2" t="s">
        <v>146</v>
      </c>
      <c r="D68" s="2" t="s">
        <v>75</v>
      </c>
      <c r="E68" s="2"/>
      <c r="F68" s="2"/>
      <c r="G68" s="2" t="s">
        <v>93</v>
      </c>
      <c r="H68" s="2" t="s">
        <v>94</v>
      </c>
      <c r="I68" s="2"/>
      <c r="J68" s="6"/>
      <c r="L68" s="6"/>
    </row>
    <row r="69" spans="1:256" x14ac:dyDescent="0.2">
      <c r="B69" s="19" t="s">
        <v>165</v>
      </c>
      <c r="C69" s="2" t="s">
        <v>168</v>
      </c>
      <c r="D69" s="2" t="s">
        <v>75</v>
      </c>
      <c r="E69" s="2"/>
      <c r="F69" s="2"/>
      <c r="G69" s="2" t="s">
        <v>93</v>
      </c>
      <c r="H69" s="2" t="s">
        <v>94</v>
      </c>
      <c r="I69" s="2"/>
      <c r="J69" s="6"/>
      <c r="L69" s="6"/>
    </row>
    <row r="70" spans="1:256" x14ac:dyDescent="0.2">
      <c r="A70" s="1">
        <v>58</v>
      </c>
      <c r="B70" s="19" t="s">
        <v>166</v>
      </c>
      <c r="C70" s="2" t="s">
        <v>169</v>
      </c>
      <c r="D70" s="2" t="s">
        <v>75</v>
      </c>
      <c r="E70" s="2"/>
      <c r="F70" s="2" t="s">
        <v>80</v>
      </c>
      <c r="G70" s="2" t="s">
        <v>93</v>
      </c>
      <c r="H70" s="2" t="s">
        <v>94</v>
      </c>
      <c r="I70" s="2"/>
      <c r="J70" s="6"/>
      <c r="L70" s="6"/>
    </row>
    <row r="71" spans="1:256" x14ac:dyDescent="0.2">
      <c r="A71" s="1">
        <v>58</v>
      </c>
      <c r="B71" s="19" t="s">
        <v>167</v>
      </c>
      <c r="C71" s="2" t="s">
        <v>170</v>
      </c>
      <c r="D71" s="2" t="s">
        <v>75</v>
      </c>
      <c r="E71" s="2"/>
      <c r="F71" s="2" t="s">
        <v>80</v>
      </c>
      <c r="G71" s="2" t="s">
        <v>93</v>
      </c>
      <c r="H71" s="2" t="s">
        <v>94</v>
      </c>
      <c r="I71" s="2"/>
      <c r="J71" s="6"/>
      <c r="L71" s="6"/>
    </row>
    <row r="72" spans="1:256" x14ac:dyDescent="0.2">
      <c r="A72" s="1">
        <v>59</v>
      </c>
      <c r="B72" s="12" t="s">
        <v>61</v>
      </c>
      <c r="C72" s="42"/>
      <c r="D72" s="42"/>
      <c r="E72" s="42"/>
      <c r="F72" s="42"/>
      <c r="G72" s="42" t="s">
        <v>194</v>
      </c>
      <c r="H72" s="42"/>
      <c r="I72" s="43"/>
      <c r="J72" s="42"/>
      <c r="L72" s="42"/>
    </row>
    <row r="73" spans="1:256" x14ac:dyDescent="0.2">
      <c r="A73" s="1">
        <v>60</v>
      </c>
      <c r="B73" s="21" t="s">
        <v>62</v>
      </c>
      <c r="C73" s="2" t="s">
        <v>147</v>
      </c>
      <c r="D73" s="2" t="s">
        <v>77</v>
      </c>
      <c r="E73" s="2"/>
      <c r="F73" s="2" t="s">
        <v>81</v>
      </c>
      <c r="G73" s="2" t="s">
        <v>93</v>
      </c>
      <c r="H73" s="2" t="s">
        <v>94</v>
      </c>
      <c r="I73" s="26"/>
      <c r="J73" s="6"/>
      <c r="L73" s="6"/>
    </row>
    <row r="74" spans="1:256" s="2" customFormat="1" x14ac:dyDescent="0.2">
      <c r="A74" s="1">
        <v>61</v>
      </c>
      <c r="B74" s="21" t="s">
        <v>63</v>
      </c>
      <c r="C74" s="2" t="s">
        <v>148</v>
      </c>
      <c r="D74" s="2" t="s">
        <v>77</v>
      </c>
      <c r="F74" s="2" t="s">
        <v>81</v>
      </c>
      <c r="G74" s="2" t="s">
        <v>93</v>
      </c>
      <c r="H74" s="2" t="s">
        <v>94</v>
      </c>
      <c r="I74" s="26"/>
      <c r="J74" s="6"/>
      <c r="L74" s="6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</row>
    <row r="75" spans="1:256" s="2" customFormat="1" x14ac:dyDescent="0.2">
      <c r="A75" s="1">
        <v>61</v>
      </c>
      <c r="B75" s="21" t="s">
        <v>56</v>
      </c>
      <c r="D75" s="2" t="s">
        <v>77</v>
      </c>
      <c r="F75" s="2" t="s">
        <v>81</v>
      </c>
      <c r="G75" s="2" t="s">
        <v>93</v>
      </c>
      <c r="H75" s="2" t="s">
        <v>94</v>
      </c>
      <c r="I75" s="26"/>
      <c r="J75" s="6"/>
      <c r="L75" s="6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</row>
    <row r="76" spans="1:256" s="2" customFormat="1" x14ac:dyDescent="0.2">
      <c r="A76" s="1">
        <v>48</v>
      </c>
      <c r="B76" s="19" t="s">
        <v>158</v>
      </c>
      <c r="C76" s="2" t="s">
        <v>137</v>
      </c>
      <c r="D76" s="2" t="s">
        <v>77</v>
      </c>
      <c r="F76" s="2" t="s">
        <v>78</v>
      </c>
      <c r="G76" s="2" t="s">
        <v>93</v>
      </c>
      <c r="H76" s="2" t="s">
        <v>94</v>
      </c>
      <c r="I76" s="26"/>
      <c r="J76" s="6"/>
      <c r="L76" s="6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</row>
    <row r="77" spans="1:256" s="2" customFormat="1" x14ac:dyDescent="0.2">
      <c r="A77" s="1">
        <v>49</v>
      </c>
      <c r="B77" s="19" t="s">
        <v>159</v>
      </c>
      <c r="C77" s="2" t="s">
        <v>138</v>
      </c>
      <c r="D77" s="2" t="s">
        <v>77</v>
      </c>
      <c r="F77" s="2" t="s">
        <v>78</v>
      </c>
      <c r="G77" s="2" t="s">
        <v>93</v>
      </c>
      <c r="H77" s="2" t="s">
        <v>94</v>
      </c>
      <c r="I77" s="26"/>
      <c r="J77" s="6"/>
      <c r="L77" s="6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</row>
    <row r="78" spans="1:256" s="2" customFormat="1" x14ac:dyDescent="0.2">
      <c r="A78" s="1">
        <v>50</v>
      </c>
      <c r="B78" s="19" t="s">
        <v>160</v>
      </c>
      <c r="C78" s="2" t="s">
        <v>139</v>
      </c>
      <c r="D78" s="2" t="s">
        <v>77</v>
      </c>
      <c r="F78" s="2" t="s">
        <v>81</v>
      </c>
      <c r="G78" s="2" t="s">
        <v>93</v>
      </c>
      <c r="H78" s="2" t="s">
        <v>94</v>
      </c>
      <c r="I78" s="26"/>
      <c r="J78" s="6"/>
      <c r="L78" s="6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</row>
    <row r="79" spans="1:256" s="2" customFormat="1" x14ac:dyDescent="0.2">
      <c r="A79" s="1">
        <v>50</v>
      </c>
      <c r="B79" s="19" t="s">
        <v>218</v>
      </c>
      <c r="C79" s="2" t="s">
        <v>217</v>
      </c>
      <c r="D79" s="2" t="s">
        <v>77</v>
      </c>
      <c r="F79" s="2" t="s">
        <v>81</v>
      </c>
      <c r="G79" s="2" t="s">
        <v>93</v>
      </c>
      <c r="H79" s="2" t="s">
        <v>94</v>
      </c>
      <c r="I79" s="26"/>
      <c r="J79" s="6"/>
      <c r="L79" s="6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</row>
    <row r="80" spans="1:256" s="2" customFormat="1" x14ac:dyDescent="0.2">
      <c r="A80" s="1">
        <v>62</v>
      </c>
      <c r="B80" s="12" t="s">
        <v>64</v>
      </c>
      <c r="C80" s="42"/>
      <c r="D80" s="42"/>
      <c r="E80" s="42"/>
      <c r="F80" s="42"/>
      <c r="G80" s="42" t="s">
        <v>194</v>
      </c>
      <c r="H80" s="42"/>
      <c r="I80" s="43"/>
      <c r="J80" s="42"/>
      <c r="L80" s="42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</row>
    <row r="81" spans="1:256" s="2" customFormat="1" x14ac:dyDescent="0.2">
      <c r="A81" s="1">
        <v>63</v>
      </c>
      <c r="B81" s="19" t="s">
        <v>65</v>
      </c>
      <c r="C81" s="2" t="s">
        <v>149</v>
      </c>
      <c r="D81" s="2" t="s">
        <v>75</v>
      </c>
      <c r="F81" s="2" t="s">
        <v>79</v>
      </c>
      <c r="G81" s="2" t="s">
        <v>93</v>
      </c>
      <c r="H81" s="2" t="s">
        <v>94</v>
      </c>
      <c r="I81" s="26"/>
      <c r="J81" s="6"/>
      <c r="L81" s="6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</row>
    <row r="82" spans="1:256" s="2" customFormat="1" x14ac:dyDescent="0.2">
      <c r="A82" s="1">
        <v>64</v>
      </c>
      <c r="B82" s="22" t="s">
        <v>66</v>
      </c>
      <c r="C82" s="2" t="s">
        <v>150</v>
      </c>
      <c r="D82" s="2" t="s">
        <v>76</v>
      </c>
      <c r="F82" s="2" t="s">
        <v>79</v>
      </c>
      <c r="G82" s="2" t="s">
        <v>93</v>
      </c>
      <c r="H82" s="2" t="s">
        <v>94</v>
      </c>
      <c r="I82" s="26"/>
      <c r="J82" s="6"/>
      <c r="K82"/>
      <c r="L82" s="6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s="2" customFormat="1" x14ac:dyDescent="0.2">
      <c r="A83" s="1">
        <v>65</v>
      </c>
      <c r="B83" s="22" t="s">
        <v>164</v>
      </c>
      <c r="C83" s="2" t="s">
        <v>151</v>
      </c>
      <c r="D83" s="2" t="s">
        <v>76</v>
      </c>
      <c r="F83" s="2" t="s">
        <v>79</v>
      </c>
      <c r="G83" s="2" t="s">
        <v>93</v>
      </c>
      <c r="H83" s="2" t="s">
        <v>94</v>
      </c>
      <c r="I83" s="26"/>
      <c r="J83" s="6"/>
      <c r="K83"/>
      <c r="L83" s="6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s="2" customFormat="1" x14ac:dyDescent="0.2">
      <c r="A84" s="1">
        <v>65</v>
      </c>
      <c r="B84" s="22" t="s">
        <v>171</v>
      </c>
      <c r="C84" s="2" t="s">
        <v>151</v>
      </c>
      <c r="D84" s="2" t="s">
        <v>76</v>
      </c>
      <c r="F84" s="2" t="s">
        <v>79</v>
      </c>
      <c r="G84" s="2" t="s">
        <v>93</v>
      </c>
      <c r="H84" s="2" t="s">
        <v>94</v>
      </c>
      <c r="I84" s="26"/>
      <c r="J84" s="6"/>
      <c r="K84"/>
      <c r="L84" s="6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s="2" customFormat="1" x14ac:dyDescent="0.2">
      <c r="A85" s="1">
        <v>66</v>
      </c>
      <c r="B85" s="21" t="s">
        <v>57</v>
      </c>
      <c r="C85" s="2" t="s">
        <v>152</v>
      </c>
      <c r="D85" s="2" t="s">
        <v>77</v>
      </c>
      <c r="E85" s="1"/>
      <c r="F85" s="2" t="s">
        <v>79</v>
      </c>
      <c r="G85" s="2" t="s">
        <v>93</v>
      </c>
      <c r="H85" s="2" t="s">
        <v>94</v>
      </c>
      <c r="I85" s="26"/>
      <c r="J85" s="5"/>
      <c r="K85"/>
      <c r="L85" s="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</row>
    <row r="86" spans="1:256" s="2" customFormat="1" x14ac:dyDescent="0.2">
      <c r="A86" s="1">
        <v>67</v>
      </c>
      <c r="B86" s="21" t="s">
        <v>58</v>
      </c>
      <c r="C86" s="2" t="s">
        <v>152</v>
      </c>
      <c r="D86" s="2" t="s">
        <v>77</v>
      </c>
      <c r="F86" s="2" t="s">
        <v>79</v>
      </c>
      <c r="G86" s="2" t="s">
        <v>93</v>
      </c>
      <c r="H86" s="2" t="s">
        <v>94</v>
      </c>
      <c r="I86" s="26"/>
      <c r="J86" s="13"/>
      <c r="K86"/>
      <c r="L86" s="13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s="2" customFormat="1" x14ac:dyDescent="0.2">
      <c r="A87" s="1">
        <v>68</v>
      </c>
      <c r="B87" s="19" t="s">
        <v>67</v>
      </c>
      <c r="C87" s="2" t="s">
        <v>153</v>
      </c>
      <c r="D87" s="2" t="s">
        <v>75</v>
      </c>
      <c r="F87" s="2" t="s">
        <v>79</v>
      </c>
      <c r="G87" s="2" t="s">
        <v>93</v>
      </c>
      <c r="H87" s="2" t="s">
        <v>94</v>
      </c>
      <c r="I87" s="26"/>
      <c r="J87" s="6"/>
      <c r="K87"/>
      <c r="L87" s="6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s="2" customFormat="1" x14ac:dyDescent="0.2">
      <c r="A88" s="1">
        <v>68</v>
      </c>
      <c r="B88" s="19" t="s">
        <v>172</v>
      </c>
      <c r="C88" s="2" t="s">
        <v>224</v>
      </c>
      <c r="D88" s="2" t="s">
        <v>75</v>
      </c>
      <c r="G88" s="2" t="s">
        <v>93</v>
      </c>
      <c r="H88" s="2" t="s">
        <v>94</v>
      </c>
      <c r="I88" s="26"/>
      <c r="J88" s="6"/>
      <c r="K88"/>
      <c r="L88" s="6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s="2" customFormat="1" x14ac:dyDescent="0.2">
      <c r="A89" s="1">
        <v>68</v>
      </c>
      <c r="B89" s="19" t="s">
        <v>173</v>
      </c>
      <c r="C89" s="2" t="s">
        <v>225</v>
      </c>
      <c r="D89" s="2" t="s">
        <v>75</v>
      </c>
      <c r="G89" s="2" t="s">
        <v>93</v>
      </c>
      <c r="H89" s="2" t="s">
        <v>94</v>
      </c>
      <c r="I89" s="26"/>
      <c r="J89" s="6"/>
      <c r="K89"/>
      <c r="L89" s="6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s="2" customFormat="1" x14ac:dyDescent="0.2">
      <c r="A90" s="1">
        <v>69</v>
      </c>
      <c r="B90" s="12" t="s">
        <v>68</v>
      </c>
      <c r="C90" s="42"/>
      <c r="D90" s="42"/>
      <c r="E90" s="42"/>
      <c r="F90" s="42"/>
      <c r="G90" s="42" t="s">
        <v>194</v>
      </c>
      <c r="H90" s="42"/>
      <c r="I90" s="43"/>
      <c r="J90" s="42"/>
      <c r="K90"/>
      <c r="L90" s="42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s="2" customFormat="1" x14ac:dyDescent="0.2">
      <c r="A91" s="1">
        <v>70</v>
      </c>
      <c r="B91" s="21" t="s">
        <v>69</v>
      </c>
      <c r="C91" s="2" t="s">
        <v>154</v>
      </c>
      <c r="D91" s="2" t="s">
        <v>77</v>
      </c>
      <c r="F91" s="2" t="s">
        <v>81</v>
      </c>
      <c r="G91" s="2" t="s">
        <v>93</v>
      </c>
      <c r="H91" s="2" t="s">
        <v>94</v>
      </c>
      <c r="I91" s="26"/>
      <c r="J91" s="6"/>
      <c r="K91"/>
      <c r="L91" s="6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s="2" customFormat="1" x14ac:dyDescent="0.2">
      <c r="A92" s="1">
        <v>71</v>
      </c>
      <c r="B92" s="21" t="s">
        <v>70</v>
      </c>
      <c r="C92" s="2" t="s">
        <v>155</v>
      </c>
      <c r="D92" s="2" t="s">
        <v>77</v>
      </c>
      <c r="F92" s="2" t="s">
        <v>81</v>
      </c>
      <c r="G92" s="2" t="s">
        <v>93</v>
      </c>
      <c r="H92" s="2" t="s">
        <v>94</v>
      </c>
      <c r="I92" s="26"/>
      <c r="J92" s="6"/>
      <c r="K92"/>
      <c r="L92" s="6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s="2" customFormat="1" x14ac:dyDescent="0.2">
      <c r="A93" s="1">
        <v>72</v>
      </c>
      <c r="B93" s="21" t="s">
        <v>91</v>
      </c>
      <c r="C93" s="2" t="s">
        <v>156</v>
      </c>
      <c r="D93" s="2" t="s">
        <v>77</v>
      </c>
      <c r="F93" s="2" t="s">
        <v>81</v>
      </c>
      <c r="G93" s="2" t="s">
        <v>163</v>
      </c>
      <c r="H93" s="2" t="s">
        <v>94</v>
      </c>
      <c r="I93" s="26"/>
      <c r="J93" s="13"/>
      <c r="K93"/>
      <c r="L93" s="1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s="2" customFormat="1" x14ac:dyDescent="0.2">
      <c r="A94" s="1">
        <v>71</v>
      </c>
      <c r="B94" s="21" t="s">
        <v>174</v>
      </c>
      <c r="C94" s="2" t="s">
        <v>222</v>
      </c>
      <c r="D94" s="2" t="s">
        <v>77</v>
      </c>
      <c r="G94" s="2" t="s">
        <v>163</v>
      </c>
      <c r="H94" s="2" t="s">
        <v>94</v>
      </c>
      <c r="I94" s="26"/>
      <c r="J94" s="6"/>
      <c r="K94"/>
      <c r="L94" s="6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s="2" customFormat="1" x14ac:dyDescent="0.2">
      <c r="A95" s="1">
        <v>72</v>
      </c>
      <c r="B95" s="21" t="s">
        <v>175</v>
      </c>
      <c r="C95" s="2" t="s">
        <v>223</v>
      </c>
      <c r="D95" s="2" t="s">
        <v>77</v>
      </c>
      <c r="G95" s="2" t="s">
        <v>163</v>
      </c>
      <c r="H95" s="2" t="s">
        <v>94</v>
      </c>
      <c r="I95" s="26"/>
      <c r="J95" s="13"/>
      <c r="K95"/>
      <c r="L95" s="13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s="2" customFormat="1" x14ac:dyDescent="0.2">
      <c r="A96" s="1">
        <v>69</v>
      </c>
      <c r="B96" s="12" t="s">
        <v>176</v>
      </c>
      <c r="C96" s="42"/>
      <c r="D96" s="42"/>
      <c r="E96" s="42"/>
      <c r="F96" s="42"/>
      <c r="G96" s="42" t="s">
        <v>194</v>
      </c>
      <c r="H96" s="42"/>
      <c r="I96" s="43"/>
      <c r="J96" s="42"/>
      <c r="K96"/>
      <c r="L96" s="42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s="2" customFormat="1" x14ac:dyDescent="0.2">
      <c r="A97" s="1">
        <v>70</v>
      </c>
      <c r="B97" s="21" t="s">
        <v>177</v>
      </c>
      <c r="I97" s="26"/>
      <c r="J97" s="6"/>
      <c r="K97"/>
      <c r="L97" s="6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s="2" customFormat="1" x14ac:dyDescent="0.2">
      <c r="A98" s="1">
        <v>71</v>
      </c>
      <c r="B98" s="21" t="s">
        <v>178</v>
      </c>
      <c r="I98" s="26"/>
      <c r="J98" s="6"/>
      <c r="K98"/>
      <c r="L98" s="6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s="2" customFormat="1" x14ac:dyDescent="0.2">
      <c r="A99" s="1">
        <v>70</v>
      </c>
      <c r="B99" s="21" t="s">
        <v>179</v>
      </c>
      <c r="I99" s="26"/>
      <c r="J99" s="6"/>
      <c r="K99"/>
      <c r="L99" s="6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s="2" customFormat="1" x14ac:dyDescent="0.2">
      <c r="A100" s="1">
        <v>71</v>
      </c>
      <c r="B100" s="21" t="s">
        <v>180</v>
      </c>
      <c r="I100" s="26"/>
      <c r="J100" s="6"/>
      <c r="K100"/>
      <c r="L100" s="6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s="2" customFormat="1" x14ac:dyDescent="0.2">
      <c r="A101" s="1">
        <v>70</v>
      </c>
      <c r="B101" s="21" t="s">
        <v>181</v>
      </c>
      <c r="I101" s="26"/>
      <c r="J101" s="6"/>
      <c r="K101"/>
      <c r="L101" s="6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s="2" customFormat="1" x14ac:dyDescent="0.2">
      <c r="A102" s="1">
        <v>71</v>
      </c>
      <c r="B102" s="21" t="s">
        <v>182</v>
      </c>
      <c r="I102" s="26"/>
      <c r="J102" s="6"/>
      <c r="K102"/>
      <c r="L102" s="6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s="2" customFormat="1" x14ac:dyDescent="0.2">
      <c r="A103" s="1">
        <v>73</v>
      </c>
      <c r="B103" s="12"/>
      <c r="C103" s="17"/>
      <c r="D103" s="17"/>
      <c r="E103" s="17"/>
      <c r="F103" s="17"/>
      <c r="G103" s="42" t="s">
        <v>194</v>
      </c>
      <c r="H103" s="17"/>
      <c r="I103" s="27"/>
      <c r="J103" s="18"/>
      <c r="K103"/>
      <c r="L103" s="18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x14ac:dyDescent="0.2">
      <c r="G104" s="3" t="s">
        <v>194</v>
      </c>
      <c r="I104" s="28"/>
      <c r="K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customFormat="1" x14ac:dyDescent="0.2"/>
    <row r="106" spans="1:256" customFormat="1" x14ac:dyDescent="0.2">
      <c r="B106" t="s">
        <v>161</v>
      </c>
    </row>
    <row r="107" spans="1:256" customFormat="1" x14ac:dyDescent="0.2">
      <c r="B107" t="s">
        <v>162</v>
      </c>
    </row>
    <row r="108" spans="1:256" customFormat="1" x14ac:dyDescent="0.2"/>
    <row r="109" spans="1:256" customFormat="1" x14ac:dyDescent="0.2"/>
    <row r="110" spans="1:256" customFormat="1" x14ac:dyDescent="0.2"/>
    <row r="111" spans="1:256" customFormat="1" x14ac:dyDescent="0.2"/>
    <row r="112" spans="1:256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spans="7:8" customFormat="1" x14ac:dyDescent="0.2"/>
    <row r="130" spans="7:8" customFormat="1" x14ac:dyDescent="0.2"/>
    <row r="131" spans="7:8" customFormat="1" x14ac:dyDescent="0.2">
      <c r="G131" s="54">
        <f>COUNTIF($D$2:$D$103, "High")</f>
        <v>43</v>
      </c>
      <c r="H131" s="55" t="s">
        <v>196</v>
      </c>
    </row>
    <row r="132" spans="7:8" customFormat="1" x14ac:dyDescent="0.2">
      <c r="G132" s="54">
        <f>COUNTIF($D$2:$D$103, "Medium")</f>
        <v>14</v>
      </c>
      <c r="H132" s="54" t="s">
        <v>197</v>
      </c>
    </row>
    <row r="133" spans="7:8" customFormat="1" x14ac:dyDescent="0.2">
      <c r="G133" s="54">
        <f>COUNTIF($D$2:$D$103, "Low")</f>
        <v>19</v>
      </c>
      <c r="H133" s="54" t="s">
        <v>198</v>
      </c>
    </row>
    <row r="134" spans="7:8" customFormat="1" x14ac:dyDescent="0.2">
      <c r="G134" s="54">
        <f>SUM(G131:G133)</f>
        <v>76</v>
      </c>
      <c r="H134" s="54" t="s">
        <v>199</v>
      </c>
    </row>
    <row r="135" spans="7:8" customFormat="1" x14ac:dyDescent="0.2">
      <c r="G135" s="54"/>
      <c r="H135" s="55"/>
    </row>
    <row r="136" spans="7:8" customFormat="1" x14ac:dyDescent="0.2">
      <c r="G136" s="54">
        <f>COUNTIF($G$2:$G$103, "")</f>
        <v>8</v>
      </c>
      <c r="H136" s="54" t="s">
        <v>200</v>
      </c>
    </row>
    <row r="137" spans="7:8" customFormat="1" x14ac:dyDescent="0.2">
      <c r="G137" s="54">
        <f>COUNTIF($G$2:$G$103, "Started")</f>
        <v>13</v>
      </c>
      <c r="H137" s="54" t="s">
        <v>201</v>
      </c>
    </row>
    <row r="138" spans="7:8" customFormat="1" x14ac:dyDescent="0.2">
      <c r="G138" s="54">
        <f>COUNTIF($G$2:$G$103, "Finished")</f>
        <v>66</v>
      </c>
      <c r="H138" s="54" t="s">
        <v>202</v>
      </c>
    </row>
    <row r="139" spans="7:8" customFormat="1" x14ac:dyDescent="0.2">
      <c r="G139" s="54">
        <f>SUM(G136:G138)</f>
        <v>87</v>
      </c>
      <c r="H139" s="54"/>
    </row>
    <row r="140" spans="7:8" customFormat="1" x14ac:dyDescent="0.2">
      <c r="G140" s="54"/>
      <c r="H140" s="54"/>
    </row>
    <row r="141" spans="7:8" customFormat="1" x14ac:dyDescent="0.2">
      <c r="G141" s="54" t="e">
        <f>COUNTIFS(#REF!, "Started",#REF!,"High")</f>
        <v>#REF!</v>
      </c>
      <c r="H141" s="54" t="s">
        <v>203</v>
      </c>
    </row>
    <row r="142" spans="7:8" customFormat="1" x14ac:dyDescent="0.2">
      <c r="G142" s="54" t="e">
        <f>COUNTIFS(#REF!, "Finished",#REF!,"High")</f>
        <v>#REF!</v>
      </c>
      <c r="H142" s="54" t="s">
        <v>204</v>
      </c>
    </row>
    <row r="143" spans="7:8" customFormat="1" x14ac:dyDescent="0.2">
      <c r="G143" s="54" t="e">
        <f>COUNTIFS(#REF!, "Not Started",#REF!,"High")</f>
        <v>#REF!</v>
      </c>
      <c r="H143" s="54" t="s">
        <v>205</v>
      </c>
    </row>
    <row r="144" spans="7:8" customFormat="1" x14ac:dyDescent="0.2">
      <c r="G144" s="54" t="e">
        <f>SUM(G141:G143)</f>
        <v>#REF!</v>
      </c>
      <c r="H144" s="54"/>
    </row>
    <row r="145" spans="7:8" customFormat="1" x14ac:dyDescent="0.2">
      <c r="G145" s="54"/>
      <c r="H145" s="54"/>
    </row>
    <row r="146" spans="7:8" customFormat="1" x14ac:dyDescent="0.2">
      <c r="G146" s="54" t="e">
        <f>COUNTIFS(#REF!, "Started",#REF!,"Medium")</f>
        <v>#REF!</v>
      </c>
      <c r="H146" s="54" t="s">
        <v>206</v>
      </c>
    </row>
    <row r="147" spans="7:8" customFormat="1" x14ac:dyDescent="0.2">
      <c r="G147" s="54" t="e">
        <f>COUNTIFS(#REF!, "Finished",#REF!,"Medium")</f>
        <v>#REF!</v>
      </c>
      <c r="H147" s="54" t="s">
        <v>207</v>
      </c>
    </row>
    <row r="148" spans="7:8" customFormat="1" x14ac:dyDescent="0.2">
      <c r="G148" s="54" t="e">
        <f>COUNTIFS(#REF!, "Not Started",#REF!,"Medium")</f>
        <v>#REF!</v>
      </c>
      <c r="H148" s="54" t="s">
        <v>208</v>
      </c>
    </row>
    <row r="149" spans="7:8" customFormat="1" x14ac:dyDescent="0.2">
      <c r="G149" s="54" t="e">
        <f>SUM(G146:G148)</f>
        <v>#REF!</v>
      </c>
      <c r="H149" s="54"/>
    </row>
    <row r="150" spans="7:8" customFormat="1" x14ac:dyDescent="0.2">
      <c r="G150" s="54"/>
      <c r="H150" s="54"/>
    </row>
    <row r="151" spans="7:8" customFormat="1" x14ac:dyDescent="0.2">
      <c r="G151" s="54" t="e">
        <f>COUNTIFS(#REF!, "Started",#REF!,"Low")</f>
        <v>#REF!</v>
      </c>
      <c r="H151" s="54" t="s">
        <v>209</v>
      </c>
    </row>
    <row r="152" spans="7:8" customFormat="1" x14ac:dyDescent="0.2">
      <c r="G152" s="54" t="e">
        <f>COUNTIFS(#REF!, "Finished",#REF!,"Low")</f>
        <v>#REF!</v>
      </c>
      <c r="H152" s="54" t="s">
        <v>210</v>
      </c>
    </row>
    <row r="153" spans="7:8" customFormat="1" x14ac:dyDescent="0.2">
      <c r="G153" s="54" t="e">
        <f>COUNTIFS(#REF!, "Not Started",#REF!,"Low")</f>
        <v>#REF!</v>
      </c>
      <c r="H153" s="54" t="s">
        <v>211</v>
      </c>
    </row>
    <row r="154" spans="7:8" customFormat="1" x14ac:dyDescent="0.2">
      <c r="G154" s="54" t="e">
        <f>SUM(G151:G153)</f>
        <v>#REF!</v>
      </c>
      <c r="H154" s="54"/>
    </row>
    <row r="155" spans="7:8" customFormat="1" x14ac:dyDescent="0.2">
      <c r="G155" s="54"/>
      <c r="H155" s="54"/>
    </row>
    <row r="156" spans="7:8" customFormat="1" x14ac:dyDescent="0.2">
      <c r="G156" s="56"/>
      <c r="H156" s="55"/>
    </row>
    <row r="157" spans="7:8" customFormat="1" x14ac:dyDescent="0.2">
      <c r="G157" s="57" t="e">
        <f>D95/8</f>
        <v>#VALUE!</v>
      </c>
      <c r="H157" s="55" t="s">
        <v>212</v>
      </c>
    </row>
    <row r="158" spans="7:8" customFormat="1" x14ac:dyDescent="0.2"/>
    <row r="159" spans="7:8" customFormat="1" x14ac:dyDescent="0.2"/>
    <row r="160" spans="7:8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spans="1:82" customFormat="1" x14ac:dyDescent="0.2"/>
    <row r="450" spans="1:82" customFormat="1" x14ac:dyDescent="0.2"/>
    <row r="451" spans="1:82" customFormat="1" x14ac:dyDescent="0.2"/>
    <row r="452" spans="1:82" customFormat="1" x14ac:dyDescent="0.2"/>
    <row r="453" spans="1:82" customFormat="1" x14ac:dyDescent="0.2"/>
    <row r="454" spans="1:82" customFormat="1" x14ac:dyDescent="0.2"/>
    <row r="455" spans="1:82" customFormat="1" x14ac:dyDescent="0.2"/>
    <row r="456" spans="1:82" customFormat="1" x14ac:dyDescent="0.2"/>
    <row r="457" spans="1:82" customFormat="1" x14ac:dyDescent="0.2"/>
    <row r="458" spans="1:82" customFormat="1" x14ac:dyDescent="0.2"/>
    <row r="459" spans="1:82" customFormat="1" x14ac:dyDescent="0.2"/>
    <row r="460" spans="1:82" customFormat="1" x14ac:dyDescent="0.2"/>
    <row r="461" spans="1:82" customFormat="1" x14ac:dyDescent="0.2"/>
    <row r="462" spans="1:82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/>
      <c r="L462" s="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</row>
    <row r="463" spans="1:82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/>
      <c r="L463" s="2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</row>
    <row r="464" spans="1:82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/>
      <c r="L464" s="2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</row>
    <row r="465" spans="1:82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/>
      <c r="L465" s="2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</row>
    <row r="466" spans="1:82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/>
      <c r="L466" s="2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</row>
    <row r="467" spans="1:82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/>
      <c r="L467" s="2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</row>
    <row r="468" spans="1:82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/>
      <c r="L468" s="2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</row>
    <row r="469" spans="1:82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/>
      <c r="L469" s="2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</row>
    <row r="470" spans="1:82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/>
      <c r="L470" s="2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</row>
    <row r="471" spans="1:82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/>
      <c r="L471" s="2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</row>
    <row r="472" spans="1:82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/>
      <c r="L472" s="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</row>
    <row r="473" spans="1:82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/>
      <c r="L473" s="2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</row>
    <row r="474" spans="1:82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/>
      <c r="L474" s="2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</row>
    <row r="475" spans="1:82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/>
      <c r="L475" s="2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</row>
    <row r="476" spans="1:82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/>
      <c r="L476" s="2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</row>
    <row r="477" spans="1:82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/>
      <c r="L477" s="2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</row>
    <row r="478" spans="1:82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/>
      <c r="L478" s="2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</row>
    <row r="479" spans="1:82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/>
      <c r="L479" s="2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</row>
    <row r="480" spans="1:82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/>
      <c r="L480" s="2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</row>
    <row r="481" spans="1:82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/>
      <c r="L481" s="2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</row>
    <row r="482" spans="1:82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/>
      <c r="L482" s="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</row>
    <row r="483" spans="1:82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/>
      <c r="L483" s="2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</row>
    <row r="484" spans="1:82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/>
      <c r="L484" s="2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</row>
    <row r="485" spans="1:82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/>
      <c r="L485" s="2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</row>
    <row r="486" spans="1:82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/>
      <c r="L486" s="2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</row>
    <row r="487" spans="1:82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/>
      <c r="L487" s="2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</row>
    <row r="488" spans="1:82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/>
      <c r="L488" s="2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</row>
    <row r="489" spans="1:82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/>
      <c r="L489" s="2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</row>
    <row r="490" spans="1:82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/>
      <c r="L490" s="2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</row>
    <row r="491" spans="1:82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/>
      <c r="L491" s="2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</row>
    <row r="492" spans="1:82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/>
      <c r="L492" s="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</row>
    <row r="493" spans="1:82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/>
      <c r="L493" s="2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</row>
    <row r="494" spans="1:82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/>
      <c r="L494" s="2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</row>
    <row r="495" spans="1:82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/>
      <c r="L495" s="2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</row>
    <row r="496" spans="1:82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/>
      <c r="L496" s="2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</row>
    <row r="497" spans="1:82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/>
      <c r="L497" s="2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</row>
    <row r="498" spans="1:82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/>
      <c r="L498" s="2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</row>
    <row r="499" spans="1:82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/>
      <c r="L499" s="2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</row>
    <row r="500" spans="1:82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/>
      <c r="L500" s="2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</row>
    <row r="501" spans="1:82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/>
      <c r="L501" s="2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</row>
    <row r="502" spans="1:82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/>
      <c r="L502" s="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</row>
    <row r="503" spans="1:82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/>
      <c r="L503" s="2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</row>
    <row r="504" spans="1:82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/>
      <c r="L504" s="2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</row>
    <row r="505" spans="1:82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/>
      <c r="L505" s="2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</row>
    <row r="506" spans="1:82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/>
      <c r="L506" s="2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</row>
    <row r="507" spans="1:82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/>
      <c r="L507" s="2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</row>
    <row r="508" spans="1:82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/>
      <c r="L508" s="2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</row>
    <row r="509" spans="1:82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/>
      <c r="L509" s="2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</row>
    <row r="510" spans="1:82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/>
      <c r="L510" s="2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</row>
    <row r="511" spans="1:82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/>
      <c r="L511" s="2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</row>
    <row r="512" spans="1:82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/>
      <c r="L512" s="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</row>
    <row r="513" spans="1:82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/>
      <c r="L513" s="2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</row>
    <row r="514" spans="1:82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/>
      <c r="L514" s="2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</row>
    <row r="515" spans="1:82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/>
      <c r="L515" s="2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</row>
    <row r="516" spans="1:82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/>
      <c r="L516" s="2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</row>
    <row r="517" spans="1:82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/>
      <c r="L517" s="2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</row>
    <row r="518" spans="1:82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/>
      <c r="L518" s="2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</row>
    <row r="519" spans="1:82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/>
      <c r="L519" s="2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</row>
    <row r="520" spans="1:82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/>
      <c r="L520" s="2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</row>
    <row r="521" spans="1:82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/>
      <c r="L521" s="2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</row>
    <row r="522" spans="1:82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/>
      <c r="L522" s="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</row>
    <row r="523" spans="1:82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/>
      <c r="L523" s="2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</row>
    <row r="524" spans="1:82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/>
      <c r="L524" s="2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</row>
    <row r="525" spans="1:82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/>
      <c r="L525" s="2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</row>
    <row r="526" spans="1:82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/>
      <c r="L526" s="2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</row>
    <row r="527" spans="1:82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/>
      <c r="L527" s="2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</row>
    <row r="528" spans="1:82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/>
      <c r="L528" s="2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</row>
    <row r="529" spans="1:82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/>
      <c r="L529" s="2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</row>
    <row r="530" spans="1:82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/>
      <c r="L530" s="2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</row>
    <row r="531" spans="1:82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/>
      <c r="L531" s="2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</row>
    <row r="532" spans="1:82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/>
      <c r="L532" s="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</row>
    <row r="533" spans="1:82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/>
      <c r="L533" s="2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</row>
    <row r="534" spans="1:82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/>
      <c r="L534" s="2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</row>
    <row r="535" spans="1:82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/>
      <c r="L535" s="2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</row>
    <row r="536" spans="1:82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/>
      <c r="L536" s="2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</row>
    <row r="537" spans="1:82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/>
      <c r="L537" s="2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</row>
    <row r="538" spans="1:82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/>
      <c r="L538" s="2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</row>
    <row r="539" spans="1:82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/>
      <c r="L539" s="2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</row>
    <row r="540" spans="1:82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/>
      <c r="L540" s="2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</row>
    <row r="541" spans="1:82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/>
      <c r="L541" s="2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</row>
    <row r="542" spans="1:82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/>
      <c r="L542" s="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</row>
    <row r="543" spans="1:82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/>
      <c r="L543" s="2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</row>
    <row r="544" spans="1:82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/>
      <c r="L544" s="2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</row>
    <row r="545" spans="1:82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/>
      <c r="L545" s="2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</row>
    <row r="546" spans="1:82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/>
      <c r="L546" s="2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</row>
    <row r="547" spans="1:82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/>
      <c r="L547" s="2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</row>
    <row r="548" spans="1:82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/>
      <c r="L548" s="2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</row>
    <row r="549" spans="1:82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/>
      <c r="L549" s="2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</row>
    <row r="550" spans="1:82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/>
      <c r="L550" s="2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</row>
    <row r="551" spans="1:82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/>
      <c r="L551" s="2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</row>
    <row r="552" spans="1:82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/>
      <c r="L552" s="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</row>
    <row r="553" spans="1:82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/>
      <c r="L553" s="2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</row>
    <row r="554" spans="1:82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/>
      <c r="L554" s="2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</row>
    <row r="555" spans="1:82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/>
      <c r="L555" s="2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</row>
    <row r="556" spans="1:82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/>
      <c r="L556" s="2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</row>
    <row r="557" spans="1:82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/>
      <c r="L557" s="2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</row>
    <row r="558" spans="1:82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/>
      <c r="L558" s="2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</row>
    <row r="559" spans="1:82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/>
      <c r="L559" s="2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</row>
    <row r="560" spans="1:82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/>
      <c r="L560" s="2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</row>
    <row r="561" spans="1:82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/>
      <c r="L561" s="2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</row>
    <row r="562" spans="1:82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/>
      <c r="L562" s="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</row>
    <row r="563" spans="1:82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/>
      <c r="L563" s="2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</row>
    <row r="564" spans="1:82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/>
      <c r="L564" s="2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</row>
    <row r="565" spans="1:82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/>
      <c r="L565" s="2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</row>
    <row r="566" spans="1:82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/>
      <c r="L566" s="2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</row>
    <row r="567" spans="1:82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/>
      <c r="L567" s="2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</row>
    <row r="568" spans="1:82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/>
      <c r="L568" s="2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</row>
    <row r="569" spans="1:82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/>
      <c r="L569" s="2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</row>
    <row r="570" spans="1:82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/>
      <c r="L570" s="2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</row>
    <row r="571" spans="1:82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/>
      <c r="L571" s="2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</row>
    <row r="572" spans="1:82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/>
      <c r="L572" s="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</row>
    <row r="573" spans="1:82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/>
      <c r="L573" s="2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</row>
    <row r="574" spans="1:82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/>
      <c r="L574" s="2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</row>
    <row r="575" spans="1:82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/>
      <c r="L575" s="2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</row>
    <row r="576" spans="1:82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/>
      <c r="L576" s="2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</row>
    <row r="577" spans="1:82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/>
      <c r="L577" s="2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</row>
    <row r="578" spans="1:82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/>
      <c r="L578" s="2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</row>
    <row r="579" spans="1:82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/>
      <c r="L579" s="2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</row>
    <row r="580" spans="1:82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/>
      <c r="L580" s="2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</row>
    <row r="581" spans="1:82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/>
      <c r="L581" s="2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</row>
    <row r="582" spans="1:82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/>
      <c r="L582" s="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</row>
    <row r="583" spans="1:82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/>
      <c r="L583" s="2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</row>
    <row r="584" spans="1:82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/>
      <c r="L584" s="2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</row>
    <row r="585" spans="1:82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/>
      <c r="L585" s="2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</row>
    <row r="586" spans="1:82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/>
      <c r="L586" s="2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</row>
    <row r="587" spans="1:82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/>
      <c r="L587" s="2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</row>
    <row r="588" spans="1:82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/>
      <c r="L588" s="2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</row>
    <row r="589" spans="1:82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/>
      <c r="L589" s="2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</row>
    <row r="590" spans="1:82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/>
      <c r="L590" s="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</row>
    <row r="591" spans="1:82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/>
      <c r="L591" s="2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</row>
    <row r="592" spans="1:82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/>
      <c r="L592" s="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</row>
    <row r="593" spans="1:82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/>
      <c r="L593" s="2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</row>
    <row r="594" spans="1:82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/>
      <c r="L594" s="2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</row>
    <row r="595" spans="1:82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/>
      <c r="L595" s="2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</row>
    <row r="596" spans="1:82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/>
      <c r="L596" s="2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</row>
    <row r="597" spans="1:82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/>
      <c r="L597" s="2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</row>
    <row r="598" spans="1:82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/>
      <c r="L598" s="2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</row>
    <row r="599" spans="1:82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/>
      <c r="L599" s="2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</row>
    <row r="600" spans="1:82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/>
      <c r="L600" s="2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</row>
    <row r="601" spans="1:82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/>
      <c r="L601" s="2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</row>
    <row r="602" spans="1:82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/>
      <c r="L602" s="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</row>
    <row r="603" spans="1:82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/>
      <c r="L603" s="2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</row>
    <row r="604" spans="1:82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/>
      <c r="L604" s="2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</row>
    <row r="605" spans="1:82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/>
      <c r="L605" s="2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</row>
    <row r="606" spans="1:82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/>
      <c r="L606" s="2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</row>
    <row r="607" spans="1:82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/>
      <c r="L607" s="2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</row>
    <row r="608" spans="1:82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/>
      <c r="L608" s="2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</row>
    <row r="609" spans="1:82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/>
      <c r="L609" s="2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</row>
    <row r="610" spans="1:82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/>
      <c r="L610" s="2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</row>
    <row r="611" spans="1:82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/>
      <c r="L611" s="2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</row>
    <row r="612" spans="1:82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/>
      <c r="L612" s="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</row>
    <row r="613" spans="1:82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/>
      <c r="L613" s="2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</row>
    <row r="614" spans="1:82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/>
      <c r="L614" s="2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</row>
    <row r="615" spans="1:82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/>
      <c r="L615" s="2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</row>
    <row r="616" spans="1:82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/>
      <c r="L616" s="2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</row>
    <row r="617" spans="1:82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/>
      <c r="L617" s="2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</row>
    <row r="618" spans="1:82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/>
      <c r="L618" s="2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</row>
    <row r="619" spans="1:82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/>
      <c r="L619" s="2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</row>
    <row r="620" spans="1:82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/>
      <c r="L620" s="2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</row>
    <row r="621" spans="1:82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/>
      <c r="L621" s="2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</row>
    <row r="622" spans="1:82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/>
      <c r="L622" s="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</row>
    <row r="623" spans="1:82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/>
      <c r="L623" s="2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</row>
    <row r="624" spans="1:82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/>
      <c r="L624" s="2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</row>
    <row r="625" spans="1:82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/>
      <c r="L625" s="2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</row>
    <row r="626" spans="1:82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/>
      <c r="L626" s="2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</row>
    <row r="627" spans="1:82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/>
      <c r="L627" s="2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</row>
    <row r="628" spans="1:82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/>
      <c r="L628" s="2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</row>
    <row r="629" spans="1:82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/>
      <c r="L629" s="2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</row>
    <row r="630" spans="1:82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/>
      <c r="L630" s="2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</row>
    <row r="631" spans="1:82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/>
      <c r="L631" s="2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</row>
    <row r="632" spans="1:82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/>
      <c r="L632" s="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</row>
    <row r="633" spans="1:82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/>
      <c r="L633" s="2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</row>
    <row r="634" spans="1:82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/>
      <c r="L634" s="2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</row>
    <row r="635" spans="1:82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/>
      <c r="L635" s="2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</row>
    <row r="636" spans="1:82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/>
      <c r="L636" s="2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</row>
    <row r="637" spans="1:82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/>
      <c r="L637" s="2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</row>
    <row r="638" spans="1:82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/>
      <c r="L638" s="2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</row>
    <row r="639" spans="1:82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/>
      <c r="L639" s="2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</row>
    <row r="640" spans="1:82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/>
      <c r="L640" s="2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</row>
    <row r="641" spans="1:82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/>
      <c r="L641" s="2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</row>
    <row r="642" spans="1:82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/>
      <c r="L642" s="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</row>
    <row r="643" spans="1:82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/>
      <c r="L643" s="2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</row>
    <row r="644" spans="1:82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/>
      <c r="L644" s="2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</row>
    <row r="645" spans="1:82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/>
      <c r="L645" s="2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</row>
    <row r="646" spans="1:82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/>
      <c r="L646" s="2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</row>
    <row r="647" spans="1:82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/>
      <c r="L647" s="2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</row>
    <row r="648" spans="1:82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/>
      <c r="L648" s="2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</row>
    <row r="649" spans="1:82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/>
      <c r="L649" s="2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</row>
    <row r="650" spans="1:82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/>
      <c r="L650" s="2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</row>
    <row r="651" spans="1:82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/>
      <c r="L651" s="2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</row>
    <row r="652" spans="1:82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/>
      <c r="L652" s="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</row>
    <row r="653" spans="1:82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/>
      <c r="L653" s="2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</row>
    <row r="654" spans="1:82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/>
      <c r="L654" s="2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</row>
    <row r="655" spans="1:82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/>
      <c r="L655" s="2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</row>
    <row r="656" spans="1:82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/>
      <c r="L656" s="2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</row>
    <row r="657" spans="1:82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/>
      <c r="L657" s="2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</row>
    <row r="658" spans="1:82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/>
      <c r="L658" s="2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</row>
    <row r="659" spans="1:82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/>
      <c r="L659" s="2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</row>
    <row r="660" spans="1:82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/>
      <c r="L660" s="2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</row>
    <row r="661" spans="1:82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/>
      <c r="L661" s="2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</row>
    <row r="662" spans="1:82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/>
      <c r="L662" s="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</row>
    <row r="663" spans="1:82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/>
      <c r="L663" s="2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</row>
    <row r="664" spans="1:82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/>
      <c r="L664" s="2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</row>
    <row r="665" spans="1:82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/>
      <c r="L665" s="2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</row>
    <row r="666" spans="1:82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/>
      <c r="L666" s="2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</row>
    <row r="667" spans="1:82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/>
      <c r="L667" s="2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</row>
    <row r="668" spans="1:82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/>
      <c r="L668" s="2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</row>
    <row r="669" spans="1:82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/>
      <c r="L669" s="2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</row>
    <row r="670" spans="1:82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/>
      <c r="L670" s="2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</row>
    <row r="671" spans="1:82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/>
      <c r="L671" s="2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</row>
    <row r="672" spans="1:82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/>
      <c r="L672" s="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</row>
    <row r="673" spans="1:82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/>
      <c r="L673" s="2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</row>
    <row r="674" spans="1:82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/>
      <c r="L674" s="2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</row>
    <row r="675" spans="1:82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/>
      <c r="L675" s="2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</row>
    <row r="676" spans="1:82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/>
      <c r="L676" s="2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</row>
    <row r="677" spans="1:82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/>
      <c r="L677" s="2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</row>
    <row r="678" spans="1:82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/>
      <c r="L678" s="2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</row>
    <row r="679" spans="1:82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/>
      <c r="L679" s="2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</row>
    <row r="680" spans="1:82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/>
      <c r="L680" s="2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</row>
    <row r="681" spans="1:82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/>
      <c r="L681" s="2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</row>
    <row r="682" spans="1:82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/>
      <c r="L682" s="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</row>
    <row r="683" spans="1:82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/>
      <c r="L683" s="2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</row>
    <row r="684" spans="1:82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/>
      <c r="L684" s="2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</row>
    <row r="685" spans="1:82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/>
      <c r="L685" s="2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</row>
    <row r="686" spans="1:82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/>
      <c r="L686" s="2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</row>
    <row r="687" spans="1:82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/>
      <c r="L687" s="2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</row>
    <row r="688" spans="1:82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/>
      <c r="L688" s="2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</row>
    <row r="689" spans="1:82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/>
      <c r="L689" s="2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</row>
    <row r="690" spans="1:82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/>
      <c r="L690" s="2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</row>
    <row r="691" spans="1:82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/>
      <c r="L691" s="2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</row>
    <row r="692" spans="1:82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/>
      <c r="L692" s="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</row>
    <row r="693" spans="1:82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/>
      <c r="L693" s="2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</row>
    <row r="694" spans="1:82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/>
      <c r="L694" s="2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</row>
    <row r="695" spans="1:82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/>
      <c r="L695" s="2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</row>
    <row r="696" spans="1:82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/>
      <c r="L696" s="2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</row>
    <row r="697" spans="1:82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/>
      <c r="L697" s="2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</row>
    <row r="698" spans="1:82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/>
      <c r="L698" s="2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</row>
    <row r="699" spans="1:82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/>
      <c r="L699" s="2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</row>
    <row r="700" spans="1:82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/>
      <c r="L700" s="2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</row>
    <row r="701" spans="1:82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/>
      <c r="L701" s="2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</row>
    <row r="702" spans="1:82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/>
      <c r="L702" s="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</row>
    <row r="703" spans="1:82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/>
      <c r="L703" s="2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</row>
    <row r="704" spans="1:82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/>
      <c r="L704" s="2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</row>
    <row r="705" spans="1:82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/>
      <c r="L705" s="2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</row>
    <row r="706" spans="1:82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/>
      <c r="L706" s="2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</row>
    <row r="707" spans="1:82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/>
      <c r="L707" s="2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</row>
    <row r="708" spans="1:82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/>
      <c r="L708" s="2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</row>
    <row r="709" spans="1:82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/>
      <c r="L709" s="2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</row>
    <row r="710" spans="1:82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/>
      <c r="L710" s="2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</row>
    <row r="711" spans="1:82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/>
      <c r="L711" s="2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</row>
    <row r="712" spans="1:82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/>
      <c r="L712" s="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</row>
    <row r="713" spans="1:82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/>
      <c r="L713" s="2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</row>
    <row r="714" spans="1:82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/>
      <c r="L714" s="2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</row>
    <row r="715" spans="1:82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/>
      <c r="L715" s="2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</row>
    <row r="716" spans="1:82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/>
      <c r="L716" s="2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</row>
    <row r="717" spans="1:82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/>
      <c r="L717" s="2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</row>
    <row r="718" spans="1:82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/>
      <c r="L718" s="2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</row>
    <row r="719" spans="1:82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/>
      <c r="L719" s="2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</row>
    <row r="720" spans="1:82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/>
      <c r="L720" s="2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</row>
    <row r="721" spans="1:82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/>
      <c r="L721" s="2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</row>
    <row r="722" spans="1:82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/>
      <c r="L722" s="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</row>
    <row r="723" spans="1:82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/>
      <c r="L723" s="2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</row>
    <row r="724" spans="1:82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/>
      <c r="L724" s="2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</row>
    <row r="725" spans="1:82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/>
      <c r="L725" s="2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</row>
    <row r="726" spans="1:82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/>
      <c r="L726" s="2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</row>
    <row r="727" spans="1:82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/>
      <c r="L727" s="2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</row>
    <row r="728" spans="1:82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/>
      <c r="L728" s="2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</row>
    <row r="729" spans="1:82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/>
      <c r="L729" s="2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</row>
    <row r="730" spans="1:82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/>
      <c r="L730" s="2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</row>
    <row r="731" spans="1:82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/>
      <c r="L731" s="2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</row>
    <row r="732" spans="1:82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/>
      <c r="L732" s="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</row>
    <row r="733" spans="1:82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/>
      <c r="L733" s="2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</row>
    <row r="734" spans="1:82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/>
      <c r="L734" s="2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</row>
    <row r="735" spans="1:82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/>
      <c r="L735" s="2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</row>
    <row r="736" spans="1:82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/>
      <c r="L736" s="2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</row>
    <row r="737" spans="1:82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/>
      <c r="L737" s="2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</row>
    <row r="738" spans="1:82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/>
      <c r="L738" s="2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</row>
    <row r="739" spans="1:82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/>
      <c r="L739" s="2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</row>
    <row r="740" spans="1:82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/>
      <c r="L740" s="2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</row>
    <row r="741" spans="1:82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/>
      <c r="L741" s="2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</row>
    <row r="742" spans="1:82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/>
      <c r="L742" s="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</row>
    <row r="743" spans="1:82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/>
      <c r="L743" s="2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</row>
    <row r="744" spans="1:82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/>
      <c r="L744" s="2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</row>
    <row r="745" spans="1:82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/>
      <c r="L745" s="2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</row>
    <row r="746" spans="1:82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/>
      <c r="L746" s="2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</row>
    <row r="747" spans="1:82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/>
      <c r="L747" s="2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</row>
    <row r="748" spans="1:82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/>
      <c r="L748" s="2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</row>
    <row r="749" spans="1:82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/>
      <c r="L749" s="2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</row>
    <row r="750" spans="1:82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/>
      <c r="L750" s="2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</row>
    <row r="751" spans="1:82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/>
      <c r="L751" s="2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</row>
    <row r="752" spans="1:82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/>
      <c r="L752" s="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</row>
    <row r="753" spans="1:82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/>
      <c r="L753" s="2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</row>
    <row r="754" spans="1:82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/>
      <c r="L754" s="2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</row>
    <row r="755" spans="1:82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/>
      <c r="L755" s="2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</row>
    <row r="756" spans="1:82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/>
      <c r="L756" s="2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</row>
    <row r="757" spans="1:82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/>
      <c r="L757" s="2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</row>
    <row r="758" spans="1:82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/>
      <c r="L758" s="2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</row>
    <row r="759" spans="1:82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/>
      <c r="L759" s="2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</row>
    <row r="760" spans="1:82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/>
      <c r="L760" s="2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</row>
    <row r="761" spans="1:82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/>
      <c r="L761" s="2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</row>
    <row r="762" spans="1:82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/>
      <c r="L762" s="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</row>
    <row r="763" spans="1:82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/>
      <c r="L763" s="2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</row>
    <row r="764" spans="1:82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/>
      <c r="L764" s="2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</row>
    <row r="765" spans="1:82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/>
      <c r="L765" s="2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</row>
    <row r="766" spans="1:82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/>
      <c r="L766" s="2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</row>
    <row r="767" spans="1:82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/>
      <c r="L767" s="2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</row>
    <row r="768" spans="1:82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/>
      <c r="L768" s="2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</row>
    <row r="769" spans="1:82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/>
      <c r="L769" s="2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</row>
    <row r="770" spans="1:82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/>
      <c r="L770" s="2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</row>
    <row r="771" spans="1:82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/>
      <c r="L771" s="2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</row>
    <row r="772" spans="1:82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/>
      <c r="L772" s="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</row>
    <row r="773" spans="1:82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/>
      <c r="L773" s="2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</row>
    <row r="774" spans="1:82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/>
      <c r="L774" s="2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</row>
    <row r="775" spans="1:82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/>
      <c r="L775" s="2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</row>
    <row r="776" spans="1:82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/>
      <c r="L776" s="2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</row>
    <row r="777" spans="1:82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/>
      <c r="L777" s="2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</row>
    <row r="778" spans="1:82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/>
      <c r="L778" s="2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</row>
    <row r="779" spans="1:82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/>
      <c r="L779" s="2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</row>
    <row r="780" spans="1:82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/>
      <c r="L780" s="2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</row>
    <row r="781" spans="1:82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/>
      <c r="L781" s="2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</row>
    <row r="782" spans="1:82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/>
      <c r="L782" s="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</row>
    <row r="783" spans="1:82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/>
      <c r="L783" s="2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</row>
    <row r="784" spans="1:82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/>
      <c r="L784" s="2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</row>
    <row r="785" spans="1:82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/>
      <c r="L785" s="2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</row>
    <row r="786" spans="1:82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/>
      <c r="L786" s="2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</row>
    <row r="787" spans="1:82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/>
      <c r="L787" s="2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</row>
    <row r="788" spans="1:82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/>
      <c r="L788" s="2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</row>
    <row r="789" spans="1:82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/>
      <c r="L789" s="2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</row>
    <row r="790" spans="1:82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/>
      <c r="L790" s="2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</row>
    <row r="791" spans="1:82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/>
      <c r="L791" s="2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</row>
    <row r="792" spans="1:82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/>
      <c r="L792" s="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</row>
    <row r="793" spans="1:82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/>
      <c r="L793" s="2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</row>
    <row r="794" spans="1:82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/>
      <c r="L794" s="2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</row>
    <row r="795" spans="1:82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/>
      <c r="L795" s="2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</row>
    <row r="796" spans="1:82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/>
      <c r="L796" s="2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</row>
    <row r="797" spans="1:82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/>
      <c r="L797" s="2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</row>
    <row r="798" spans="1:82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/>
      <c r="L798" s="2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</row>
    <row r="799" spans="1:82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/>
      <c r="L799" s="2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</row>
    <row r="800" spans="1:82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/>
      <c r="L800" s="2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</row>
    <row r="801" spans="1:82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/>
      <c r="L801" s="2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</row>
    <row r="802" spans="1:82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/>
      <c r="L802" s="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</row>
    <row r="803" spans="1:82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/>
      <c r="L803" s="2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</row>
    <row r="804" spans="1:82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/>
      <c r="L804" s="2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</row>
    <row r="805" spans="1:82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/>
      <c r="L805" s="2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</row>
    <row r="806" spans="1:82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/>
      <c r="L806" s="2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</row>
    <row r="807" spans="1:82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/>
      <c r="L807" s="2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</row>
    <row r="808" spans="1:82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/>
      <c r="L808" s="2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</row>
    <row r="809" spans="1:82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/>
      <c r="L809" s="2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</row>
    <row r="810" spans="1:82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/>
      <c r="L810" s="2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</row>
    <row r="811" spans="1:82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/>
      <c r="L811" s="2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</row>
    <row r="812" spans="1:82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/>
      <c r="L812" s="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</row>
    <row r="813" spans="1:82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/>
      <c r="L813" s="2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</row>
    <row r="814" spans="1:82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/>
      <c r="L814" s="2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</row>
    <row r="815" spans="1:82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/>
      <c r="L815" s="2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</row>
    <row r="816" spans="1:82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/>
      <c r="L816" s="2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</row>
    <row r="817" spans="1:82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/>
      <c r="L817" s="2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</row>
    <row r="818" spans="1:82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/>
      <c r="L818" s="2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</row>
    <row r="819" spans="1:82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/>
      <c r="L819" s="2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</row>
    <row r="820" spans="1:82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/>
      <c r="L820" s="2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</row>
    <row r="821" spans="1:82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/>
      <c r="L821" s="2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</row>
    <row r="822" spans="1:82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/>
      <c r="L822" s="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</row>
    <row r="823" spans="1:82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/>
      <c r="L823" s="2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</row>
    <row r="824" spans="1:82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/>
      <c r="L824" s="2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</row>
    <row r="825" spans="1:82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/>
      <c r="L825" s="2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</row>
    <row r="826" spans="1:82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/>
      <c r="L826" s="2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</row>
    <row r="827" spans="1:82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/>
      <c r="L827" s="2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</row>
    <row r="828" spans="1:82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/>
      <c r="L828" s="2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</row>
    <row r="829" spans="1:82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/>
      <c r="L829" s="2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</row>
    <row r="830" spans="1:82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/>
      <c r="L830" s="2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</row>
    <row r="831" spans="1:82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/>
      <c r="L831" s="2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</row>
    <row r="832" spans="1:82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/>
      <c r="L832" s="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</row>
    <row r="833" spans="1:82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/>
      <c r="L833" s="2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</row>
    <row r="834" spans="1:82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/>
      <c r="L834" s="2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</row>
    <row r="835" spans="1:82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/>
      <c r="L835" s="2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</row>
    <row r="836" spans="1:82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/>
      <c r="L836" s="2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</row>
    <row r="837" spans="1:82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/>
      <c r="L837" s="2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</row>
    <row r="838" spans="1:82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/>
      <c r="L838" s="2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</row>
  </sheetData>
  <autoFilter ref="A1:CD103">
    <sortState ref="A2:FA492">
      <sortCondition ref="A1:A492"/>
    </sortState>
  </autoFilter>
  <dataValidations count="3">
    <dataValidation type="list" allowBlank="1" showInputMessage="1" showErrorMessage="1" sqref="F462:F65536 F1:F8 F9:F104">
      <formula1>Member</formula1>
    </dataValidation>
    <dataValidation type="list" allowBlank="1" showInputMessage="1" showErrorMessage="1" sqref="E3:E8 E9:E104">
      <formula1>YesNoList</formula1>
    </dataValidation>
    <dataValidation type="list" allowBlank="1" showInputMessage="1" showErrorMessage="1" sqref="D3:D8 D9:D104">
      <formula1>Priolist</formula1>
    </dataValidation>
  </dataValidations>
  <pageMargins left="0.75" right="0.75" top="1" bottom="1" header="0.5" footer="0.5"/>
  <pageSetup paperSize="9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2.75" x14ac:dyDescent="0.2"/>
  <sheetData>
    <row r="1" spans="1:4" x14ac:dyDescent="0.2">
      <c r="A1" t="s">
        <v>87</v>
      </c>
      <c r="D1" t="s">
        <v>89</v>
      </c>
    </row>
    <row r="3" spans="1:4" x14ac:dyDescent="0.2">
      <c r="A3" t="s">
        <v>88</v>
      </c>
      <c r="D3" t="s">
        <v>8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95"/>
  <sheetViews>
    <sheetView zoomScale="85" zoomScaleNormal="80" workbookViewId="0">
      <pane xSplit="10" ySplit="1" topLeftCell="K2" activePane="bottomRight" state="frozen"/>
      <selection pane="topRight" activeCell="L1" sqref="L1"/>
      <selection pane="bottomLeft" activeCell="A2" sqref="A2"/>
      <selection pane="bottomRight" activeCell="K10" sqref="K10"/>
    </sheetView>
  </sheetViews>
  <sheetFormatPr defaultRowHeight="12.75" x14ac:dyDescent="0.2"/>
  <cols>
    <col min="1" max="1" width="5.5703125" style="1" customWidth="1"/>
    <col min="2" max="2" width="63.7109375" style="4" customWidth="1"/>
    <col min="3" max="3" width="15.28515625" style="3" customWidth="1"/>
    <col min="4" max="4" width="10" style="3" customWidth="1"/>
    <col min="5" max="5" width="10" style="3" hidden="1" customWidth="1"/>
    <col min="6" max="6" width="10" style="3" customWidth="1"/>
    <col min="7" max="7" width="11.42578125" style="3" customWidth="1"/>
    <col min="8" max="8" width="16.140625" style="3" customWidth="1"/>
    <col min="9" max="9" width="7.5703125" style="3" customWidth="1"/>
    <col min="10" max="10" width="23.140625" style="7" customWidth="1"/>
    <col min="11" max="82" width="9.140625" style="2"/>
    <col min="83" max="16384" width="9.140625" style="3"/>
  </cols>
  <sheetData>
    <row r="1" spans="1:82" s="10" customFormat="1" ht="92.25" x14ac:dyDescent="0.2">
      <c r="A1" s="8" t="s">
        <v>5</v>
      </c>
      <c r="B1" s="8" t="s">
        <v>0</v>
      </c>
      <c r="C1" s="9" t="s">
        <v>82</v>
      </c>
      <c r="D1" s="9" t="s">
        <v>2</v>
      </c>
      <c r="E1" s="9" t="s">
        <v>4</v>
      </c>
      <c r="F1" s="9" t="s">
        <v>74</v>
      </c>
      <c r="G1" s="9" t="s">
        <v>1</v>
      </c>
      <c r="H1" s="9" t="s">
        <v>90</v>
      </c>
      <c r="I1" s="9" t="s">
        <v>3</v>
      </c>
      <c r="J1" s="9" t="s">
        <v>6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</row>
    <row r="2" spans="1:82" s="1" customFormat="1" x14ac:dyDescent="0.2">
      <c r="A2" s="1">
        <v>1</v>
      </c>
      <c r="B2" s="12" t="s">
        <v>9</v>
      </c>
      <c r="C2" s="15"/>
      <c r="D2" s="15"/>
      <c r="E2" s="15"/>
      <c r="F2" s="15"/>
      <c r="G2" s="15"/>
      <c r="H2" s="15"/>
      <c r="I2" s="15"/>
      <c r="J2" s="1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</row>
    <row r="3" spans="1:82" s="1" customFormat="1" x14ac:dyDescent="0.2">
      <c r="A3" s="1">
        <v>2</v>
      </c>
      <c r="B3" s="19" t="s">
        <v>10</v>
      </c>
      <c r="C3" s="2" t="s">
        <v>96</v>
      </c>
      <c r="D3" s="2" t="s">
        <v>75</v>
      </c>
      <c r="E3" s="2"/>
      <c r="F3" s="2" t="s">
        <v>78</v>
      </c>
      <c r="G3" s="2" t="s">
        <v>93</v>
      </c>
      <c r="H3" s="2" t="s">
        <v>92</v>
      </c>
      <c r="I3" s="2">
        <v>8</v>
      </c>
      <c r="J3" s="1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</row>
    <row r="4" spans="1:82" s="1" customFormat="1" x14ac:dyDescent="0.2">
      <c r="A4" s="1">
        <v>3</v>
      </c>
      <c r="B4" s="19" t="s">
        <v>11</v>
      </c>
      <c r="C4" s="2" t="s">
        <v>97</v>
      </c>
      <c r="D4" s="2" t="s">
        <v>75</v>
      </c>
      <c r="E4" s="2"/>
      <c r="F4" s="2" t="s">
        <v>78</v>
      </c>
      <c r="G4" s="2" t="s">
        <v>93</v>
      </c>
      <c r="H4" s="2" t="s">
        <v>92</v>
      </c>
      <c r="I4" s="2">
        <v>4</v>
      </c>
      <c r="J4" s="6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</row>
    <row r="5" spans="1:82" s="1" customFormat="1" x14ac:dyDescent="0.2">
      <c r="A5" s="1">
        <v>4</v>
      </c>
      <c r="B5" s="19" t="s">
        <v>26</v>
      </c>
      <c r="C5" s="2" t="s">
        <v>98</v>
      </c>
      <c r="D5" s="2" t="s">
        <v>75</v>
      </c>
      <c r="E5" s="2"/>
      <c r="F5" s="2" t="s">
        <v>78</v>
      </c>
      <c r="G5" s="2" t="s">
        <v>93</v>
      </c>
      <c r="H5" s="2" t="s">
        <v>92</v>
      </c>
      <c r="I5" s="2">
        <v>4</v>
      </c>
      <c r="J5" s="6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</row>
    <row r="6" spans="1:82" s="1" customFormat="1" x14ac:dyDescent="0.2">
      <c r="A6" s="1">
        <v>5</v>
      </c>
      <c r="B6" s="19" t="s">
        <v>12</v>
      </c>
      <c r="C6" s="2" t="s">
        <v>99</v>
      </c>
      <c r="D6" s="2" t="s">
        <v>75</v>
      </c>
      <c r="E6" s="2"/>
      <c r="F6" s="2" t="s">
        <v>78</v>
      </c>
      <c r="G6" s="2" t="s">
        <v>93</v>
      </c>
      <c r="H6" s="2" t="s">
        <v>157</v>
      </c>
      <c r="I6" s="2">
        <v>4</v>
      </c>
      <c r="J6" s="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</row>
    <row r="7" spans="1:82" s="2" customFormat="1" x14ac:dyDescent="0.2">
      <c r="A7" s="1">
        <v>6</v>
      </c>
      <c r="B7" s="19" t="s">
        <v>13</v>
      </c>
      <c r="C7" s="2" t="s">
        <v>100</v>
      </c>
      <c r="D7" s="2" t="s">
        <v>75</v>
      </c>
      <c r="F7" s="2" t="s">
        <v>78</v>
      </c>
      <c r="G7" s="2" t="s">
        <v>93</v>
      </c>
      <c r="H7" s="2" t="s">
        <v>95</v>
      </c>
      <c r="I7" s="2">
        <v>4</v>
      </c>
      <c r="J7" s="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</row>
    <row r="8" spans="1:82" s="2" customFormat="1" x14ac:dyDescent="0.2">
      <c r="A8" s="1">
        <v>7</v>
      </c>
      <c r="B8" s="19" t="s">
        <v>14</v>
      </c>
      <c r="C8" s="2" t="s">
        <v>101</v>
      </c>
      <c r="D8" s="2" t="s">
        <v>75</v>
      </c>
      <c r="F8" s="2" t="s">
        <v>78</v>
      </c>
      <c r="G8" s="2" t="s">
        <v>93</v>
      </c>
      <c r="H8" s="2" t="s">
        <v>95</v>
      </c>
      <c r="I8" s="2">
        <v>4</v>
      </c>
      <c r="J8" s="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</row>
    <row r="9" spans="1:82" s="2" customFormat="1" x14ac:dyDescent="0.2">
      <c r="A9" s="1">
        <v>8</v>
      </c>
      <c r="B9" s="19" t="s">
        <v>15</v>
      </c>
      <c r="C9" s="2" t="s">
        <v>102</v>
      </c>
      <c r="D9" s="2" t="s">
        <v>75</v>
      </c>
      <c r="F9" s="2" t="s">
        <v>78</v>
      </c>
      <c r="G9" s="2" t="s">
        <v>93</v>
      </c>
      <c r="H9" s="2" t="s">
        <v>95</v>
      </c>
      <c r="I9" s="2">
        <v>4</v>
      </c>
      <c r="J9" s="6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</row>
    <row r="10" spans="1:82" s="2" customFormat="1" x14ac:dyDescent="0.2">
      <c r="A10" s="1">
        <v>9</v>
      </c>
      <c r="B10" s="19" t="s">
        <v>16</v>
      </c>
      <c r="C10" s="2" t="s">
        <v>103</v>
      </c>
      <c r="D10" s="2" t="s">
        <v>75</v>
      </c>
      <c r="F10" s="2" t="s">
        <v>79</v>
      </c>
      <c r="G10" s="2" t="s">
        <v>93</v>
      </c>
      <c r="H10" s="2" t="s">
        <v>95</v>
      </c>
      <c r="I10" s="2">
        <v>4</v>
      </c>
      <c r="J10" s="6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</row>
    <row r="11" spans="1:82" s="2" customFormat="1" x14ac:dyDescent="0.2">
      <c r="A11" s="1">
        <v>10</v>
      </c>
      <c r="B11" s="21" t="s">
        <v>17</v>
      </c>
      <c r="C11" s="2" t="s">
        <v>104</v>
      </c>
      <c r="D11" s="2" t="s">
        <v>77</v>
      </c>
      <c r="F11" s="2" t="s">
        <v>78</v>
      </c>
      <c r="G11" s="2" t="s">
        <v>93</v>
      </c>
      <c r="H11" s="2" t="s">
        <v>95</v>
      </c>
      <c r="I11" s="2">
        <v>4</v>
      </c>
      <c r="J11" s="6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</row>
    <row r="12" spans="1:82" s="2" customFormat="1" x14ac:dyDescent="0.2">
      <c r="A12" s="1">
        <v>11</v>
      </c>
      <c r="B12" s="19" t="s">
        <v>18</v>
      </c>
      <c r="C12" s="2" t="s">
        <v>105</v>
      </c>
      <c r="D12" s="2" t="s">
        <v>75</v>
      </c>
      <c r="F12" s="2" t="s">
        <v>78</v>
      </c>
      <c r="G12" s="2" t="s">
        <v>93</v>
      </c>
      <c r="H12" s="2" t="s">
        <v>95</v>
      </c>
      <c r="I12" s="2">
        <v>4</v>
      </c>
      <c r="J12" s="6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</row>
    <row r="13" spans="1:82" s="2" customFormat="1" x14ac:dyDescent="0.2">
      <c r="A13" s="1">
        <v>12</v>
      </c>
      <c r="B13" s="19" t="s">
        <v>19</v>
      </c>
      <c r="C13" s="2" t="s">
        <v>106</v>
      </c>
      <c r="D13" s="2" t="s">
        <v>75</v>
      </c>
      <c r="F13" s="2" t="s">
        <v>79</v>
      </c>
      <c r="G13" s="2" t="s">
        <v>93</v>
      </c>
      <c r="H13" s="2" t="s">
        <v>95</v>
      </c>
      <c r="I13" s="2">
        <v>4</v>
      </c>
      <c r="J13" s="6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</row>
    <row r="14" spans="1:82" s="2" customFormat="1" x14ac:dyDescent="0.2">
      <c r="A14" s="1">
        <v>13</v>
      </c>
      <c r="B14" s="22" t="s">
        <v>20</v>
      </c>
      <c r="C14" s="2" t="s">
        <v>107</v>
      </c>
      <c r="D14" s="2" t="s">
        <v>76</v>
      </c>
      <c r="F14" s="2" t="s">
        <v>79</v>
      </c>
      <c r="G14" s="2" t="s">
        <v>93</v>
      </c>
      <c r="H14" s="2" t="s">
        <v>95</v>
      </c>
      <c r="I14" s="2">
        <v>4</v>
      </c>
      <c r="J14" s="6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</row>
    <row r="15" spans="1:82" s="2" customFormat="1" x14ac:dyDescent="0.2">
      <c r="A15" s="1">
        <v>14</v>
      </c>
      <c r="B15" s="22" t="s">
        <v>21</v>
      </c>
      <c r="C15" s="2" t="s">
        <v>108</v>
      </c>
      <c r="D15" s="2" t="s">
        <v>76</v>
      </c>
      <c r="F15" s="2" t="s">
        <v>78</v>
      </c>
      <c r="G15" s="2" t="s">
        <v>93</v>
      </c>
      <c r="H15" s="2" t="s">
        <v>95</v>
      </c>
      <c r="I15" s="2">
        <v>4</v>
      </c>
      <c r="J15" s="6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</row>
    <row r="16" spans="1:82" s="2" customFormat="1" x14ac:dyDescent="0.2">
      <c r="A16" s="1">
        <v>15</v>
      </c>
      <c r="B16" s="22" t="s">
        <v>22</v>
      </c>
      <c r="C16" s="2" t="s">
        <v>109</v>
      </c>
      <c r="D16" s="2" t="s">
        <v>76</v>
      </c>
      <c r="F16" s="2" t="s">
        <v>78</v>
      </c>
      <c r="G16" s="2" t="s">
        <v>93</v>
      </c>
      <c r="H16" s="2" t="s">
        <v>95</v>
      </c>
      <c r="I16" s="2">
        <v>4</v>
      </c>
      <c r="J16" s="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</row>
    <row r="17" spans="1:82" s="2" customFormat="1" x14ac:dyDescent="0.2">
      <c r="A17" s="1">
        <v>16</v>
      </c>
      <c r="B17" s="19" t="s">
        <v>23</v>
      </c>
      <c r="C17" s="2" t="s">
        <v>110</v>
      </c>
      <c r="D17" s="2" t="s">
        <v>75</v>
      </c>
      <c r="F17" s="2" t="s">
        <v>79</v>
      </c>
      <c r="G17" s="2" t="s">
        <v>93</v>
      </c>
      <c r="H17" s="2" t="s">
        <v>95</v>
      </c>
      <c r="I17" s="2">
        <v>4</v>
      </c>
      <c r="J17" s="13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</row>
    <row r="18" spans="1:82" s="11" customFormat="1" x14ac:dyDescent="0.2">
      <c r="A18" s="1">
        <v>17</v>
      </c>
      <c r="B18" s="22" t="s">
        <v>24</v>
      </c>
      <c r="C18" s="2" t="s">
        <v>111</v>
      </c>
      <c r="D18" s="2" t="s">
        <v>76</v>
      </c>
      <c r="E18" s="2"/>
      <c r="F18" s="2" t="s">
        <v>80</v>
      </c>
      <c r="G18" s="2" t="s">
        <v>93</v>
      </c>
      <c r="H18" s="2" t="s">
        <v>95</v>
      </c>
      <c r="I18" s="2">
        <v>3</v>
      </c>
      <c r="J18" s="6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</row>
    <row r="19" spans="1:82" s="2" customFormat="1" x14ac:dyDescent="0.2">
      <c r="A19" s="1">
        <v>18</v>
      </c>
      <c r="B19" s="22" t="s">
        <v>25</v>
      </c>
      <c r="C19" s="2" t="s">
        <v>112</v>
      </c>
      <c r="D19" s="2" t="s">
        <v>76</v>
      </c>
      <c r="F19" s="2" t="s">
        <v>80</v>
      </c>
      <c r="G19" s="2" t="s">
        <v>93</v>
      </c>
      <c r="H19" s="2" t="s">
        <v>95</v>
      </c>
      <c r="I19" s="2">
        <v>2</v>
      </c>
      <c r="J19" s="6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</row>
    <row r="20" spans="1:82" s="11" customFormat="1" x14ac:dyDescent="0.2">
      <c r="A20" s="1">
        <v>19</v>
      </c>
      <c r="B20" s="19" t="s">
        <v>27</v>
      </c>
      <c r="C20" s="2" t="s">
        <v>113</v>
      </c>
      <c r="D20" s="2" t="s">
        <v>75</v>
      </c>
      <c r="E20" s="2"/>
      <c r="F20" s="2" t="s">
        <v>78</v>
      </c>
      <c r="G20" s="2" t="s">
        <v>93</v>
      </c>
      <c r="H20" s="2" t="s">
        <v>95</v>
      </c>
      <c r="I20" s="2">
        <v>4</v>
      </c>
      <c r="J20" s="6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</row>
    <row r="21" spans="1:82" s="11" customFormat="1" x14ac:dyDescent="0.2">
      <c r="A21" s="1">
        <v>20</v>
      </c>
      <c r="B21" s="19" t="s">
        <v>28</v>
      </c>
      <c r="C21" s="2" t="s">
        <v>114</v>
      </c>
      <c r="D21" s="2" t="s">
        <v>75</v>
      </c>
      <c r="E21" s="2"/>
      <c r="F21" s="2" t="s">
        <v>78</v>
      </c>
      <c r="G21" s="2" t="s">
        <v>93</v>
      </c>
      <c r="H21" s="2" t="s">
        <v>95</v>
      </c>
      <c r="I21" s="2">
        <v>4</v>
      </c>
      <c r="J21" s="6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</row>
    <row r="22" spans="1:82" s="2" customFormat="1" x14ac:dyDescent="0.2">
      <c r="A22" s="1">
        <v>21</v>
      </c>
      <c r="B22" s="21" t="s">
        <v>29</v>
      </c>
      <c r="C22" s="2" t="s">
        <v>115</v>
      </c>
      <c r="D22" s="2" t="s">
        <v>77</v>
      </c>
      <c r="F22" s="2" t="s">
        <v>80</v>
      </c>
      <c r="G22" s="2" t="s">
        <v>93</v>
      </c>
      <c r="H22" s="2" t="s">
        <v>95</v>
      </c>
      <c r="I22" s="2">
        <v>3</v>
      </c>
      <c r="J22" s="6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</row>
    <row r="23" spans="1:82" s="2" customFormat="1" x14ac:dyDescent="0.2">
      <c r="A23" s="1">
        <v>22</v>
      </c>
      <c r="B23" s="21" t="s">
        <v>30</v>
      </c>
      <c r="C23" s="2" t="s">
        <v>116</v>
      </c>
      <c r="D23" s="2" t="s">
        <v>77</v>
      </c>
      <c r="F23" s="2" t="s">
        <v>80</v>
      </c>
      <c r="G23" s="2" t="s">
        <v>93</v>
      </c>
      <c r="H23" s="2" t="s">
        <v>95</v>
      </c>
      <c r="I23" s="2">
        <v>3</v>
      </c>
      <c r="J23" s="6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</row>
    <row r="24" spans="1:82" s="2" customFormat="1" x14ac:dyDescent="0.2">
      <c r="A24" s="1">
        <v>23</v>
      </c>
      <c r="B24" s="19" t="s">
        <v>31</v>
      </c>
      <c r="C24" s="2" t="s">
        <v>117</v>
      </c>
      <c r="D24" s="2" t="s">
        <v>75</v>
      </c>
      <c r="F24" s="2" t="s">
        <v>78</v>
      </c>
      <c r="G24" s="2" t="s">
        <v>93</v>
      </c>
      <c r="H24" s="2" t="s">
        <v>95</v>
      </c>
      <c r="I24" s="2">
        <v>4</v>
      </c>
      <c r="J24" s="6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</row>
    <row r="25" spans="1:82" s="11" customFormat="1" x14ac:dyDescent="0.2">
      <c r="A25" s="1">
        <v>24</v>
      </c>
      <c r="B25" s="19" t="s">
        <v>32</v>
      </c>
      <c r="C25" s="2" t="s">
        <v>118</v>
      </c>
      <c r="D25" s="2" t="s">
        <v>75</v>
      </c>
      <c r="E25" s="2"/>
      <c r="F25" s="2" t="s">
        <v>78</v>
      </c>
      <c r="G25" s="2" t="s">
        <v>93</v>
      </c>
      <c r="H25" s="2" t="s">
        <v>95</v>
      </c>
      <c r="I25" s="2">
        <v>4</v>
      </c>
      <c r="J25" s="6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</row>
    <row r="26" spans="1:82" s="2" customFormat="1" x14ac:dyDescent="0.2">
      <c r="A26" s="1">
        <v>25</v>
      </c>
      <c r="B26" s="12" t="s">
        <v>72</v>
      </c>
      <c r="C26" s="17"/>
      <c r="D26" s="17"/>
      <c r="E26" s="17"/>
      <c r="F26" s="17"/>
      <c r="G26" s="17"/>
      <c r="H26" s="17"/>
      <c r="I26" s="17"/>
      <c r="J26" s="18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</row>
    <row r="27" spans="1:82" s="2" customFormat="1" x14ac:dyDescent="0.2">
      <c r="A27" s="1">
        <v>26</v>
      </c>
      <c r="B27" s="19" t="s">
        <v>73</v>
      </c>
      <c r="C27" s="2" t="s">
        <v>119</v>
      </c>
      <c r="D27" s="2" t="s">
        <v>75</v>
      </c>
      <c r="F27" s="2" t="s">
        <v>78</v>
      </c>
      <c r="G27" s="2" t="s">
        <v>93</v>
      </c>
      <c r="H27" s="2" t="s">
        <v>94</v>
      </c>
      <c r="I27" s="2">
        <v>8</v>
      </c>
      <c r="J27" s="6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</row>
    <row r="28" spans="1:82" s="2" customFormat="1" x14ac:dyDescent="0.2">
      <c r="A28" s="1">
        <v>27</v>
      </c>
      <c r="B28" s="19" t="s">
        <v>33</v>
      </c>
      <c r="C28" s="2" t="s">
        <v>120</v>
      </c>
      <c r="D28" s="2" t="s">
        <v>75</v>
      </c>
      <c r="F28" s="2" t="s">
        <v>78</v>
      </c>
      <c r="G28" s="2" t="s">
        <v>93</v>
      </c>
      <c r="H28" s="2" t="s">
        <v>94</v>
      </c>
      <c r="I28" s="2">
        <v>4</v>
      </c>
      <c r="J28" s="6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</row>
    <row r="29" spans="1:82" s="2" customFormat="1" x14ac:dyDescent="0.2">
      <c r="A29" s="1">
        <v>28</v>
      </c>
      <c r="B29" s="20" t="s">
        <v>84</v>
      </c>
      <c r="F29" s="2" t="s">
        <v>83</v>
      </c>
      <c r="G29" s="2" t="s">
        <v>7</v>
      </c>
      <c r="J29" s="6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</row>
    <row r="30" spans="1:82" s="2" customFormat="1" x14ac:dyDescent="0.2">
      <c r="A30" s="1">
        <v>29</v>
      </c>
      <c r="B30" s="20" t="s">
        <v>71</v>
      </c>
      <c r="F30" s="2" t="s">
        <v>83</v>
      </c>
      <c r="G30" s="2" t="s">
        <v>7</v>
      </c>
      <c r="J30" s="6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</row>
    <row r="31" spans="1:82" s="2" customFormat="1" x14ac:dyDescent="0.2">
      <c r="A31" s="1">
        <v>30</v>
      </c>
      <c r="B31" s="19" t="s">
        <v>34</v>
      </c>
      <c r="C31" s="2" t="s">
        <v>121</v>
      </c>
      <c r="D31" s="2" t="s">
        <v>75</v>
      </c>
      <c r="F31" s="2" t="s">
        <v>78</v>
      </c>
      <c r="G31" s="2" t="s">
        <v>93</v>
      </c>
      <c r="H31" s="2" t="s">
        <v>94</v>
      </c>
      <c r="I31" s="2">
        <v>3</v>
      </c>
      <c r="J31" s="6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</row>
    <row r="32" spans="1:82" s="2" customFormat="1" ht="13.5" customHeight="1" x14ac:dyDescent="0.2">
      <c r="A32" s="1">
        <v>31</v>
      </c>
      <c r="B32" s="19" t="s">
        <v>35</v>
      </c>
      <c r="C32" s="2" t="s">
        <v>122</v>
      </c>
      <c r="D32" s="2" t="s">
        <v>75</v>
      </c>
      <c r="F32" s="2" t="s">
        <v>78</v>
      </c>
      <c r="G32" s="2" t="s">
        <v>93</v>
      </c>
      <c r="H32" s="2" t="s">
        <v>94</v>
      </c>
      <c r="I32" s="2">
        <v>3</v>
      </c>
      <c r="J32" s="6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</row>
    <row r="33" spans="1:10" x14ac:dyDescent="0.2">
      <c r="A33" s="1">
        <v>32</v>
      </c>
      <c r="B33" s="19" t="s">
        <v>36</v>
      </c>
      <c r="C33" s="2" t="s">
        <v>123</v>
      </c>
      <c r="D33" s="2" t="s">
        <v>75</v>
      </c>
      <c r="E33" s="2"/>
      <c r="F33" s="2" t="s">
        <v>78</v>
      </c>
      <c r="G33" s="2" t="s">
        <v>93</v>
      </c>
      <c r="H33" s="2" t="s">
        <v>94</v>
      </c>
      <c r="I33" s="2">
        <v>3</v>
      </c>
      <c r="J33" s="6"/>
    </row>
    <row r="34" spans="1:10" x14ac:dyDescent="0.2">
      <c r="A34" s="1">
        <v>33</v>
      </c>
      <c r="B34" s="20" t="s">
        <v>86</v>
      </c>
      <c r="C34" s="2"/>
      <c r="D34" s="2"/>
      <c r="E34" s="2"/>
      <c r="F34" s="2" t="s">
        <v>83</v>
      </c>
      <c r="G34" s="2" t="s">
        <v>7</v>
      </c>
      <c r="H34" s="2"/>
      <c r="I34" s="2"/>
      <c r="J34" s="6"/>
    </row>
    <row r="35" spans="1:10" x14ac:dyDescent="0.2">
      <c r="A35" s="1">
        <v>34</v>
      </c>
      <c r="B35" s="23" t="s">
        <v>37</v>
      </c>
      <c r="C35" s="2" t="s">
        <v>124</v>
      </c>
      <c r="D35" s="2"/>
      <c r="E35" s="2"/>
      <c r="F35" s="2" t="s">
        <v>83</v>
      </c>
      <c r="G35" s="2" t="s">
        <v>7</v>
      </c>
      <c r="H35" s="2"/>
      <c r="I35" s="2"/>
      <c r="J35" s="6"/>
    </row>
    <row r="36" spans="1:10" x14ac:dyDescent="0.2">
      <c r="A36" s="1">
        <v>35</v>
      </c>
      <c r="B36" s="20" t="s">
        <v>85</v>
      </c>
      <c r="C36" s="2"/>
      <c r="D36" s="2"/>
      <c r="E36" s="2"/>
      <c r="F36" s="2" t="s">
        <v>83</v>
      </c>
      <c r="G36" s="2" t="s">
        <v>7</v>
      </c>
      <c r="H36" s="2"/>
      <c r="I36" s="2"/>
      <c r="J36" s="6"/>
    </row>
    <row r="37" spans="1:10" x14ac:dyDescent="0.2">
      <c r="A37" s="1">
        <v>36</v>
      </c>
      <c r="B37" s="19" t="s">
        <v>38</v>
      </c>
      <c r="C37" s="2" t="s">
        <v>125</v>
      </c>
      <c r="D37" s="2" t="s">
        <v>75</v>
      </c>
      <c r="E37" s="1"/>
      <c r="F37" s="2" t="s">
        <v>78</v>
      </c>
      <c r="G37" s="2" t="s">
        <v>93</v>
      </c>
      <c r="H37" s="2" t="s">
        <v>94</v>
      </c>
      <c r="I37" s="2">
        <v>3</v>
      </c>
      <c r="J37" s="5"/>
    </row>
    <row r="38" spans="1:10" x14ac:dyDescent="0.2">
      <c r="A38" s="1">
        <v>37</v>
      </c>
      <c r="B38" s="19" t="s">
        <v>39</v>
      </c>
      <c r="C38" s="2" t="s">
        <v>126</v>
      </c>
      <c r="D38" s="2" t="s">
        <v>75</v>
      </c>
      <c r="E38" s="2"/>
      <c r="F38" s="2" t="s">
        <v>78</v>
      </c>
      <c r="G38" s="2" t="s">
        <v>93</v>
      </c>
      <c r="H38" s="2" t="s">
        <v>94</v>
      </c>
      <c r="I38" s="2">
        <v>3</v>
      </c>
      <c r="J38" s="14"/>
    </row>
    <row r="39" spans="1:10" x14ac:dyDescent="0.2">
      <c r="A39" s="1">
        <v>38</v>
      </c>
      <c r="B39" s="19" t="s">
        <v>40</v>
      </c>
      <c r="C39" s="2" t="s">
        <v>127</v>
      </c>
      <c r="D39" s="2" t="s">
        <v>75</v>
      </c>
      <c r="E39" s="2"/>
      <c r="F39" s="2" t="s">
        <v>78</v>
      </c>
      <c r="G39" s="2" t="s">
        <v>93</v>
      </c>
      <c r="H39" s="2" t="s">
        <v>94</v>
      </c>
      <c r="I39" s="2">
        <v>3</v>
      </c>
      <c r="J39" s="6"/>
    </row>
    <row r="40" spans="1:10" x14ac:dyDescent="0.2">
      <c r="A40" s="1">
        <v>39</v>
      </c>
      <c r="B40" s="19" t="s">
        <v>41</v>
      </c>
      <c r="C40" s="2" t="s">
        <v>128</v>
      </c>
      <c r="D40" s="2" t="s">
        <v>75</v>
      </c>
      <c r="E40" s="2"/>
      <c r="F40" s="2" t="s">
        <v>78</v>
      </c>
      <c r="G40" s="2" t="s">
        <v>93</v>
      </c>
      <c r="H40" s="2" t="s">
        <v>94</v>
      </c>
      <c r="I40" s="2">
        <v>3</v>
      </c>
      <c r="J40" s="6"/>
    </row>
    <row r="41" spans="1:10" x14ac:dyDescent="0.2">
      <c r="A41" s="1">
        <v>40</v>
      </c>
      <c r="B41" s="19" t="s">
        <v>42</v>
      </c>
      <c r="C41" s="2" t="s">
        <v>129</v>
      </c>
      <c r="D41" s="2" t="s">
        <v>75</v>
      </c>
      <c r="E41" s="2"/>
      <c r="F41" s="2" t="s">
        <v>78</v>
      </c>
      <c r="G41" s="2" t="s">
        <v>93</v>
      </c>
      <c r="H41" s="2" t="s">
        <v>94</v>
      </c>
      <c r="I41" s="2">
        <v>3</v>
      </c>
      <c r="J41" s="6"/>
    </row>
    <row r="42" spans="1:10" x14ac:dyDescent="0.2">
      <c r="A42" s="1">
        <v>41</v>
      </c>
      <c r="B42" s="19" t="s">
        <v>43</v>
      </c>
      <c r="C42" s="2" t="s">
        <v>130</v>
      </c>
      <c r="D42" s="2" t="s">
        <v>75</v>
      </c>
      <c r="E42" s="2"/>
      <c r="F42" s="2" t="s">
        <v>78</v>
      </c>
      <c r="G42" s="2" t="s">
        <v>93</v>
      </c>
      <c r="H42" s="2" t="s">
        <v>94</v>
      </c>
      <c r="I42" s="2">
        <v>4</v>
      </c>
      <c r="J42" s="13"/>
    </row>
    <row r="43" spans="1:10" x14ac:dyDescent="0.2">
      <c r="A43" s="1">
        <v>42</v>
      </c>
      <c r="B43" s="19" t="s">
        <v>44</v>
      </c>
      <c r="C43" s="2" t="s">
        <v>131</v>
      </c>
      <c r="D43" s="2" t="s">
        <v>75</v>
      </c>
      <c r="E43" s="2"/>
      <c r="F43" s="2" t="s">
        <v>78</v>
      </c>
      <c r="G43" s="2" t="s">
        <v>93</v>
      </c>
      <c r="H43" s="2" t="s">
        <v>94</v>
      </c>
      <c r="I43" s="2">
        <v>4</v>
      </c>
      <c r="J43" s="6"/>
    </row>
    <row r="44" spans="1:10" x14ac:dyDescent="0.2">
      <c r="A44" s="1">
        <v>43</v>
      </c>
      <c r="B44" s="19" t="s">
        <v>45</v>
      </c>
      <c r="C44" s="2" t="s">
        <v>132</v>
      </c>
      <c r="D44" s="2" t="s">
        <v>75</v>
      </c>
      <c r="E44" s="2"/>
      <c r="F44" s="2" t="s">
        <v>78</v>
      </c>
      <c r="G44" s="2" t="s">
        <v>93</v>
      </c>
      <c r="H44" s="2" t="s">
        <v>94</v>
      </c>
      <c r="I44" s="2">
        <v>4</v>
      </c>
      <c r="J44" s="6"/>
    </row>
    <row r="45" spans="1:10" x14ac:dyDescent="0.2">
      <c r="A45" s="1">
        <v>44</v>
      </c>
      <c r="B45" s="19" t="s">
        <v>46</v>
      </c>
      <c r="C45" s="2" t="s">
        <v>133</v>
      </c>
      <c r="D45" s="2" t="s">
        <v>75</v>
      </c>
      <c r="E45" s="1"/>
      <c r="F45" s="2" t="s">
        <v>78</v>
      </c>
      <c r="G45" s="2" t="s">
        <v>93</v>
      </c>
      <c r="H45" s="2" t="s">
        <v>94</v>
      </c>
      <c r="I45" s="2">
        <v>4</v>
      </c>
      <c r="J45" s="5"/>
    </row>
    <row r="46" spans="1:10" x14ac:dyDescent="0.2">
      <c r="A46" s="1">
        <v>45</v>
      </c>
      <c r="B46" s="19" t="s">
        <v>47</v>
      </c>
      <c r="C46" s="2" t="s">
        <v>134</v>
      </c>
      <c r="D46" s="2" t="s">
        <v>75</v>
      </c>
      <c r="E46" s="2"/>
      <c r="F46" s="2" t="s">
        <v>78</v>
      </c>
      <c r="G46" s="2" t="s">
        <v>93</v>
      </c>
      <c r="H46" s="2" t="s">
        <v>94</v>
      </c>
      <c r="I46" s="2">
        <v>4</v>
      </c>
      <c r="J46" s="14"/>
    </row>
    <row r="47" spans="1:10" x14ac:dyDescent="0.2">
      <c r="A47" s="1">
        <v>46</v>
      </c>
      <c r="B47" s="22" t="s">
        <v>48</v>
      </c>
      <c r="C47" s="2" t="s">
        <v>135</v>
      </c>
      <c r="D47" s="2" t="s">
        <v>76</v>
      </c>
      <c r="E47" s="2"/>
      <c r="F47" s="2" t="s">
        <v>81</v>
      </c>
      <c r="G47" s="2" t="s">
        <v>93</v>
      </c>
      <c r="H47" s="2" t="s">
        <v>94</v>
      </c>
      <c r="I47" s="2">
        <v>4</v>
      </c>
      <c r="J47" s="6"/>
    </row>
    <row r="48" spans="1:10" x14ac:dyDescent="0.2">
      <c r="A48" s="1">
        <v>47</v>
      </c>
      <c r="B48" s="22" t="s">
        <v>49</v>
      </c>
      <c r="C48" s="2" t="s">
        <v>136</v>
      </c>
      <c r="D48" s="2" t="s">
        <v>76</v>
      </c>
      <c r="E48" s="2"/>
      <c r="F48" s="2" t="s">
        <v>81</v>
      </c>
      <c r="G48" s="2" t="s">
        <v>93</v>
      </c>
      <c r="H48" s="2" t="s">
        <v>94</v>
      </c>
      <c r="I48" s="2">
        <v>4</v>
      </c>
      <c r="J48" s="6"/>
    </row>
    <row r="49" spans="1:10" x14ac:dyDescent="0.2">
      <c r="A49" s="1">
        <v>48</v>
      </c>
      <c r="B49" s="19" t="s">
        <v>50</v>
      </c>
      <c r="C49" s="2" t="s">
        <v>137</v>
      </c>
      <c r="D49" s="2" t="s">
        <v>75</v>
      </c>
      <c r="E49" s="2"/>
      <c r="F49" s="2" t="s">
        <v>78</v>
      </c>
      <c r="G49" s="2" t="s">
        <v>93</v>
      </c>
      <c r="H49" s="2" t="s">
        <v>94</v>
      </c>
      <c r="I49" s="2">
        <v>4</v>
      </c>
      <c r="J49" s="6"/>
    </row>
    <row r="50" spans="1:10" x14ac:dyDescent="0.2">
      <c r="A50" s="1">
        <v>49</v>
      </c>
      <c r="B50" s="19" t="s">
        <v>51</v>
      </c>
      <c r="C50" s="2" t="s">
        <v>138</v>
      </c>
      <c r="D50" s="2" t="s">
        <v>75</v>
      </c>
      <c r="E50" s="2"/>
      <c r="F50" s="2" t="s">
        <v>78</v>
      </c>
      <c r="G50" s="2" t="s">
        <v>93</v>
      </c>
      <c r="H50" s="2" t="s">
        <v>94</v>
      </c>
      <c r="I50" s="2">
        <v>4</v>
      </c>
      <c r="J50" s="6"/>
    </row>
    <row r="51" spans="1:10" x14ac:dyDescent="0.2">
      <c r="A51" s="1">
        <v>50</v>
      </c>
      <c r="B51" s="22" t="s">
        <v>52</v>
      </c>
      <c r="C51" s="2" t="s">
        <v>139</v>
      </c>
      <c r="D51" s="2" t="s">
        <v>76</v>
      </c>
      <c r="E51" s="2"/>
      <c r="F51" s="2" t="s">
        <v>81</v>
      </c>
      <c r="G51" s="2" t="s">
        <v>93</v>
      </c>
      <c r="H51" s="2" t="s">
        <v>94</v>
      </c>
      <c r="I51" s="2">
        <v>4</v>
      </c>
      <c r="J51" s="6"/>
    </row>
    <row r="52" spans="1:10" x14ac:dyDescent="0.2">
      <c r="A52" s="1">
        <v>51</v>
      </c>
      <c r="B52" s="12" t="s">
        <v>53</v>
      </c>
      <c r="C52" s="17"/>
      <c r="D52" s="17"/>
      <c r="E52" s="17"/>
      <c r="F52" s="17"/>
      <c r="G52" s="17"/>
      <c r="H52" s="17"/>
      <c r="I52" s="17"/>
      <c r="J52" s="18"/>
    </row>
    <row r="53" spans="1:10" x14ac:dyDescent="0.2">
      <c r="A53" s="1">
        <v>52</v>
      </c>
      <c r="B53" s="19" t="s">
        <v>54</v>
      </c>
      <c r="C53" s="2" t="s">
        <v>140</v>
      </c>
      <c r="D53" s="2" t="s">
        <v>75</v>
      </c>
      <c r="E53" s="2"/>
      <c r="F53" s="2" t="s">
        <v>80</v>
      </c>
      <c r="G53" s="2" t="s">
        <v>93</v>
      </c>
      <c r="H53" s="2" t="s">
        <v>94</v>
      </c>
      <c r="I53" s="2">
        <v>8</v>
      </c>
      <c r="J53" s="6"/>
    </row>
    <row r="54" spans="1:10" x14ac:dyDescent="0.2">
      <c r="A54" s="1">
        <v>53</v>
      </c>
      <c r="B54" s="22" t="s">
        <v>55</v>
      </c>
      <c r="C54" s="2" t="s">
        <v>141</v>
      </c>
      <c r="D54" s="2" t="s">
        <v>76</v>
      </c>
      <c r="E54" s="2"/>
      <c r="F54" s="2" t="s">
        <v>80</v>
      </c>
      <c r="G54" s="2" t="s">
        <v>93</v>
      </c>
      <c r="H54" s="2" t="s">
        <v>94</v>
      </c>
      <c r="I54" s="2">
        <v>4</v>
      </c>
      <c r="J54" s="2"/>
    </row>
    <row r="55" spans="1:10" x14ac:dyDescent="0.2">
      <c r="A55" s="1">
        <v>54</v>
      </c>
      <c r="B55" s="22" t="s">
        <v>56</v>
      </c>
      <c r="C55" s="2" t="s">
        <v>142</v>
      </c>
      <c r="D55" s="2" t="s">
        <v>76</v>
      </c>
      <c r="E55" s="1"/>
      <c r="F55" s="2" t="s">
        <v>80</v>
      </c>
      <c r="G55" s="2" t="s">
        <v>93</v>
      </c>
      <c r="H55" s="2" t="s">
        <v>94</v>
      </c>
      <c r="I55" s="2">
        <v>4</v>
      </c>
      <c r="J55" s="5"/>
    </row>
    <row r="56" spans="1:10" x14ac:dyDescent="0.2">
      <c r="A56" s="1">
        <v>55</v>
      </c>
      <c r="B56" s="21" t="s">
        <v>57</v>
      </c>
      <c r="C56" s="2" t="s">
        <v>143</v>
      </c>
      <c r="D56" s="2" t="s">
        <v>77</v>
      </c>
      <c r="E56" s="2"/>
      <c r="F56" s="2" t="s">
        <v>80</v>
      </c>
      <c r="G56" s="2" t="s">
        <v>93</v>
      </c>
      <c r="H56" s="2" t="s">
        <v>94</v>
      </c>
      <c r="I56" s="2">
        <v>4</v>
      </c>
      <c r="J56" s="13"/>
    </row>
    <row r="57" spans="1:10" x14ac:dyDescent="0.2">
      <c r="A57" s="1">
        <v>56</v>
      </c>
      <c r="B57" s="21" t="s">
        <v>58</v>
      </c>
      <c r="C57" s="2" t="s">
        <v>144</v>
      </c>
      <c r="D57" s="2" t="s">
        <v>77</v>
      </c>
      <c r="E57" s="2"/>
      <c r="F57" s="2" t="s">
        <v>80</v>
      </c>
      <c r="G57" s="2" t="s">
        <v>93</v>
      </c>
      <c r="H57" s="2" t="s">
        <v>94</v>
      </c>
      <c r="I57" s="2">
        <v>4</v>
      </c>
      <c r="J57" s="6"/>
    </row>
    <row r="58" spans="1:10" x14ac:dyDescent="0.2">
      <c r="A58" s="1">
        <v>57</v>
      </c>
      <c r="B58" s="19" t="s">
        <v>59</v>
      </c>
      <c r="C58" s="2" t="s">
        <v>145</v>
      </c>
      <c r="D58" s="2" t="s">
        <v>75</v>
      </c>
      <c r="E58" s="2"/>
      <c r="F58" s="2" t="s">
        <v>80</v>
      </c>
      <c r="G58" s="2" t="s">
        <v>93</v>
      </c>
      <c r="H58" s="2" t="s">
        <v>94</v>
      </c>
      <c r="I58" s="2">
        <v>4</v>
      </c>
      <c r="J58" s="6"/>
    </row>
    <row r="59" spans="1:10" x14ac:dyDescent="0.2">
      <c r="A59" s="1">
        <v>58</v>
      </c>
      <c r="B59" s="19" t="s">
        <v>60</v>
      </c>
      <c r="C59" s="2" t="s">
        <v>146</v>
      </c>
      <c r="D59" s="2" t="s">
        <v>75</v>
      </c>
      <c r="E59" s="2"/>
      <c r="F59" s="2" t="s">
        <v>80</v>
      </c>
      <c r="G59" s="2" t="s">
        <v>93</v>
      </c>
      <c r="H59" s="2" t="s">
        <v>94</v>
      </c>
      <c r="I59" s="2">
        <v>4</v>
      </c>
      <c r="J59" s="6"/>
    </row>
    <row r="60" spans="1:10" x14ac:dyDescent="0.2">
      <c r="A60" s="1">
        <v>59</v>
      </c>
      <c r="B60" s="12" t="s">
        <v>61</v>
      </c>
      <c r="C60" s="17"/>
      <c r="D60" s="17"/>
      <c r="E60" s="17"/>
      <c r="F60" s="17"/>
      <c r="G60" s="17"/>
      <c r="H60" s="17"/>
      <c r="I60" s="17"/>
      <c r="J60" s="18"/>
    </row>
    <row r="61" spans="1:10" x14ac:dyDescent="0.2">
      <c r="A61" s="1">
        <v>60</v>
      </c>
      <c r="B61" s="21" t="s">
        <v>62</v>
      </c>
      <c r="C61" s="2" t="s">
        <v>147</v>
      </c>
      <c r="D61" s="2" t="s">
        <v>77</v>
      </c>
      <c r="E61" s="2"/>
      <c r="F61" s="2" t="s">
        <v>81</v>
      </c>
      <c r="G61" s="2" t="s">
        <v>93</v>
      </c>
      <c r="H61" s="2" t="s">
        <v>95</v>
      </c>
      <c r="I61" s="2">
        <v>8</v>
      </c>
      <c r="J61" s="6"/>
    </row>
    <row r="62" spans="1:10" x14ac:dyDescent="0.2">
      <c r="A62" s="1">
        <v>61</v>
      </c>
      <c r="B62" s="21" t="s">
        <v>63</v>
      </c>
      <c r="C62" s="2" t="s">
        <v>148</v>
      </c>
      <c r="D62" s="2" t="s">
        <v>77</v>
      </c>
      <c r="E62" s="2"/>
      <c r="F62" s="2" t="s">
        <v>81</v>
      </c>
      <c r="G62" s="2" t="s">
        <v>93</v>
      </c>
      <c r="H62" s="2" t="s">
        <v>95</v>
      </c>
      <c r="I62" s="2">
        <v>4</v>
      </c>
      <c r="J62" s="6"/>
    </row>
    <row r="63" spans="1:10" x14ac:dyDescent="0.2">
      <c r="A63" s="1">
        <v>62</v>
      </c>
      <c r="B63" s="12" t="s">
        <v>64</v>
      </c>
      <c r="C63" s="17"/>
      <c r="D63" s="17"/>
      <c r="E63" s="17"/>
      <c r="F63" s="17"/>
      <c r="G63" s="17"/>
      <c r="H63" s="17"/>
      <c r="I63" s="17"/>
      <c r="J63" s="18"/>
    </row>
    <row r="64" spans="1:10" x14ac:dyDescent="0.2">
      <c r="A64" s="1">
        <v>63</v>
      </c>
      <c r="B64" s="19" t="s">
        <v>65</v>
      </c>
      <c r="C64" s="2" t="s">
        <v>149</v>
      </c>
      <c r="D64" s="2" t="s">
        <v>75</v>
      </c>
      <c r="E64" s="2"/>
      <c r="F64" s="2" t="s">
        <v>79</v>
      </c>
      <c r="G64" s="2" t="s">
        <v>93</v>
      </c>
      <c r="H64" s="2" t="s">
        <v>95</v>
      </c>
      <c r="I64" s="2">
        <v>8</v>
      </c>
      <c r="J64" s="6"/>
    </row>
    <row r="65" spans="1:256" s="2" customFormat="1" x14ac:dyDescent="0.2">
      <c r="A65" s="1">
        <v>64</v>
      </c>
      <c r="B65" s="22" t="s">
        <v>66</v>
      </c>
      <c r="C65" s="2" t="s">
        <v>150</v>
      </c>
      <c r="D65" s="2" t="s">
        <v>76</v>
      </c>
      <c r="F65" s="2" t="s">
        <v>79</v>
      </c>
      <c r="G65" s="2" t="s">
        <v>93</v>
      </c>
      <c r="H65" s="2" t="s">
        <v>95</v>
      </c>
      <c r="I65" s="2">
        <v>4</v>
      </c>
      <c r="J65" s="6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s="2" customFormat="1" x14ac:dyDescent="0.2">
      <c r="A66" s="1">
        <v>65</v>
      </c>
      <c r="B66" s="22" t="s">
        <v>56</v>
      </c>
      <c r="C66" s="2" t="s">
        <v>151</v>
      </c>
      <c r="D66" s="2" t="s">
        <v>76</v>
      </c>
      <c r="F66" s="2" t="s">
        <v>79</v>
      </c>
      <c r="G66" s="2" t="s">
        <v>93</v>
      </c>
      <c r="H66" s="2" t="s">
        <v>95</v>
      </c>
      <c r="I66" s="2">
        <v>4</v>
      </c>
      <c r="J66" s="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</row>
    <row r="67" spans="1:256" s="2" customFormat="1" x14ac:dyDescent="0.2">
      <c r="A67" s="1">
        <v>66</v>
      </c>
      <c r="B67" s="21" t="s">
        <v>57</v>
      </c>
      <c r="C67" s="2" t="s">
        <v>152</v>
      </c>
      <c r="D67" s="2" t="s">
        <v>77</v>
      </c>
      <c r="E67" s="1"/>
      <c r="F67" s="2" t="s">
        <v>79</v>
      </c>
      <c r="G67" s="2" t="s">
        <v>93</v>
      </c>
      <c r="H67" s="2" t="s">
        <v>95</v>
      </c>
      <c r="I67" s="2">
        <v>4</v>
      </c>
      <c r="J67" s="5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s="2" customFormat="1" x14ac:dyDescent="0.2">
      <c r="A68" s="1">
        <v>67</v>
      </c>
      <c r="B68" s="21" t="s">
        <v>58</v>
      </c>
      <c r="C68" s="2" t="s">
        <v>152</v>
      </c>
      <c r="D68" s="2" t="s">
        <v>77</v>
      </c>
      <c r="F68" s="2" t="s">
        <v>79</v>
      </c>
      <c r="G68" s="2" t="s">
        <v>93</v>
      </c>
      <c r="H68" s="2" t="s">
        <v>95</v>
      </c>
      <c r="I68" s="2">
        <v>4</v>
      </c>
      <c r="J68" s="13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s="2" customFormat="1" x14ac:dyDescent="0.2">
      <c r="A69" s="1">
        <v>68</v>
      </c>
      <c r="B69" s="19" t="s">
        <v>67</v>
      </c>
      <c r="C69" s="2" t="s">
        <v>153</v>
      </c>
      <c r="D69" s="2" t="s">
        <v>75</v>
      </c>
      <c r="F69" s="2" t="s">
        <v>79</v>
      </c>
      <c r="G69" s="2" t="s">
        <v>93</v>
      </c>
      <c r="H69" s="2" t="s">
        <v>95</v>
      </c>
      <c r="I69" s="2">
        <v>4</v>
      </c>
      <c r="J69" s="6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s="2" customFormat="1" x14ac:dyDescent="0.2">
      <c r="A70" s="1">
        <v>69</v>
      </c>
      <c r="B70" s="12" t="s">
        <v>68</v>
      </c>
      <c r="C70" s="17"/>
      <c r="D70" s="17"/>
      <c r="E70" s="17"/>
      <c r="F70" s="17"/>
      <c r="G70" s="17"/>
      <c r="H70" s="17"/>
      <c r="I70" s="17"/>
      <c r="J70" s="18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s="2" customFormat="1" x14ac:dyDescent="0.2">
      <c r="A71" s="1">
        <v>70</v>
      </c>
      <c r="B71" s="21" t="s">
        <v>69</v>
      </c>
      <c r="C71" s="2" t="s">
        <v>154</v>
      </c>
      <c r="D71" s="2" t="s">
        <v>77</v>
      </c>
      <c r="F71" s="2" t="s">
        <v>81</v>
      </c>
      <c r="G71" s="2" t="s">
        <v>93</v>
      </c>
      <c r="H71" s="2" t="s">
        <v>94</v>
      </c>
      <c r="I71" s="2">
        <v>8</v>
      </c>
      <c r="J71" s="6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s="2" customFormat="1" x14ac:dyDescent="0.2">
      <c r="A72" s="1">
        <v>71</v>
      </c>
      <c r="B72" s="21" t="s">
        <v>70</v>
      </c>
      <c r="C72" s="2" t="s">
        <v>155</v>
      </c>
      <c r="D72" s="2" t="s">
        <v>77</v>
      </c>
      <c r="F72" s="2" t="s">
        <v>81</v>
      </c>
      <c r="G72" s="2" t="s">
        <v>93</v>
      </c>
      <c r="H72" s="2" t="s">
        <v>94</v>
      </c>
      <c r="I72" s="2">
        <v>4</v>
      </c>
      <c r="J72" s="6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2" customFormat="1" x14ac:dyDescent="0.2">
      <c r="A73" s="1">
        <v>72</v>
      </c>
      <c r="B73" s="21" t="s">
        <v>91</v>
      </c>
      <c r="C73" s="2" t="s">
        <v>156</v>
      </c>
      <c r="D73" s="2" t="s">
        <v>77</v>
      </c>
      <c r="F73" s="2" t="s">
        <v>81</v>
      </c>
      <c r="G73" s="2" t="s">
        <v>93</v>
      </c>
      <c r="H73" s="2" t="s">
        <v>94</v>
      </c>
      <c r="I73" s="2">
        <v>4</v>
      </c>
      <c r="J73" s="1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2" customFormat="1" x14ac:dyDescent="0.2">
      <c r="A74" s="1">
        <v>73</v>
      </c>
      <c r="B74" s="12"/>
      <c r="C74" s="17"/>
      <c r="D74" s="17"/>
      <c r="E74" s="17"/>
      <c r="F74" s="17"/>
      <c r="G74" s="17"/>
      <c r="H74" s="17"/>
      <c r="I74" s="17"/>
      <c r="J74" s="18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x14ac:dyDescent="0.2"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customFormat="1" x14ac:dyDescent="0.2"/>
    <row r="77" spans="1:256" customFormat="1" x14ac:dyDescent="0.2"/>
    <row r="78" spans="1:256" customFormat="1" x14ac:dyDescent="0.2"/>
    <row r="79" spans="1:256" customFormat="1" x14ac:dyDescent="0.2"/>
    <row r="80" spans="1:256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spans="1:82" customFormat="1" x14ac:dyDescent="0.2"/>
    <row r="418" spans="1:82" customFormat="1" x14ac:dyDescent="0.2"/>
    <row r="419" spans="1:82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</row>
    <row r="420" spans="1:82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</row>
    <row r="421" spans="1:82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</row>
    <row r="422" spans="1:82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</row>
    <row r="423" spans="1:82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</row>
    <row r="424" spans="1:82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</row>
    <row r="425" spans="1:82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</row>
    <row r="426" spans="1:82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</row>
    <row r="427" spans="1:82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</row>
    <row r="428" spans="1:82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</row>
    <row r="429" spans="1:82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</row>
    <row r="430" spans="1:82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</row>
    <row r="431" spans="1:82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</row>
    <row r="432" spans="1:82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</row>
    <row r="433" spans="1:82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</row>
    <row r="434" spans="1:82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</row>
    <row r="435" spans="1:82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</row>
    <row r="436" spans="1:82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</row>
    <row r="437" spans="1:82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</row>
    <row r="438" spans="1:82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</row>
    <row r="439" spans="1:82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</row>
    <row r="440" spans="1:82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</row>
    <row r="441" spans="1:82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</row>
    <row r="442" spans="1:82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</row>
    <row r="443" spans="1:82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</row>
    <row r="444" spans="1:82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</row>
    <row r="445" spans="1:82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</row>
    <row r="446" spans="1:82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</row>
    <row r="447" spans="1:82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</row>
    <row r="448" spans="1:82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</row>
    <row r="449" spans="1:82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</row>
    <row r="450" spans="1:82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</row>
    <row r="451" spans="1:82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</row>
    <row r="452" spans="1:82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</row>
    <row r="453" spans="1:82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</row>
    <row r="454" spans="1:82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</row>
    <row r="455" spans="1:82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</row>
    <row r="456" spans="1:82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</row>
    <row r="457" spans="1:82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</row>
    <row r="458" spans="1:82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</row>
    <row r="459" spans="1:82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</row>
    <row r="460" spans="1:82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</row>
    <row r="461" spans="1:82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</row>
    <row r="462" spans="1:82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</row>
    <row r="463" spans="1:82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</row>
    <row r="464" spans="1:82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</row>
    <row r="465" spans="1:82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</row>
    <row r="466" spans="1:82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</row>
    <row r="467" spans="1:82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</row>
    <row r="468" spans="1:82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</row>
    <row r="469" spans="1:82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</row>
    <row r="470" spans="1:82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</row>
    <row r="471" spans="1:82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</row>
    <row r="472" spans="1:82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</row>
    <row r="473" spans="1:82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</row>
    <row r="474" spans="1:82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</row>
    <row r="475" spans="1:82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</row>
    <row r="476" spans="1:82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</row>
    <row r="477" spans="1:82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</row>
    <row r="478" spans="1:82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</row>
    <row r="479" spans="1:82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</row>
    <row r="480" spans="1:82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</row>
    <row r="481" spans="1:82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</row>
    <row r="482" spans="1:82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</row>
    <row r="483" spans="1:82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</row>
    <row r="484" spans="1:82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</row>
    <row r="485" spans="1:82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</row>
    <row r="486" spans="1:82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</row>
    <row r="487" spans="1:82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</row>
    <row r="488" spans="1:82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</row>
    <row r="489" spans="1:82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</row>
    <row r="490" spans="1:82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</row>
    <row r="491" spans="1:82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</row>
    <row r="492" spans="1:82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</row>
    <row r="493" spans="1:82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</row>
    <row r="494" spans="1:82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</row>
    <row r="495" spans="1:82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</row>
    <row r="496" spans="1:82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</row>
    <row r="497" spans="1:82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</row>
    <row r="498" spans="1:82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</row>
    <row r="499" spans="1:82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</row>
    <row r="500" spans="1:82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</row>
    <row r="501" spans="1:82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</row>
    <row r="502" spans="1:82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</row>
    <row r="503" spans="1:82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</row>
    <row r="504" spans="1:82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</row>
    <row r="505" spans="1:82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</row>
    <row r="506" spans="1:82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</row>
    <row r="507" spans="1:82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</row>
    <row r="508" spans="1:82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</row>
    <row r="509" spans="1:82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</row>
    <row r="510" spans="1:82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</row>
    <row r="511" spans="1:82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</row>
    <row r="512" spans="1:82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</row>
    <row r="513" spans="1:82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</row>
    <row r="514" spans="1:82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</row>
    <row r="515" spans="1:82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</row>
    <row r="516" spans="1:82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</row>
    <row r="517" spans="1:82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</row>
    <row r="518" spans="1:82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</row>
    <row r="519" spans="1:82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</row>
    <row r="520" spans="1:82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</row>
    <row r="521" spans="1:82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</row>
    <row r="522" spans="1:82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</row>
    <row r="523" spans="1:82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</row>
    <row r="524" spans="1:82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</row>
    <row r="525" spans="1:82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</row>
    <row r="526" spans="1:82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</row>
    <row r="527" spans="1:82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</row>
    <row r="528" spans="1:82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</row>
    <row r="529" spans="1:82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</row>
    <row r="530" spans="1:82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</row>
    <row r="531" spans="1:82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</row>
    <row r="532" spans="1:82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</row>
    <row r="533" spans="1:82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</row>
    <row r="534" spans="1:82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</row>
    <row r="535" spans="1:82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</row>
    <row r="536" spans="1:82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</row>
    <row r="537" spans="1:82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</row>
    <row r="538" spans="1:82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</row>
    <row r="539" spans="1:82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</row>
    <row r="540" spans="1:82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</row>
    <row r="541" spans="1:82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</row>
    <row r="542" spans="1:82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</row>
    <row r="543" spans="1:82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</row>
    <row r="544" spans="1:82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</row>
    <row r="545" spans="1:82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</row>
    <row r="546" spans="1:82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</row>
    <row r="547" spans="1:82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</row>
    <row r="548" spans="1:82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</row>
    <row r="549" spans="1:82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</row>
    <row r="550" spans="1:82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</row>
    <row r="551" spans="1:82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</row>
    <row r="552" spans="1:82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</row>
    <row r="553" spans="1:82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</row>
    <row r="554" spans="1:82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</row>
    <row r="555" spans="1:82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</row>
    <row r="556" spans="1:82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</row>
    <row r="557" spans="1:82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</row>
    <row r="558" spans="1:82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</row>
    <row r="559" spans="1:82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</row>
    <row r="560" spans="1:82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</row>
    <row r="561" spans="1:82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</row>
    <row r="562" spans="1:82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</row>
    <row r="563" spans="1:82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</row>
    <row r="564" spans="1:82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</row>
    <row r="565" spans="1:82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</row>
    <row r="566" spans="1:82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</row>
    <row r="567" spans="1:82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</row>
    <row r="568" spans="1:82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</row>
    <row r="569" spans="1:82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</row>
    <row r="570" spans="1:82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</row>
    <row r="571" spans="1:82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</row>
    <row r="572" spans="1:82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</row>
    <row r="573" spans="1:82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</row>
    <row r="574" spans="1:82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</row>
    <row r="575" spans="1:82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</row>
    <row r="576" spans="1:82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</row>
    <row r="577" spans="1:82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</row>
    <row r="578" spans="1:82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</row>
    <row r="579" spans="1:82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</row>
    <row r="580" spans="1:82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</row>
    <row r="581" spans="1:82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</row>
    <row r="582" spans="1:82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</row>
    <row r="583" spans="1:82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</row>
    <row r="584" spans="1:82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</row>
    <row r="585" spans="1:82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</row>
    <row r="586" spans="1:82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</row>
    <row r="587" spans="1:82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</row>
    <row r="588" spans="1:82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</row>
    <row r="589" spans="1:82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</row>
    <row r="590" spans="1:82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</row>
    <row r="591" spans="1:82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</row>
    <row r="592" spans="1:82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</row>
    <row r="593" spans="1:82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</row>
    <row r="594" spans="1:82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</row>
    <row r="595" spans="1:82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</row>
    <row r="596" spans="1:82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</row>
    <row r="597" spans="1:82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</row>
    <row r="598" spans="1:82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</row>
    <row r="599" spans="1:82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</row>
    <row r="600" spans="1:82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</row>
    <row r="601" spans="1:82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</row>
    <row r="602" spans="1:82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</row>
    <row r="603" spans="1:82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</row>
    <row r="604" spans="1:82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</row>
    <row r="605" spans="1:82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</row>
    <row r="606" spans="1:82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</row>
    <row r="607" spans="1:82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</row>
    <row r="608" spans="1:82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</row>
    <row r="609" spans="1:82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</row>
    <row r="610" spans="1:82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</row>
    <row r="611" spans="1:82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</row>
    <row r="612" spans="1:82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</row>
    <row r="613" spans="1:82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</row>
    <row r="614" spans="1:82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</row>
    <row r="615" spans="1:82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</row>
    <row r="616" spans="1:82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</row>
    <row r="617" spans="1:82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</row>
    <row r="618" spans="1:82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</row>
    <row r="619" spans="1:82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</row>
    <row r="620" spans="1:82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</row>
    <row r="621" spans="1:82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</row>
    <row r="622" spans="1:82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</row>
    <row r="623" spans="1:82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</row>
    <row r="624" spans="1:82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</row>
    <row r="625" spans="1:82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</row>
    <row r="626" spans="1:82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</row>
    <row r="627" spans="1:82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</row>
    <row r="628" spans="1:82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</row>
    <row r="629" spans="1:82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</row>
    <row r="630" spans="1:82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</row>
    <row r="631" spans="1:82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</row>
    <row r="632" spans="1:82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</row>
    <row r="633" spans="1:82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</row>
    <row r="634" spans="1:82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</row>
    <row r="635" spans="1:82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</row>
    <row r="636" spans="1:82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</row>
    <row r="637" spans="1:82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</row>
    <row r="638" spans="1:82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</row>
    <row r="639" spans="1:82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</row>
    <row r="640" spans="1:82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</row>
    <row r="641" spans="1:82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</row>
    <row r="642" spans="1:82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</row>
    <row r="643" spans="1:82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</row>
    <row r="644" spans="1:82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</row>
    <row r="645" spans="1:82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</row>
    <row r="646" spans="1:82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</row>
    <row r="647" spans="1:82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</row>
    <row r="648" spans="1:82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</row>
    <row r="649" spans="1:82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</row>
    <row r="650" spans="1:82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</row>
    <row r="651" spans="1:82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</row>
    <row r="652" spans="1:82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</row>
    <row r="653" spans="1:82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</row>
    <row r="654" spans="1:82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</row>
    <row r="655" spans="1:82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</row>
    <row r="656" spans="1:82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</row>
    <row r="657" spans="1:82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</row>
    <row r="658" spans="1:82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</row>
    <row r="659" spans="1:82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</row>
    <row r="660" spans="1:82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</row>
    <row r="661" spans="1:82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</row>
    <row r="662" spans="1:82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</row>
    <row r="663" spans="1:82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</row>
    <row r="664" spans="1:82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</row>
    <row r="665" spans="1:82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</row>
    <row r="666" spans="1:82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</row>
    <row r="667" spans="1:82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</row>
    <row r="668" spans="1:82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</row>
    <row r="669" spans="1:82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</row>
    <row r="670" spans="1:82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</row>
    <row r="671" spans="1:82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</row>
    <row r="672" spans="1:82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</row>
    <row r="673" spans="1:82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</row>
    <row r="674" spans="1:82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</row>
    <row r="675" spans="1:82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</row>
    <row r="676" spans="1:82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</row>
    <row r="677" spans="1:82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</row>
    <row r="678" spans="1:82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</row>
    <row r="679" spans="1:82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</row>
    <row r="680" spans="1:82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</row>
    <row r="681" spans="1:82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</row>
    <row r="682" spans="1:82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</row>
    <row r="683" spans="1:82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</row>
    <row r="684" spans="1:82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</row>
    <row r="685" spans="1:82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</row>
    <row r="686" spans="1:82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</row>
    <row r="687" spans="1:82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</row>
    <row r="688" spans="1:82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</row>
    <row r="689" spans="1:82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</row>
    <row r="690" spans="1:82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</row>
    <row r="691" spans="1:82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</row>
    <row r="692" spans="1:82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</row>
    <row r="693" spans="1:82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</row>
    <row r="694" spans="1:82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</row>
    <row r="695" spans="1:82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</row>
    <row r="696" spans="1:82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</row>
    <row r="697" spans="1:82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</row>
    <row r="698" spans="1:82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</row>
    <row r="699" spans="1:82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</row>
    <row r="700" spans="1:82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</row>
    <row r="701" spans="1:82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</row>
    <row r="702" spans="1:82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</row>
    <row r="703" spans="1:82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</row>
    <row r="704" spans="1:82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</row>
    <row r="705" spans="1:82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</row>
    <row r="706" spans="1:82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</row>
    <row r="707" spans="1:82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</row>
    <row r="708" spans="1:82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</row>
    <row r="709" spans="1:82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</row>
    <row r="710" spans="1:82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</row>
    <row r="711" spans="1:82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</row>
    <row r="712" spans="1:82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</row>
    <row r="713" spans="1:82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</row>
    <row r="714" spans="1:82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</row>
    <row r="715" spans="1:82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</row>
    <row r="716" spans="1:82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</row>
    <row r="717" spans="1:82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</row>
    <row r="718" spans="1:82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</row>
    <row r="719" spans="1:82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</row>
    <row r="720" spans="1:82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</row>
    <row r="721" spans="1:82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</row>
    <row r="722" spans="1:82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</row>
    <row r="723" spans="1:82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</row>
    <row r="724" spans="1:82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</row>
    <row r="725" spans="1:82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</row>
    <row r="726" spans="1:82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</row>
    <row r="727" spans="1:82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</row>
    <row r="728" spans="1:82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</row>
    <row r="729" spans="1:82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</row>
    <row r="730" spans="1:82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</row>
    <row r="731" spans="1:82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</row>
    <row r="732" spans="1:82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</row>
    <row r="733" spans="1:82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</row>
    <row r="734" spans="1:82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</row>
    <row r="735" spans="1:82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</row>
    <row r="736" spans="1:82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</row>
    <row r="737" spans="1:82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</row>
    <row r="738" spans="1:82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</row>
    <row r="739" spans="1:82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</row>
    <row r="740" spans="1:82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</row>
    <row r="741" spans="1:82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</row>
    <row r="742" spans="1:82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</row>
    <row r="743" spans="1:82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</row>
    <row r="744" spans="1:82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</row>
    <row r="745" spans="1:82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</row>
    <row r="746" spans="1:82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</row>
    <row r="747" spans="1:82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</row>
    <row r="748" spans="1:82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</row>
    <row r="749" spans="1:82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</row>
    <row r="750" spans="1:82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</row>
    <row r="751" spans="1:82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</row>
    <row r="752" spans="1:82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</row>
    <row r="753" spans="1:82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</row>
    <row r="754" spans="1:82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</row>
    <row r="755" spans="1:82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</row>
    <row r="756" spans="1:82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</row>
    <row r="757" spans="1:82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</row>
    <row r="758" spans="1:82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</row>
    <row r="759" spans="1:82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</row>
    <row r="760" spans="1:82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</row>
    <row r="761" spans="1:82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</row>
    <row r="762" spans="1:82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</row>
    <row r="763" spans="1:82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</row>
    <row r="764" spans="1:82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</row>
    <row r="765" spans="1:82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</row>
    <row r="766" spans="1:82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</row>
    <row r="767" spans="1:82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</row>
    <row r="768" spans="1:82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</row>
    <row r="769" spans="1:82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</row>
    <row r="770" spans="1:82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</row>
    <row r="771" spans="1:82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</row>
    <row r="772" spans="1:82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</row>
    <row r="773" spans="1:82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</row>
    <row r="774" spans="1:82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</row>
    <row r="775" spans="1:82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</row>
    <row r="776" spans="1:82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</row>
    <row r="777" spans="1:82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</row>
    <row r="778" spans="1:82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</row>
    <row r="779" spans="1:82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</row>
    <row r="780" spans="1:82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</row>
    <row r="781" spans="1:82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</row>
    <row r="782" spans="1:82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</row>
    <row r="783" spans="1:82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</row>
    <row r="784" spans="1:82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</row>
    <row r="785" spans="1:82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</row>
    <row r="786" spans="1:82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</row>
    <row r="787" spans="1:82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</row>
    <row r="788" spans="1:82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</row>
    <row r="789" spans="1:82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</row>
    <row r="790" spans="1:82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</row>
    <row r="791" spans="1:82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</row>
    <row r="792" spans="1:82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</row>
    <row r="793" spans="1:82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</row>
    <row r="794" spans="1:82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</row>
    <row r="795" spans="1:82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</row>
  </sheetData>
  <autoFilter ref="A1:CD74">
    <sortState ref="A2:FA492">
      <sortCondition ref="A1:A492"/>
    </sortState>
  </autoFilter>
  <phoneticPr fontId="2" type="noConversion"/>
  <dataValidations count="3">
    <dataValidation type="list" allowBlank="1" showInputMessage="1" showErrorMessage="1" sqref="D3:D75">
      <formula1>Priolist</formula1>
    </dataValidation>
    <dataValidation type="list" allowBlank="1" showInputMessage="1" showErrorMessage="1" sqref="E3:E75">
      <formula1>YesNoList</formula1>
    </dataValidation>
    <dataValidation type="list" allowBlank="1" showInputMessage="1" showErrorMessage="1" sqref="F1:F75 F419:F65536">
      <formula1>Member</formula1>
    </dataValidation>
  </dataValidations>
  <pageMargins left="0.75" right="0.75" top="1" bottom="1" header="0.5" footer="0.5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F67F0D8282104BB1508BF48FF7D60A" ma:contentTypeVersion="2" ma:contentTypeDescription="Create a new document." ma:contentTypeScope="" ma:versionID="11820705289e79951333d7d8a6da9fe0">
  <xsd:schema xmlns:xsd="http://www.w3.org/2001/XMLSchema" xmlns:xs="http://www.w3.org/2001/XMLSchema" xmlns:p="http://schemas.microsoft.com/office/2006/metadata/properties" xmlns:ns2="29cc2612-2c69-4b84-b193-5d1971551df7" targetNamespace="http://schemas.microsoft.com/office/2006/metadata/properties" ma:root="true" ma:fieldsID="2d1de9acde689610ad2bc85b5c1965da" ns2:_="">
    <xsd:import namespace="29cc2612-2c69-4b84-b193-5d1971551df7"/>
    <xsd:element name="properties">
      <xsd:complexType>
        <xsd:sequence>
          <xsd:element name="documentManagement">
            <xsd:complexType>
              <xsd:all>
                <xsd:element ref="ns2:Document_x0020_type"/>
                <xsd:element ref="ns2:Project_x0020_Stage_x0028_s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c2612-2c69-4b84-b193-5d1971551df7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8" ma:displayName="Document type" ma:format="Dropdown" ma:internalName="Document_x0020_type">
      <xsd:simpleType>
        <xsd:restriction base="dms:Choice">
          <xsd:enumeration value="Background &amp; Dependencies"/>
          <xsd:enumeration value="Development"/>
          <xsd:enumeration value="Finance"/>
          <xsd:enumeration value="Information &amp; Communication"/>
          <xsd:enumeration value="Minutes of Meetings"/>
          <xsd:enumeration value="Presentations"/>
          <xsd:enumeration value="Processes"/>
          <xsd:enumeration value="Project directives"/>
          <xsd:enumeration value="Project organisation"/>
          <xsd:enumeration value="Reports"/>
          <xsd:enumeration value="Risk management"/>
          <xsd:enumeration value="Sub projects"/>
          <xsd:enumeration value="Time plans"/>
          <xsd:enumeration value="Training"/>
        </xsd:restriction>
      </xsd:simpleType>
    </xsd:element>
    <xsd:element name="Project_x0020_Stage_x0028_s_x0029_" ma:index="9" nillable="true" ma:displayName="Project Stage(s)" ma:internalName="Project_x0020_Stage_x0028_s_x0029_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Preparation"/>
                    <xsd:enumeration value="CIG"/>
                    <xsd:enumeration value="Pre Study"/>
                    <xsd:enumeration value="VG"/>
                    <xsd:enumeration value="CSG"/>
                    <xsd:enumeration value="Concept Study"/>
                    <xsd:enumeration value="DG"/>
                    <xsd:enumeration value="Development"/>
                    <xsd:enumeration value="FDCG"/>
                    <xsd:enumeration value="Final Development"/>
                    <xsd:enumeration value="ULG"/>
                    <xsd:enumeration value="Industrialisation"/>
                    <xsd:enumeration value="RG"/>
                    <xsd:enumeration value="Deployment"/>
                    <xsd:enumeration value="EG"/>
                    <xsd:enumeration value="Follow Up"/>
                    <xsd:enumeration value="FUR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FD977-2070-44CF-A043-D304778BF4F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8DC2272E-514C-4819-BE0D-945CB3E203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96CC57-3A19-4060-A7B9-D015832EA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cc2612-2c69-4b84-b193-5d1971551d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Data+Stats</vt:lpstr>
      <vt:lpstr>TestCaseUpdating-RWT 2.0</vt:lpstr>
      <vt:lpstr>TestCaseUpdating-2nd-Phase</vt:lpstr>
      <vt:lpstr>Notes</vt:lpstr>
      <vt:lpstr>TestCaseWriting-1st-Phase</vt:lpstr>
      <vt:lpstr>'TestCaseUpdating-2nd-Phase'!_Ref213826952</vt:lpstr>
      <vt:lpstr>'TestCaseWriting-1st-Phase'!_Ref213826952</vt:lpstr>
      <vt:lpstr>'TestCaseUpdating-2nd-Phase'!_Toc233703988</vt:lpstr>
      <vt:lpstr>'TestCaseWriting-1st-Phase'!_Toc233703988</vt:lpstr>
    </vt:vector>
  </TitlesOfParts>
  <Company>Volvo - Office 2003 ver 2.9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Marcus Ohlin</dc:creator>
  <cp:lastModifiedBy>X</cp:lastModifiedBy>
  <cp:lastPrinted>2011-07-06T11:01:31Z</cp:lastPrinted>
  <dcterms:created xsi:type="dcterms:W3CDTF">2009-05-26T06:37:49Z</dcterms:created>
  <dcterms:modified xsi:type="dcterms:W3CDTF">2012-07-08T22:53:56Z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type">
    <vt:lpwstr>Time plans</vt:lpwstr>
  </property>
  <property fmtid="{D5CDD505-2E9C-101B-9397-08002B2CF9AE}" pid="3" name="ContentType">
    <vt:lpwstr>Document</vt:lpwstr>
  </property>
  <property fmtid="{D5CDD505-2E9C-101B-9397-08002B2CF9AE}" pid="4" name="Project Stage(s)">
    <vt:lpwstr>;#Final Development;#</vt:lpwstr>
  </property>
  <property fmtid="{D5CDD505-2E9C-101B-9397-08002B2CF9AE}" pid="5" name="ContentTypeId">
    <vt:lpwstr>0x010100ACF67F0D8282104BB1508BF48FF7D60A</vt:lpwstr>
  </property>
</Properties>
</file>