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DA\benfica\ficheiros\"/>
    </mc:Choice>
  </mc:AlternateContent>
  <xr:revisionPtr revIDLastSave="0" documentId="13_ncr:1_{B8AB710D-3E65-4FEE-9822-BD3A1F8DDE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artGames" sheetId="3" r:id="rId1"/>
    <sheet name="Workshee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8" i="1" l="1"/>
  <c r="L28" i="1"/>
  <c r="I28" i="1"/>
  <c r="H2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</calcChain>
</file>

<file path=xl/sharedStrings.xml><?xml version="1.0" encoding="utf-8"?>
<sst xmlns="http://schemas.openxmlformats.org/spreadsheetml/2006/main" count="226" uniqueCount="88">
  <si>
    <t>Date</t>
  </si>
  <si>
    <t>Time</t>
  </si>
  <si>
    <t>Comp</t>
  </si>
  <si>
    <t>Round</t>
  </si>
  <si>
    <t>Day</t>
  </si>
  <si>
    <t>Venue</t>
  </si>
  <si>
    <t>Result</t>
  </si>
  <si>
    <t>GF</t>
  </si>
  <si>
    <t>GA</t>
  </si>
  <si>
    <t>Opponent</t>
  </si>
  <si>
    <t>xG</t>
  </si>
  <si>
    <t>xGA</t>
  </si>
  <si>
    <t>Poss</t>
  </si>
  <si>
    <t>Attendance</t>
  </si>
  <si>
    <t>Captain</t>
  </si>
  <si>
    <t>Formation</t>
  </si>
  <si>
    <t>Referee</t>
  </si>
  <si>
    <t>Champions Lg</t>
  </si>
  <si>
    <t>Third qualifying round</t>
  </si>
  <si>
    <t>Tue</t>
  </si>
  <si>
    <t>Home</t>
  </si>
  <si>
    <t>W</t>
  </si>
  <si>
    <t>Primeira Liga</t>
  </si>
  <si>
    <t>Matchweek 1</t>
  </si>
  <si>
    <t>Fri</t>
  </si>
  <si>
    <t>Arouca</t>
  </si>
  <si>
    <t>4-2-3-1</t>
  </si>
  <si>
    <t>Manuel Mota</t>
  </si>
  <si>
    <t>Away</t>
  </si>
  <si>
    <t>Matchweek 2</t>
  </si>
  <si>
    <t>Sat</t>
  </si>
  <si>
    <t>Casa Pia</t>
  </si>
  <si>
    <t>Tiago Martins</t>
  </si>
  <si>
    <t>Play-off round</t>
  </si>
  <si>
    <t>Wed</t>
  </si>
  <si>
    <t>4-1-4-1</t>
  </si>
  <si>
    <t>Felix Zwayer</t>
  </si>
  <si>
    <t>Matchweek 4</t>
  </si>
  <si>
    <t>Boavista</t>
  </si>
  <si>
    <t>Matchweek 3</t>
  </si>
  <si>
    <t>Artur Soares Dias</t>
  </si>
  <si>
    <t>Matchweek 5</t>
  </si>
  <si>
    <t>Vizela</t>
  </si>
  <si>
    <t>Group stage</t>
  </si>
  <si>
    <t>Andreas Ekberg</t>
  </si>
  <si>
    <t>Matchweek 6</t>
  </si>
  <si>
    <t>Nuno Almeida</t>
  </si>
  <si>
    <t>Matchweek 7</t>
  </si>
  <si>
    <t>Sun</t>
  </si>
  <si>
    <t>Matchweek 8</t>
  </si>
  <si>
    <t>D</t>
  </si>
  <si>
    <t>Rui Costa</t>
  </si>
  <si>
    <t>Matchweek 9</t>
  </si>
  <si>
    <t>Rio Ave</t>
  </si>
  <si>
    <t>Manuel Oliveira</t>
  </si>
  <si>
    <t>Michael Oliver</t>
  </si>
  <si>
    <t>Matchweek 10</t>
  </si>
  <si>
    <t>Porto</t>
  </si>
  <si>
    <t>Matchweek 11</t>
  </si>
  <si>
    <t>Chaves</t>
  </si>
  <si>
    <t>Anthony Taylor</t>
  </si>
  <si>
    <t>Matchweek 12</t>
  </si>
  <si>
    <t>Estoril</t>
  </si>
  <si>
    <t>Matchweek 13</t>
  </si>
  <si>
    <t>Gil Vicente FC</t>
  </si>
  <si>
    <t>4-3-3</t>
  </si>
  <si>
    <t>4-4-2</t>
  </si>
  <si>
    <t>GD</t>
  </si>
  <si>
    <t>Alejandro Hernánde</t>
  </si>
  <si>
    <t>Srđan Jovanović</t>
  </si>
  <si>
    <t>Clément Turpin</t>
  </si>
  <si>
    <t>João Pinheiro</t>
  </si>
  <si>
    <t xml:space="preserve">	Fábio Veríssimo</t>
  </si>
  <si>
    <t>António Nobre</t>
  </si>
  <si>
    <t>Jesús Gil</t>
  </si>
  <si>
    <t>Luís Godinho</t>
  </si>
  <si>
    <t>Nicolás Otamendi</t>
  </si>
  <si>
    <t>João Mário</t>
  </si>
  <si>
    <t>Midtjylland</t>
  </si>
  <si>
    <t>Dynamo Kyiv</t>
  </si>
  <si>
    <t>Maccabi Haifa</t>
  </si>
  <si>
    <t>Juventus</t>
  </si>
  <si>
    <t>Marítimo</t>
  </si>
  <si>
    <t>Vitória</t>
  </si>
  <si>
    <t>Paris S-G</t>
  </si>
  <si>
    <t>Famalicão</t>
  </si>
  <si>
    <t>Paços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</si>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</sst>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4" fontId="16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49" fontId="16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164" fontId="16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wrapTex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8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h:mm;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Formation</a:t>
            </a:r>
            <a:r>
              <a:rPr lang="en-US" baseline="0"/>
              <a:t> used per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A8-493E-8AD2-A2C3BFB580D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A8-493E-8AD2-A2C3BFB580D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A8-493E-8AD2-A2C3BFB580D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A8-493E-8AD2-A2C3BFB580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D 4-2-3-1</c:v>
              </c:pt>
              <c:pt idx="1">
                <c:v>W 4-1-4-1</c:v>
              </c:pt>
              <c:pt idx="2">
                <c:v>W 4-2-3-1</c:v>
              </c:pt>
              <c:pt idx="3">
                <c:v>W 4-3-3</c:v>
              </c:pt>
              <c:pt idx="4">
                <c:v>W 4-4-2</c:v>
              </c:pt>
            </c:strLit>
          </c:cat>
          <c:val>
            <c:numLit>
              <c:formatCode>General</c:formatCode>
              <c:ptCount val="5"/>
              <c:pt idx="0">
                <c:v>3</c:v>
              </c:pt>
              <c:pt idx="1">
                <c:v>1</c:v>
              </c:pt>
              <c:pt idx="2">
                <c:v>16</c:v>
              </c:pt>
              <c:pt idx="3">
                <c:v>1</c:v>
              </c:pt>
              <c:pt idx="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8-82A8-493E-8AD2-A2C3BFB580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8437856"/>
        <c:axId val="1248437440"/>
      </c:barChart>
      <c:catAx>
        <c:axId val="124843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37440"/>
        <c:crosses val="autoZero"/>
        <c:auto val="1"/>
        <c:lblAlgn val="ctr"/>
        <c:lblOffset val="100"/>
        <c:noMultiLvlLbl val="0"/>
      </c:catAx>
      <c:valAx>
        <c:axId val="1248437440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3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Formation</a:t>
            </a:r>
            <a:r>
              <a:rPr lang="en-US" baseline="0"/>
              <a:t> used in the 8 biggest wins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W 4-2-3-1</c:v>
              </c:pt>
              <c:pt idx="1">
                <c:v>W 4-3-3</c:v>
              </c:pt>
              <c:pt idx="2">
                <c:v>W 4-4-2</c:v>
              </c:pt>
            </c:strLit>
          </c:cat>
          <c:val>
            <c:numLit>
              <c:formatCode>General</c:formatCode>
              <c:ptCount val="3"/>
              <c:pt idx="0">
                <c:v>6</c:v>
              </c:pt>
              <c:pt idx="1">
                <c:v>1</c:v>
              </c:pt>
              <c:pt idx="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6D16-4EC5-9EE3-8F27E87A13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6600688"/>
        <c:axId val="2076612752"/>
      </c:barChart>
      <c:catAx>
        <c:axId val="207660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12752"/>
        <c:crosses val="autoZero"/>
        <c:auto val="1"/>
        <c:lblAlgn val="ctr"/>
        <c:lblOffset val="100"/>
        <c:noMultiLvlLbl val="0"/>
      </c:catAx>
      <c:valAx>
        <c:axId val="207661275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0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goals vs Expected Goals against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Worksheet!$L$1</c:f>
              <c:strCache>
                <c:ptCount val="1"/>
                <c:pt idx="0">
                  <c:v>xG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Worksheet!$K$2:$K$25</c:f>
              <c:strCache>
                <c:ptCount val="19"/>
                <c:pt idx="0">
                  <c:v>Arouca</c:v>
                </c:pt>
                <c:pt idx="1">
                  <c:v>Casa Pia</c:v>
                </c:pt>
                <c:pt idx="2">
                  <c:v>Boavista</c:v>
                </c:pt>
                <c:pt idx="3">
                  <c:v>Paços</c:v>
                </c:pt>
                <c:pt idx="4">
                  <c:v>Vizela</c:v>
                </c:pt>
                <c:pt idx="5">
                  <c:v>Maccabi Haifa</c:v>
                </c:pt>
                <c:pt idx="6">
                  <c:v>Famalicão</c:v>
                </c:pt>
                <c:pt idx="7">
                  <c:v>Juventus</c:v>
                </c:pt>
                <c:pt idx="8">
                  <c:v>Marítimo</c:v>
                </c:pt>
                <c:pt idx="9">
                  <c:v>Vitória</c:v>
                </c:pt>
                <c:pt idx="10">
                  <c:v>Paris S-G</c:v>
                </c:pt>
                <c:pt idx="11">
                  <c:v>Rio Ave</c:v>
                </c:pt>
                <c:pt idx="12">
                  <c:v>Paris S-G</c:v>
                </c:pt>
                <c:pt idx="13">
                  <c:v>Porto</c:v>
                </c:pt>
                <c:pt idx="14">
                  <c:v>Juventus</c:v>
                </c:pt>
                <c:pt idx="15">
                  <c:v>Chaves</c:v>
                </c:pt>
                <c:pt idx="16">
                  <c:v>Maccabi Haifa</c:v>
                </c:pt>
                <c:pt idx="17">
                  <c:v>Estoril</c:v>
                </c:pt>
                <c:pt idx="18">
                  <c:v>Gil Vicente FC</c:v>
                </c:pt>
              </c:strCache>
            </c:strRef>
          </c:cat>
          <c:val>
            <c:numRef>
              <c:f>Worksheet!$L$2:$L$25</c:f>
              <c:numCache>
                <c:formatCode>General</c:formatCode>
                <c:ptCount val="20"/>
                <c:pt idx="0">
                  <c:v>2.7</c:v>
                </c:pt>
                <c:pt idx="1">
                  <c:v>1.6</c:v>
                </c:pt>
                <c:pt idx="2">
                  <c:v>2.9</c:v>
                </c:pt>
                <c:pt idx="3">
                  <c:v>3.4</c:v>
                </c:pt>
                <c:pt idx="4">
                  <c:v>2.4</c:v>
                </c:pt>
                <c:pt idx="5">
                  <c:v>1.1000000000000001</c:v>
                </c:pt>
                <c:pt idx="6">
                  <c:v>1.4</c:v>
                </c:pt>
                <c:pt idx="7">
                  <c:v>2.2000000000000002</c:v>
                </c:pt>
                <c:pt idx="8">
                  <c:v>3.5</c:v>
                </c:pt>
                <c:pt idx="9">
                  <c:v>0.5</c:v>
                </c:pt>
                <c:pt idx="10">
                  <c:v>1.4</c:v>
                </c:pt>
                <c:pt idx="11">
                  <c:v>3.8</c:v>
                </c:pt>
                <c:pt idx="12">
                  <c:v>1.2</c:v>
                </c:pt>
                <c:pt idx="13">
                  <c:v>1.9</c:v>
                </c:pt>
                <c:pt idx="14">
                  <c:v>3.3</c:v>
                </c:pt>
                <c:pt idx="15">
                  <c:v>3.7</c:v>
                </c:pt>
                <c:pt idx="16">
                  <c:v>1.5</c:v>
                </c:pt>
                <c:pt idx="17">
                  <c:v>3.1</c:v>
                </c:pt>
                <c:pt idx="18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9-4462-82BB-CECEE2177F62}"/>
            </c:ext>
          </c:extLst>
        </c:ser>
        <c:ser>
          <c:idx val="1"/>
          <c:order val="1"/>
          <c:tx>
            <c:strRef>
              <c:f>Worksheet!$M$1</c:f>
              <c:strCache>
                <c:ptCount val="1"/>
                <c:pt idx="0">
                  <c:v>xGA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Worksheet!$K$2:$K$25</c:f>
              <c:strCache>
                <c:ptCount val="19"/>
                <c:pt idx="0">
                  <c:v>Arouca</c:v>
                </c:pt>
                <c:pt idx="1">
                  <c:v>Casa Pia</c:v>
                </c:pt>
                <c:pt idx="2">
                  <c:v>Boavista</c:v>
                </c:pt>
                <c:pt idx="3">
                  <c:v>Paços</c:v>
                </c:pt>
                <c:pt idx="4">
                  <c:v>Vizela</c:v>
                </c:pt>
                <c:pt idx="5">
                  <c:v>Maccabi Haifa</c:v>
                </c:pt>
                <c:pt idx="6">
                  <c:v>Famalicão</c:v>
                </c:pt>
                <c:pt idx="7">
                  <c:v>Juventus</c:v>
                </c:pt>
                <c:pt idx="8">
                  <c:v>Marítimo</c:v>
                </c:pt>
                <c:pt idx="9">
                  <c:v>Vitória</c:v>
                </c:pt>
                <c:pt idx="10">
                  <c:v>Paris S-G</c:v>
                </c:pt>
                <c:pt idx="11">
                  <c:v>Rio Ave</c:v>
                </c:pt>
                <c:pt idx="12">
                  <c:v>Paris S-G</c:v>
                </c:pt>
                <c:pt idx="13">
                  <c:v>Porto</c:v>
                </c:pt>
                <c:pt idx="14">
                  <c:v>Juventus</c:v>
                </c:pt>
                <c:pt idx="15">
                  <c:v>Chaves</c:v>
                </c:pt>
                <c:pt idx="16">
                  <c:v>Maccabi Haifa</c:v>
                </c:pt>
                <c:pt idx="17">
                  <c:v>Estoril</c:v>
                </c:pt>
                <c:pt idx="18">
                  <c:v>Gil Vicente FC</c:v>
                </c:pt>
              </c:strCache>
            </c:strRef>
          </c:cat>
          <c:val>
            <c:numRef>
              <c:f>Worksheet!$M$2:$M$25</c:f>
              <c:numCache>
                <c:formatCode>General</c:formatCode>
                <c:ptCount val="20"/>
                <c:pt idx="0">
                  <c:v>0.4</c:v>
                </c:pt>
                <c:pt idx="1">
                  <c:v>0.2</c:v>
                </c:pt>
                <c:pt idx="2">
                  <c:v>0.1</c:v>
                </c:pt>
                <c:pt idx="3">
                  <c:v>0.7</c:v>
                </c:pt>
                <c:pt idx="4">
                  <c:v>0.6</c:v>
                </c:pt>
                <c:pt idx="5">
                  <c:v>0.2</c:v>
                </c:pt>
                <c:pt idx="6">
                  <c:v>0.3</c:v>
                </c:pt>
                <c:pt idx="7">
                  <c:v>0.8</c:v>
                </c:pt>
                <c:pt idx="8">
                  <c:v>0.2</c:v>
                </c:pt>
                <c:pt idx="9">
                  <c:v>0.3</c:v>
                </c:pt>
                <c:pt idx="10">
                  <c:v>1</c:v>
                </c:pt>
                <c:pt idx="11">
                  <c:v>0.8</c:v>
                </c:pt>
                <c:pt idx="12">
                  <c:v>1.2</c:v>
                </c:pt>
                <c:pt idx="13">
                  <c:v>0.9</c:v>
                </c:pt>
                <c:pt idx="14">
                  <c:v>2.4</c:v>
                </c:pt>
                <c:pt idx="15">
                  <c:v>0.9</c:v>
                </c:pt>
                <c:pt idx="16">
                  <c:v>1.6</c:v>
                </c:pt>
                <c:pt idx="17">
                  <c:v>0.9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9-4462-82BB-CECEE217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598496"/>
        <c:axId val="875607232"/>
      </c:lineChart>
      <c:catAx>
        <c:axId val="8755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07232"/>
        <c:crosses val="autoZero"/>
        <c:auto val="1"/>
        <c:lblAlgn val="ctr"/>
        <c:lblOffset val="100"/>
        <c:noMultiLvlLbl val="0"/>
      </c:catAx>
      <c:valAx>
        <c:axId val="8756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Goals against and expected goals against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Worksheet!$I$1</c:f>
              <c:strCache>
                <c:ptCount val="1"/>
                <c:pt idx="0">
                  <c:v>GA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Worksheet!$K$3:$K$24</c:f>
              <c:strCache>
                <c:ptCount val="19"/>
                <c:pt idx="0">
                  <c:v>Arouca</c:v>
                </c:pt>
                <c:pt idx="1">
                  <c:v>Casa Pia</c:v>
                </c:pt>
                <c:pt idx="2">
                  <c:v>Boavista</c:v>
                </c:pt>
                <c:pt idx="3">
                  <c:v>Paços</c:v>
                </c:pt>
                <c:pt idx="4">
                  <c:v>Vizela</c:v>
                </c:pt>
                <c:pt idx="5">
                  <c:v>Maccabi Haifa</c:v>
                </c:pt>
                <c:pt idx="6">
                  <c:v>Famalicão</c:v>
                </c:pt>
                <c:pt idx="7">
                  <c:v>Juventus</c:v>
                </c:pt>
                <c:pt idx="8">
                  <c:v>Marítimo</c:v>
                </c:pt>
                <c:pt idx="9">
                  <c:v>Vitória</c:v>
                </c:pt>
                <c:pt idx="10">
                  <c:v>Paris S-G</c:v>
                </c:pt>
                <c:pt idx="11">
                  <c:v>Rio Ave</c:v>
                </c:pt>
                <c:pt idx="12">
                  <c:v>Paris S-G</c:v>
                </c:pt>
                <c:pt idx="13">
                  <c:v>Porto</c:v>
                </c:pt>
                <c:pt idx="14">
                  <c:v>Juventus</c:v>
                </c:pt>
                <c:pt idx="15">
                  <c:v>Chaves</c:v>
                </c:pt>
                <c:pt idx="16">
                  <c:v>Maccabi Haifa</c:v>
                </c:pt>
                <c:pt idx="17">
                  <c:v>Estoril</c:v>
                </c:pt>
                <c:pt idx="18">
                  <c:v>Gil Vicente FC</c:v>
                </c:pt>
              </c:strCache>
            </c:strRef>
          </c:cat>
          <c:val>
            <c:numRef>
              <c:f>Worksheet!$I$2:$I$25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B-40CD-9E15-C5707B8FA65B}"/>
            </c:ext>
          </c:extLst>
        </c:ser>
        <c:ser>
          <c:idx val="2"/>
          <c:order val="1"/>
          <c:tx>
            <c:strRef>
              <c:f>Worksheet!$M$1</c:f>
              <c:strCache>
                <c:ptCount val="1"/>
                <c:pt idx="0">
                  <c:v>xGA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Worksheet!$K$3:$K$24</c:f>
              <c:strCache>
                <c:ptCount val="19"/>
                <c:pt idx="0">
                  <c:v>Arouca</c:v>
                </c:pt>
                <c:pt idx="1">
                  <c:v>Casa Pia</c:v>
                </c:pt>
                <c:pt idx="2">
                  <c:v>Boavista</c:v>
                </c:pt>
                <c:pt idx="3">
                  <c:v>Paços</c:v>
                </c:pt>
                <c:pt idx="4">
                  <c:v>Vizela</c:v>
                </c:pt>
                <c:pt idx="5">
                  <c:v>Maccabi Haifa</c:v>
                </c:pt>
                <c:pt idx="6">
                  <c:v>Famalicão</c:v>
                </c:pt>
                <c:pt idx="7">
                  <c:v>Juventus</c:v>
                </c:pt>
                <c:pt idx="8">
                  <c:v>Marítimo</c:v>
                </c:pt>
                <c:pt idx="9">
                  <c:v>Vitória</c:v>
                </c:pt>
                <c:pt idx="10">
                  <c:v>Paris S-G</c:v>
                </c:pt>
                <c:pt idx="11">
                  <c:v>Rio Ave</c:v>
                </c:pt>
                <c:pt idx="12">
                  <c:v>Paris S-G</c:v>
                </c:pt>
                <c:pt idx="13">
                  <c:v>Porto</c:v>
                </c:pt>
                <c:pt idx="14">
                  <c:v>Juventus</c:v>
                </c:pt>
                <c:pt idx="15">
                  <c:v>Chaves</c:v>
                </c:pt>
                <c:pt idx="16">
                  <c:v>Maccabi Haifa</c:v>
                </c:pt>
                <c:pt idx="17">
                  <c:v>Estoril</c:v>
                </c:pt>
                <c:pt idx="18">
                  <c:v>Gil Vicente FC</c:v>
                </c:pt>
              </c:strCache>
            </c:strRef>
          </c:cat>
          <c:val>
            <c:numRef>
              <c:f>Worksheet!$M$2:$M$25</c:f>
              <c:numCache>
                <c:formatCode>General</c:formatCode>
                <c:ptCount val="20"/>
                <c:pt idx="0">
                  <c:v>0.4</c:v>
                </c:pt>
                <c:pt idx="1">
                  <c:v>0.2</c:v>
                </c:pt>
                <c:pt idx="2">
                  <c:v>0.1</c:v>
                </c:pt>
                <c:pt idx="3">
                  <c:v>0.7</c:v>
                </c:pt>
                <c:pt idx="4">
                  <c:v>0.6</c:v>
                </c:pt>
                <c:pt idx="5">
                  <c:v>0.2</c:v>
                </c:pt>
                <c:pt idx="6">
                  <c:v>0.3</c:v>
                </c:pt>
                <c:pt idx="7">
                  <c:v>0.8</c:v>
                </c:pt>
                <c:pt idx="8">
                  <c:v>0.2</c:v>
                </c:pt>
                <c:pt idx="9">
                  <c:v>0.3</c:v>
                </c:pt>
                <c:pt idx="10">
                  <c:v>1</c:v>
                </c:pt>
                <c:pt idx="11">
                  <c:v>0.8</c:v>
                </c:pt>
                <c:pt idx="12">
                  <c:v>1.2</c:v>
                </c:pt>
                <c:pt idx="13">
                  <c:v>0.9</c:v>
                </c:pt>
                <c:pt idx="14">
                  <c:v>2.4</c:v>
                </c:pt>
                <c:pt idx="15">
                  <c:v>0.9</c:v>
                </c:pt>
                <c:pt idx="16">
                  <c:v>1.6</c:v>
                </c:pt>
                <c:pt idx="17">
                  <c:v>0.9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B-40CD-9E15-C5707B8FA6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299728"/>
        <c:axId val="1038298064"/>
      </c:lineChart>
      <c:catAx>
        <c:axId val="103829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98064"/>
        <c:crosses val="autoZero"/>
        <c:auto val="1"/>
        <c:lblAlgn val="ctr"/>
        <c:lblOffset val="100"/>
        <c:noMultiLvlLbl val="0"/>
      </c:catAx>
      <c:valAx>
        <c:axId val="103829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9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Goals and expected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Worksheet!$H$1</c:f>
              <c:strCache>
                <c:ptCount val="1"/>
                <c:pt idx="0">
                  <c:v>GF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Worksheet!$K$3:$K$24</c:f>
              <c:strCache>
                <c:ptCount val="19"/>
                <c:pt idx="0">
                  <c:v>Arouca</c:v>
                </c:pt>
                <c:pt idx="1">
                  <c:v>Casa Pia</c:v>
                </c:pt>
                <c:pt idx="2">
                  <c:v>Boavista</c:v>
                </c:pt>
                <c:pt idx="3">
                  <c:v>Paços</c:v>
                </c:pt>
                <c:pt idx="4">
                  <c:v>Vizela</c:v>
                </c:pt>
                <c:pt idx="5">
                  <c:v>Maccabi Haifa</c:v>
                </c:pt>
                <c:pt idx="6">
                  <c:v>Famalicão</c:v>
                </c:pt>
                <c:pt idx="7">
                  <c:v>Juventus</c:v>
                </c:pt>
                <c:pt idx="8">
                  <c:v>Marítimo</c:v>
                </c:pt>
                <c:pt idx="9">
                  <c:v>Vitória</c:v>
                </c:pt>
                <c:pt idx="10">
                  <c:v>Paris S-G</c:v>
                </c:pt>
                <c:pt idx="11">
                  <c:v>Rio Ave</c:v>
                </c:pt>
                <c:pt idx="12">
                  <c:v>Paris S-G</c:v>
                </c:pt>
                <c:pt idx="13">
                  <c:v>Porto</c:v>
                </c:pt>
                <c:pt idx="14">
                  <c:v>Juventus</c:v>
                </c:pt>
                <c:pt idx="15">
                  <c:v>Chaves</c:v>
                </c:pt>
                <c:pt idx="16">
                  <c:v>Maccabi Haifa</c:v>
                </c:pt>
                <c:pt idx="17">
                  <c:v>Estoril</c:v>
                </c:pt>
                <c:pt idx="18">
                  <c:v>Gil Vicente FC</c:v>
                </c:pt>
              </c:strCache>
            </c:strRef>
          </c:cat>
          <c:val>
            <c:numRef>
              <c:f>Worksheet!$H$2:$H$25</c:f>
              <c:numCache>
                <c:formatCode>General</c:formatCode>
                <c:ptCount val="20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9-4E88-B7E7-1D1045EB4F02}"/>
            </c:ext>
          </c:extLst>
        </c:ser>
        <c:ser>
          <c:idx val="2"/>
          <c:order val="1"/>
          <c:tx>
            <c:strRef>
              <c:f>Worksheet!$L$1</c:f>
              <c:strCache>
                <c:ptCount val="1"/>
                <c:pt idx="0">
                  <c:v>xG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Worksheet!$K$3:$K$24</c:f>
              <c:strCache>
                <c:ptCount val="19"/>
                <c:pt idx="0">
                  <c:v>Arouca</c:v>
                </c:pt>
                <c:pt idx="1">
                  <c:v>Casa Pia</c:v>
                </c:pt>
                <c:pt idx="2">
                  <c:v>Boavista</c:v>
                </c:pt>
                <c:pt idx="3">
                  <c:v>Paços</c:v>
                </c:pt>
                <c:pt idx="4">
                  <c:v>Vizela</c:v>
                </c:pt>
                <c:pt idx="5">
                  <c:v>Maccabi Haifa</c:v>
                </c:pt>
                <c:pt idx="6">
                  <c:v>Famalicão</c:v>
                </c:pt>
                <c:pt idx="7">
                  <c:v>Juventus</c:v>
                </c:pt>
                <c:pt idx="8">
                  <c:v>Marítimo</c:v>
                </c:pt>
                <c:pt idx="9">
                  <c:v>Vitória</c:v>
                </c:pt>
                <c:pt idx="10">
                  <c:v>Paris S-G</c:v>
                </c:pt>
                <c:pt idx="11">
                  <c:v>Rio Ave</c:v>
                </c:pt>
                <c:pt idx="12">
                  <c:v>Paris S-G</c:v>
                </c:pt>
                <c:pt idx="13">
                  <c:v>Porto</c:v>
                </c:pt>
                <c:pt idx="14">
                  <c:v>Juventus</c:v>
                </c:pt>
                <c:pt idx="15">
                  <c:v>Chaves</c:v>
                </c:pt>
                <c:pt idx="16">
                  <c:v>Maccabi Haifa</c:v>
                </c:pt>
                <c:pt idx="17">
                  <c:v>Estoril</c:v>
                </c:pt>
                <c:pt idx="18">
                  <c:v>Gil Vicente FC</c:v>
                </c:pt>
              </c:strCache>
            </c:strRef>
          </c:cat>
          <c:val>
            <c:numRef>
              <c:f>Worksheet!$L$2:$L$25</c:f>
              <c:numCache>
                <c:formatCode>General</c:formatCode>
                <c:ptCount val="20"/>
                <c:pt idx="0">
                  <c:v>2.7</c:v>
                </c:pt>
                <c:pt idx="1">
                  <c:v>1.6</c:v>
                </c:pt>
                <c:pt idx="2">
                  <c:v>2.9</c:v>
                </c:pt>
                <c:pt idx="3">
                  <c:v>3.4</c:v>
                </c:pt>
                <c:pt idx="4">
                  <c:v>2.4</c:v>
                </c:pt>
                <c:pt idx="5">
                  <c:v>1.1000000000000001</c:v>
                </c:pt>
                <c:pt idx="6">
                  <c:v>1.4</c:v>
                </c:pt>
                <c:pt idx="7">
                  <c:v>2.2000000000000002</c:v>
                </c:pt>
                <c:pt idx="8">
                  <c:v>3.5</c:v>
                </c:pt>
                <c:pt idx="9">
                  <c:v>0.5</c:v>
                </c:pt>
                <c:pt idx="10">
                  <c:v>1.4</c:v>
                </c:pt>
                <c:pt idx="11">
                  <c:v>3.8</c:v>
                </c:pt>
                <c:pt idx="12">
                  <c:v>1.2</c:v>
                </c:pt>
                <c:pt idx="13">
                  <c:v>1.9</c:v>
                </c:pt>
                <c:pt idx="14">
                  <c:v>3.3</c:v>
                </c:pt>
                <c:pt idx="15">
                  <c:v>3.7</c:v>
                </c:pt>
                <c:pt idx="16">
                  <c:v>1.5</c:v>
                </c:pt>
                <c:pt idx="17">
                  <c:v>3.1</c:v>
                </c:pt>
                <c:pt idx="18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9-4E88-B7E7-1D1045EB4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591008"/>
        <c:axId val="875591424"/>
      </c:lineChart>
      <c:catAx>
        <c:axId val="8755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91424"/>
        <c:crosses val="autoZero"/>
        <c:auto val="1"/>
        <c:lblAlgn val="ctr"/>
        <c:lblOffset val="100"/>
        <c:noMultiLvlLbl val="0"/>
      </c:catAx>
      <c:valAx>
        <c:axId val="87559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1</xdr:rowOff>
    </xdr:from>
    <xdr:to>
      <xdr:col>8</xdr:col>
      <xdr:colOff>7620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CA0ED-D28F-406C-BB41-ED10957DA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0</xdr:row>
      <xdr:rowOff>0</xdr:rowOff>
    </xdr:from>
    <xdr:to>
      <xdr:col>16</xdr:col>
      <xdr:colOff>190500</xdr:colOff>
      <xdr:row>15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D517C9-B943-4CF6-91F3-95D6F8AA4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16</xdr:row>
      <xdr:rowOff>0</xdr:rowOff>
    </xdr:from>
    <xdr:to>
      <xdr:col>28</xdr:col>
      <xdr:colOff>152400</xdr:colOff>
      <xdr:row>34</xdr:row>
      <xdr:rowOff>21771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151AA0-5C68-412A-9D9B-8D0A24914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598714</xdr:colOff>
      <xdr:row>16</xdr:row>
      <xdr:rowOff>10885</xdr:rowOff>
    </xdr:from>
    <xdr:to>
      <xdr:col>19</xdr:col>
      <xdr:colOff>10885</xdr:colOff>
      <xdr:row>34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4FA175-32CE-4C81-930F-22BE5F1F0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</xdr:row>
      <xdr:rowOff>174171</xdr:rowOff>
    </xdr:from>
    <xdr:to>
      <xdr:col>9</xdr:col>
      <xdr:colOff>0</xdr:colOff>
      <xdr:row>34</xdr:row>
      <xdr:rowOff>32657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A7D68A-6908-40E7-80F5-3B5B393DD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FE2182-128F-4C02-AE06-ED3246B8CFD6}" name="Table1" displayName="Table1" ref="A1:R24" totalsRowShown="0" headerRowDxfId="19" dataDxfId="18">
  <autoFilter ref="A1:R24" xr:uid="{47FE2182-128F-4C02-AE06-ED3246B8CFD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>
      <customFilters>
        <customFilter operator="notEqual" val=" "/>
      </customFilters>
    </filterColumn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4F512350-8F7B-499F-AD67-DE9E0F360200}" name="Date" dataDxfId="17"/>
    <tableColumn id="2" xr3:uid="{5FE4DAF0-AC7E-410A-AEE5-BD739E2C570D}" name="Time" dataDxfId="16"/>
    <tableColumn id="3" xr3:uid="{D0256457-CF52-4521-B009-4212702075F8}" name="Comp" dataDxfId="15"/>
    <tableColumn id="4" xr3:uid="{FFB724AD-FD64-4B77-BF21-7ACD88507773}" name="Round" dataDxfId="14"/>
    <tableColumn id="5" xr3:uid="{B241DBB7-1338-4403-813C-79E1F84D7AFF}" name="Day" dataDxfId="13"/>
    <tableColumn id="6" xr3:uid="{B3E8D03A-3972-4AD3-8916-045F9584B440}" name="Venue" dataDxfId="12"/>
    <tableColumn id="7" xr3:uid="{FA9DA9E3-6CC5-4EC4-8695-BAAFCF8B6721}" name="Result" dataDxfId="11"/>
    <tableColumn id="8" xr3:uid="{916D3C30-5278-46ED-9FE3-3F48B49EE255}" name="GF" dataDxfId="10"/>
    <tableColumn id="9" xr3:uid="{BEE7AA25-57A6-4BB2-B8E0-7D03AAD9BDD0}" name="GA" dataDxfId="9"/>
    <tableColumn id="10" xr3:uid="{A436A920-1CF8-4A08-BE15-9D6A7958FA2C}" name="GD" dataDxfId="8">
      <calculatedColumnFormula>H2-I2</calculatedColumnFormula>
    </tableColumn>
    <tableColumn id="11" xr3:uid="{04E75A09-67B2-4496-AA96-7580E7CC581A}" name="Opponent" dataDxfId="7"/>
    <tableColumn id="12" xr3:uid="{4BA45F3B-87F5-470F-92EB-E2722CAD4EF4}" name="xG" dataDxfId="6"/>
    <tableColumn id="13" xr3:uid="{F0535C16-A928-4A6F-8A00-80487682C5ED}" name="xGA" dataDxfId="5"/>
    <tableColumn id="14" xr3:uid="{27177296-5B39-4ECC-8B2F-FDB4F8611CDC}" name="Poss" dataDxfId="4"/>
    <tableColumn id="15" xr3:uid="{A99BE77D-188C-4A6A-BD04-8750EC27F4FB}" name="Attendance" dataDxfId="3"/>
    <tableColumn id="16" xr3:uid="{B0E86091-A51D-452F-BC4A-271519A5757D}" name="Captain" dataDxfId="2"/>
    <tableColumn id="17" xr3:uid="{63DE6F7B-B9F5-4C53-95E7-E668DC22F2D2}" name="Formation" dataDxfId="1"/>
    <tableColumn id="18" xr3:uid="{AFEDEEC8-8793-4E54-97C9-5A97DCB544E2}" name="Refere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4" zoomScale="70" zoomScaleNormal="70" workbookViewId="0">
      <selection activeCell="U11" sqref="U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8"/>
  <sheetViews>
    <sheetView workbookViewId="0">
      <selection activeCell="G27" sqref="G27"/>
    </sheetView>
  </sheetViews>
  <sheetFormatPr defaultRowHeight="14.4" x14ac:dyDescent="0.3"/>
  <cols>
    <col min="1" max="1" width="10.77734375" bestFit="1" customWidth="1"/>
    <col min="2" max="2" width="11.6640625" style="11" bestFit="1" customWidth="1"/>
    <col min="3" max="3" width="12.21875" bestFit="1" customWidth="1"/>
    <col min="4" max="4" width="18.77734375" bestFit="1" customWidth="1"/>
    <col min="5" max="5" width="6.109375" customWidth="1"/>
    <col min="6" max="6" width="8.33203125" customWidth="1"/>
    <col min="7" max="7" width="8" customWidth="1"/>
    <col min="8" max="8" width="5" customWidth="1"/>
    <col min="9" max="10" width="5.33203125" customWidth="1"/>
    <col min="11" max="11" width="14.109375" bestFit="1" customWidth="1"/>
    <col min="12" max="12" width="5" customWidth="1"/>
    <col min="13" max="13" width="6.21875" customWidth="1"/>
    <col min="14" max="14" width="6.6640625" customWidth="1"/>
    <col min="15" max="15" width="12.6640625" customWidth="1"/>
    <col min="16" max="16" width="16.33203125" bestFit="1" customWidth="1"/>
    <col min="17" max="17" width="11.5546875" style="8" customWidth="1"/>
    <col min="18" max="18" width="18.88671875" bestFit="1" customWidth="1"/>
  </cols>
  <sheetData>
    <row r="1" spans="1:18" x14ac:dyDescent="0.3">
      <c r="A1" s="1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67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6" t="s">
        <v>15</v>
      </c>
      <c r="R1" s="1" t="s">
        <v>16</v>
      </c>
    </row>
    <row r="2" spans="1:18" hidden="1" x14ac:dyDescent="0.3">
      <c r="A2" s="3">
        <v>44775</v>
      </c>
      <c r="B2" s="10">
        <v>0.83333333333333337</v>
      </c>
      <c r="C2" s="2" t="s">
        <v>17</v>
      </c>
      <c r="D2" s="2" t="s">
        <v>18</v>
      </c>
      <c r="E2" s="2" t="s">
        <v>19</v>
      </c>
      <c r="F2" s="2" t="s">
        <v>20</v>
      </c>
      <c r="G2" s="4" t="s">
        <v>21</v>
      </c>
      <c r="H2" s="2">
        <v>4</v>
      </c>
      <c r="I2" s="2">
        <v>1</v>
      </c>
      <c r="J2" s="2">
        <f t="shared" ref="J2:J24" si="0">H2-I2</f>
        <v>3</v>
      </c>
      <c r="K2" s="2" t="s">
        <v>78</v>
      </c>
      <c r="L2" s="2"/>
      <c r="M2" s="2"/>
      <c r="N2" s="2">
        <v>74</v>
      </c>
      <c r="O2" s="2">
        <v>53.345999999999997</v>
      </c>
      <c r="P2" s="2" t="s">
        <v>76</v>
      </c>
      <c r="Q2" s="7" t="s">
        <v>65</v>
      </c>
      <c r="R2" s="2" t="s">
        <v>68</v>
      </c>
    </row>
    <row r="3" spans="1:18" x14ac:dyDescent="0.3">
      <c r="A3" s="3">
        <v>44778</v>
      </c>
      <c r="B3" s="10">
        <v>0.84375</v>
      </c>
      <c r="C3" s="2" t="s">
        <v>22</v>
      </c>
      <c r="D3" s="2" t="s">
        <v>23</v>
      </c>
      <c r="E3" s="2" t="s">
        <v>24</v>
      </c>
      <c r="F3" s="2" t="s">
        <v>20</v>
      </c>
      <c r="G3" s="4" t="s">
        <v>21</v>
      </c>
      <c r="H3" s="2">
        <v>4</v>
      </c>
      <c r="I3" s="2">
        <v>0</v>
      </c>
      <c r="J3" s="2">
        <f t="shared" si="0"/>
        <v>4</v>
      </c>
      <c r="K3" s="2" t="s">
        <v>25</v>
      </c>
      <c r="L3" s="2">
        <v>2.7</v>
      </c>
      <c r="M3" s="2">
        <v>0.4</v>
      </c>
      <c r="N3" s="2">
        <v>73</v>
      </c>
      <c r="O3" s="2">
        <v>52.616999999999997</v>
      </c>
      <c r="P3" s="2" t="s">
        <v>76</v>
      </c>
      <c r="Q3" s="7" t="s">
        <v>26</v>
      </c>
      <c r="R3" s="2" t="s">
        <v>27</v>
      </c>
    </row>
    <row r="4" spans="1:18" hidden="1" x14ac:dyDescent="0.3">
      <c r="A4" s="3">
        <v>44782</v>
      </c>
      <c r="B4" s="10">
        <v>0.78125</v>
      </c>
      <c r="C4" s="2" t="s">
        <v>17</v>
      </c>
      <c r="D4" s="2" t="s">
        <v>18</v>
      </c>
      <c r="E4" s="2" t="s">
        <v>19</v>
      </c>
      <c r="F4" s="2" t="s">
        <v>28</v>
      </c>
      <c r="G4" s="4" t="s">
        <v>21</v>
      </c>
      <c r="H4" s="2">
        <v>3</v>
      </c>
      <c r="I4" s="2">
        <v>1</v>
      </c>
      <c r="J4" s="2">
        <f t="shared" si="0"/>
        <v>2</v>
      </c>
      <c r="K4" s="2" t="s">
        <v>78</v>
      </c>
      <c r="L4" s="2"/>
      <c r="M4" s="2"/>
      <c r="N4" s="2">
        <v>63</v>
      </c>
      <c r="O4" s="2">
        <v>5.1109999999999998</v>
      </c>
      <c r="P4" s="2" t="s">
        <v>76</v>
      </c>
      <c r="Q4" s="7" t="s">
        <v>66</v>
      </c>
      <c r="R4" s="2" t="s">
        <v>69</v>
      </c>
    </row>
    <row r="5" spans="1:18" x14ac:dyDescent="0.3">
      <c r="A5" s="3">
        <v>44786</v>
      </c>
      <c r="B5" s="10">
        <v>0.75</v>
      </c>
      <c r="C5" s="2" t="s">
        <v>22</v>
      </c>
      <c r="D5" s="2" t="s">
        <v>29</v>
      </c>
      <c r="E5" s="2" t="s">
        <v>30</v>
      </c>
      <c r="F5" s="2" t="s">
        <v>28</v>
      </c>
      <c r="G5" s="4" t="s">
        <v>21</v>
      </c>
      <c r="H5" s="2">
        <v>1</v>
      </c>
      <c r="I5" s="2">
        <v>0</v>
      </c>
      <c r="J5" s="2">
        <f t="shared" si="0"/>
        <v>1</v>
      </c>
      <c r="K5" s="2" t="s">
        <v>31</v>
      </c>
      <c r="L5" s="2">
        <v>1.6</v>
      </c>
      <c r="M5" s="2">
        <v>0.2</v>
      </c>
      <c r="N5" s="2">
        <v>64</v>
      </c>
      <c r="O5" s="2">
        <v>22.253</v>
      </c>
      <c r="P5" s="2" t="s">
        <v>76</v>
      </c>
      <c r="Q5" s="7" t="s">
        <v>26</v>
      </c>
      <c r="R5" s="2" t="s">
        <v>32</v>
      </c>
    </row>
    <row r="6" spans="1:18" hidden="1" x14ac:dyDescent="0.3">
      <c r="A6" s="3">
        <v>44790</v>
      </c>
      <c r="B6" s="10">
        <v>0.83333333333333337</v>
      </c>
      <c r="C6" s="2" t="s">
        <v>17</v>
      </c>
      <c r="D6" s="2" t="s">
        <v>33</v>
      </c>
      <c r="E6" s="2" t="s">
        <v>34</v>
      </c>
      <c r="F6" s="2" t="s">
        <v>28</v>
      </c>
      <c r="G6" s="4" t="s">
        <v>21</v>
      </c>
      <c r="H6" s="2">
        <v>2</v>
      </c>
      <c r="I6" s="2">
        <v>0</v>
      </c>
      <c r="J6" s="2">
        <f t="shared" si="0"/>
        <v>2</v>
      </c>
      <c r="K6" s="2" t="s">
        <v>79</v>
      </c>
      <c r="L6" s="2"/>
      <c r="M6" s="2"/>
      <c r="N6" s="2">
        <v>53</v>
      </c>
      <c r="O6" s="2">
        <v>16.45</v>
      </c>
      <c r="P6" s="2" t="s">
        <v>76</v>
      </c>
      <c r="Q6" s="7" t="s">
        <v>35</v>
      </c>
      <c r="R6" s="2" t="s">
        <v>36</v>
      </c>
    </row>
    <row r="7" spans="1:18" hidden="1" x14ac:dyDescent="0.3">
      <c r="A7" s="3">
        <v>44796</v>
      </c>
      <c r="B7" s="10">
        <v>0.83333333333333337</v>
      </c>
      <c r="C7" s="2" t="s">
        <v>17</v>
      </c>
      <c r="D7" s="2" t="s">
        <v>33</v>
      </c>
      <c r="E7" s="2" t="s">
        <v>19</v>
      </c>
      <c r="F7" s="2" t="s">
        <v>20</v>
      </c>
      <c r="G7" s="4" t="s">
        <v>21</v>
      </c>
      <c r="H7" s="2">
        <v>3</v>
      </c>
      <c r="I7" s="2">
        <v>0</v>
      </c>
      <c r="J7" s="2">
        <f t="shared" si="0"/>
        <v>3</v>
      </c>
      <c r="K7" s="2" t="s">
        <v>79</v>
      </c>
      <c r="L7" s="2"/>
      <c r="M7" s="2"/>
      <c r="N7" s="2">
        <v>61</v>
      </c>
      <c r="O7" s="2">
        <v>58.704999999999998</v>
      </c>
      <c r="P7" s="2" t="s">
        <v>76</v>
      </c>
      <c r="Q7" s="7" t="s">
        <v>26</v>
      </c>
      <c r="R7" s="2" t="s">
        <v>70</v>
      </c>
    </row>
    <row r="8" spans="1:18" x14ac:dyDescent="0.3">
      <c r="A8" s="3">
        <v>44800</v>
      </c>
      <c r="B8" s="10">
        <v>0.75</v>
      </c>
      <c r="C8" s="2" t="s">
        <v>22</v>
      </c>
      <c r="D8" s="2" t="s">
        <v>37</v>
      </c>
      <c r="E8" s="2" t="s">
        <v>30</v>
      </c>
      <c r="F8" s="2" t="s">
        <v>28</v>
      </c>
      <c r="G8" s="4" t="s">
        <v>21</v>
      </c>
      <c r="H8" s="2">
        <v>3</v>
      </c>
      <c r="I8" s="2">
        <v>0</v>
      </c>
      <c r="J8" s="2">
        <f t="shared" si="0"/>
        <v>3</v>
      </c>
      <c r="K8" s="2" t="s">
        <v>38</v>
      </c>
      <c r="L8" s="2">
        <v>2.9</v>
      </c>
      <c r="M8" s="2">
        <v>0.1</v>
      </c>
      <c r="N8" s="2">
        <v>59</v>
      </c>
      <c r="O8" s="2">
        <v>10.939</v>
      </c>
      <c r="P8" s="2" t="s">
        <v>77</v>
      </c>
      <c r="Q8" s="7" t="s">
        <v>26</v>
      </c>
      <c r="R8" s="2" t="s">
        <v>71</v>
      </c>
    </row>
    <row r="9" spans="1:18" x14ac:dyDescent="0.3">
      <c r="A9" s="3">
        <v>44803</v>
      </c>
      <c r="B9" s="10">
        <v>0.84375</v>
      </c>
      <c r="C9" s="2" t="s">
        <v>22</v>
      </c>
      <c r="D9" s="2" t="s">
        <v>39</v>
      </c>
      <c r="E9" s="2" t="s">
        <v>19</v>
      </c>
      <c r="F9" s="2" t="s">
        <v>20</v>
      </c>
      <c r="G9" s="4" t="s">
        <v>21</v>
      </c>
      <c r="H9" s="2">
        <v>3</v>
      </c>
      <c r="I9" s="2">
        <v>2</v>
      </c>
      <c r="J9" s="2">
        <f t="shared" si="0"/>
        <v>1</v>
      </c>
      <c r="K9" s="2" t="s">
        <v>86</v>
      </c>
      <c r="L9" s="2">
        <v>3.4</v>
      </c>
      <c r="M9" s="2">
        <v>0.7</v>
      </c>
      <c r="N9" s="2">
        <v>68</v>
      </c>
      <c r="O9" s="2">
        <v>55.151000000000003</v>
      </c>
      <c r="P9" s="2" t="s">
        <v>76</v>
      </c>
      <c r="Q9" s="7" t="s">
        <v>26</v>
      </c>
      <c r="R9" s="2" t="s">
        <v>40</v>
      </c>
    </row>
    <row r="10" spans="1:18" x14ac:dyDescent="0.3">
      <c r="A10" s="3">
        <v>44806</v>
      </c>
      <c r="B10" s="10">
        <v>0.79166666666666663</v>
      </c>
      <c r="C10" s="2" t="s">
        <v>22</v>
      </c>
      <c r="D10" s="2" t="s">
        <v>41</v>
      </c>
      <c r="E10" s="2" t="s">
        <v>24</v>
      </c>
      <c r="F10" s="2" t="s">
        <v>20</v>
      </c>
      <c r="G10" s="4" t="s">
        <v>21</v>
      </c>
      <c r="H10" s="2">
        <v>2</v>
      </c>
      <c r="I10" s="2">
        <v>1</v>
      </c>
      <c r="J10" s="2">
        <f t="shared" si="0"/>
        <v>1</v>
      </c>
      <c r="K10" s="2" t="s">
        <v>42</v>
      </c>
      <c r="L10" s="2">
        <v>2.4</v>
      </c>
      <c r="M10" s="2">
        <v>0.6</v>
      </c>
      <c r="N10" s="2">
        <v>74</v>
      </c>
      <c r="O10" s="2">
        <v>47.957999999999998</v>
      </c>
      <c r="P10" s="2" t="s">
        <v>76</v>
      </c>
      <c r="Q10" s="7" t="s">
        <v>26</v>
      </c>
      <c r="R10" s="2" t="s">
        <v>72</v>
      </c>
    </row>
    <row r="11" spans="1:18" x14ac:dyDescent="0.3">
      <c r="A11" s="3">
        <v>44810</v>
      </c>
      <c r="B11" s="10">
        <v>0.83333333333333337</v>
      </c>
      <c r="C11" s="2" t="s">
        <v>17</v>
      </c>
      <c r="D11" s="2" t="s">
        <v>43</v>
      </c>
      <c r="E11" s="2" t="s">
        <v>19</v>
      </c>
      <c r="F11" s="2" t="s">
        <v>20</v>
      </c>
      <c r="G11" s="4" t="s">
        <v>21</v>
      </c>
      <c r="H11" s="2">
        <v>2</v>
      </c>
      <c r="I11" s="2">
        <v>0</v>
      </c>
      <c r="J11" s="2">
        <f t="shared" si="0"/>
        <v>2</v>
      </c>
      <c r="K11" s="2" t="s">
        <v>80</v>
      </c>
      <c r="L11" s="2">
        <v>1.1000000000000001</v>
      </c>
      <c r="M11" s="2">
        <v>0.2</v>
      </c>
      <c r="N11" s="2">
        <v>56</v>
      </c>
      <c r="O11" s="2">
        <v>55.13</v>
      </c>
      <c r="P11" s="2" t="s">
        <v>76</v>
      </c>
      <c r="Q11" s="7" t="s">
        <v>26</v>
      </c>
      <c r="R11" s="2" t="s">
        <v>44</v>
      </c>
    </row>
    <row r="12" spans="1:18" x14ac:dyDescent="0.3">
      <c r="A12" s="3">
        <v>44814</v>
      </c>
      <c r="B12" s="10">
        <v>0.64583333333333337</v>
      </c>
      <c r="C12" s="2" t="s">
        <v>22</v>
      </c>
      <c r="D12" s="2" t="s">
        <v>45</v>
      </c>
      <c r="E12" s="2" t="s">
        <v>30</v>
      </c>
      <c r="F12" s="2" t="s">
        <v>28</v>
      </c>
      <c r="G12" s="4" t="s">
        <v>21</v>
      </c>
      <c r="H12" s="2">
        <v>1</v>
      </c>
      <c r="I12" s="2">
        <v>0</v>
      </c>
      <c r="J12" s="2">
        <f t="shared" si="0"/>
        <v>1</v>
      </c>
      <c r="K12" s="2" t="s">
        <v>85</v>
      </c>
      <c r="L12" s="2">
        <v>1.4</v>
      </c>
      <c r="M12" s="2">
        <v>0.3</v>
      </c>
      <c r="N12" s="2">
        <v>69</v>
      </c>
      <c r="O12" s="2">
        <v>4.867</v>
      </c>
      <c r="P12" s="2" t="s">
        <v>76</v>
      </c>
      <c r="Q12" s="7" t="s">
        <v>26</v>
      </c>
      <c r="R12" s="2" t="s">
        <v>46</v>
      </c>
    </row>
    <row r="13" spans="1:18" x14ac:dyDescent="0.3">
      <c r="A13" s="3">
        <v>44818</v>
      </c>
      <c r="B13" s="10">
        <v>0.83333333333333337</v>
      </c>
      <c r="C13" s="2" t="s">
        <v>17</v>
      </c>
      <c r="D13" s="2" t="s">
        <v>43</v>
      </c>
      <c r="E13" s="2" t="s">
        <v>34</v>
      </c>
      <c r="F13" s="2" t="s">
        <v>28</v>
      </c>
      <c r="G13" s="4" t="s">
        <v>21</v>
      </c>
      <c r="H13" s="2">
        <v>2</v>
      </c>
      <c r="I13" s="2">
        <v>1</v>
      </c>
      <c r="J13" s="2">
        <f t="shared" si="0"/>
        <v>1</v>
      </c>
      <c r="K13" s="2" t="s">
        <v>81</v>
      </c>
      <c r="L13" s="2">
        <v>2.2000000000000002</v>
      </c>
      <c r="M13" s="2">
        <v>0.8</v>
      </c>
      <c r="N13" s="2">
        <v>55</v>
      </c>
      <c r="O13" s="2">
        <v>34.015000000000001</v>
      </c>
      <c r="P13" s="2" t="s">
        <v>76</v>
      </c>
      <c r="Q13" s="7" t="s">
        <v>26</v>
      </c>
      <c r="R13" s="2" t="s">
        <v>36</v>
      </c>
    </row>
    <row r="14" spans="1:18" x14ac:dyDescent="0.3">
      <c r="A14" s="3">
        <v>44822</v>
      </c>
      <c r="B14" s="10">
        <v>0.75</v>
      </c>
      <c r="C14" s="2" t="s">
        <v>22</v>
      </c>
      <c r="D14" s="2" t="s">
        <v>47</v>
      </c>
      <c r="E14" s="2" t="s">
        <v>48</v>
      </c>
      <c r="F14" s="2" t="s">
        <v>20</v>
      </c>
      <c r="G14" s="4" t="s">
        <v>21</v>
      </c>
      <c r="H14" s="2">
        <v>5</v>
      </c>
      <c r="I14" s="2">
        <v>0</v>
      </c>
      <c r="J14" s="2">
        <f t="shared" si="0"/>
        <v>5</v>
      </c>
      <c r="K14" s="2" t="s">
        <v>82</v>
      </c>
      <c r="L14" s="2">
        <v>3.5</v>
      </c>
      <c r="M14" s="2">
        <v>0.2</v>
      </c>
      <c r="N14" s="2">
        <v>74</v>
      </c>
      <c r="O14" s="2">
        <v>56.889000000000003</v>
      </c>
      <c r="P14" s="2" t="s">
        <v>76</v>
      </c>
      <c r="Q14" s="7" t="s">
        <v>26</v>
      </c>
      <c r="R14" s="2" t="s">
        <v>73</v>
      </c>
    </row>
    <row r="15" spans="1:18" x14ac:dyDescent="0.3">
      <c r="A15" s="3">
        <v>44835</v>
      </c>
      <c r="B15" s="10">
        <v>0.85416666666666663</v>
      </c>
      <c r="C15" s="2" t="s">
        <v>22</v>
      </c>
      <c r="D15" s="2" t="s">
        <v>49</v>
      </c>
      <c r="E15" s="2" t="s">
        <v>30</v>
      </c>
      <c r="F15" s="2" t="s">
        <v>28</v>
      </c>
      <c r="G15" s="5" t="s">
        <v>50</v>
      </c>
      <c r="H15" s="2">
        <v>0</v>
      </c>
      <c r="I15" s="2">
        <v>0</v>
      </c>
      <c r="J15" s="2">
        <f t="shared" si="0"/>
        <v>0</v>
      </c>
      <c r="K15" s="2" t="s">
        <v>83</v>
      </c>
      <c r="L15" s="2">
        <v>0.5</v>
      </c>
      <c r="M15" s="2">
        <v>0.3</v>
      </c>
      <c r="N15" s="2">
        <v>65</v>
      </c>
      <c r="O15" s="2">
        <v>19.231000000000002</v>
      </c>
      <c r="P15" s="2" t="s">
        <v>76</v>
      </c>
      <c r="Q15" s="7" t="s">
        <v>26</v>
      </c>
      <c r="R15" s="2" t="s">
        <v>51</v>
      </c>
    </row>
    <row r="16" spans="1:18" x14ac:dyDescent="0.3">
      <c r="A16" s="3">
        <v>44839</v>
      </c>
      <c r="B16" s="10">
        <v>0.83333333333333337</v>
      </c>
      <c r="C16" s="2" t="s">
        <v>17</v>
      </c>
      <c r="D16" s="2" t="s">
        <v>43</v>
      </c>
      <c r="E16" s="2" t="s">
        <v>34</v>
      </c>
      <c r="F16" s="2" t="s">
        <v>20</v>
      </c>
      <c r="G16" s="5" t="s">
        <v>50</v>
      </c>
      <c r="H16" s="2">
        <v>1</v>
      </c>
      <c r="I16" s="2">
        <v>1</v>
      </c>
      <c r="J16" s="2">
        <f t="shared" si="0"/>
        <v>0</v>
      </c>
      <c r="K16" t="s">
        <v>84</v>
      </c>
      <c r="L16" s="2">
        <v>1.4</v>
      </c>
      <c r="M16" s="2">
        <v>1</v>
      </c>
      <c r="N16" s="2">
        <v>36</v>
      </c>
      <c r="O16" s="2">
        <v>62.295000000000002</v>
      </c>
      <c r="P16" s="2" t="s">
        <v>76</v>
      </c>
      <c r="Q16" s="7" t="s">
        <v>26</v>
      </c>
      <c r="R16" s="2" t="s">
        <v>74</v>
      </c>
    </row>
    <row r="17" spans="1:18" x14ac:dyDescent="0.3">
      <c r="A17" s="3">
        <v>44842</v>
      </c>
      <c r="B17" s="10">
        <v>0.75</v>
      </c>
      <c r="C17" s="2" t="s">
        <v>22</v>
      </c>
      <c r="D17" s="2" t="s">
        <v>52</v>
      </c>
      <c r="E17" s="2" t="s">
        <v>30</v>
      </c>
      <c r="F17" s="2" t="s">
        <v>20</v>
      </c>
      <c r="G17" s="4" t="s">
        <v>21</v>
      </c>
      <c r="H17" s="2">
        <v>4</v>
      </c>
      <c r="I17" s="2">
        <v>2</v>
      </c>
      <c r="J17" s="2">
        <f t="shared" si="0"/>
        <v>2</v>
      </c>
      <c r="K17" s="2" t="s">
        <v>53</v>
      </c>
      <c r="L17" s="2">
        <v>3.8</v>
      </c>
      <c r="M17" s="2">
        <v>0.8</v>
      </c>
      <c r="N17" s="2">
        <v>65</v>
      </c>
      <c r="O17" s="2">
        <v>56.176000000000002</v>
      </c>
      <c r="P17" s="2" t="s">
        <v>76</v>
      </c>
      <c r="Q17" s="7" t="s">
        <v>26</v>
      </c>
      <c r="R17" s="2" t="s">
        <v>54</v>
      </c>
    </row>
    <row r="18" spans="1:18" x14ac:dyDescent="0.3">
      <c r="A18" s="3">
        <v>44845</v>
      </c>
      <c r="B18" s="10">
        <v>0.83333333333333337</v>
      </c>
      <c r="C18" s="2" t="s">
        <v>17</v>
      </c>
      <c r="D18" s="2" t="s">
        <v>43</v>
      </c>
      <c r="E18" s="2" t="s">
        <v>19</v>
      </c>
      <c r="F18" s="2" t="s">
        <v>28</v>
      </c>
      <c r="G18" s="5" t="s">
        <v>50</v>
      </c>
      <c r="H18" s="2">
        <v>1</v>
      </c>
      <c r="I18" s="2">
        <v>1</v>
      </c>
      <c r="J18" s="2">
        <f t="shared" si="0"/>
        <v>0</v>
      </c>
      <c r="K18" s="2" t="s">
        <v>84</v>
      </c>
      <c r="L18" s="2">
        <v>1.2</v>
      </c>
      <c r="M18" s="2">
        <v>1.2</v>
      </c>
      <c r="N18" s="2">
        <v>39</v>
      </c>
      <c r="O18" s="2">
        <v>46.435000000000002</v>
      </c>
      <c r="P18" s="2" t="s">
        <v>76</v>
      </c>
      <c r="Q18" s="7" t="s">
        <v>26</v>
      </c>
      <c r="R18" s="2" t="s">
        <v>55</v>
      </c>
    </row>
    <row r="19" spans="1:18" x14ac:dyDescent="0.3">
      <c r="A19" s="3">
        <v>44855</v>
      </c>
      <c r="B19" s="10">
        <v>0.84375</v>
      </c>
      <c r="C19" s="2" t="s">
        <v>22</v>
      </c>
      <c r="D19" s="2" t="s">
        <v>56</v>
      </c>
      <c r="E19" s="2" t="s">
        <v>24</v>
      </c>
      <c r="F19" s="2" t="s">
        <v>28</v>
      </c>
      <c r="G19" s="4" t="s">
        <v>21</v>
      </c>
      <c r="H19" s="2">
        <v>1</v>
      </c>
      <c r="I19" s="2">
        <v>0</v>
      </c>
      <c r="J19" s="2">
        <f t="shared" si="0"/>
        <v>1</v>
      </c>
      <c r="K19" s="2" t="s">
        <v>57</v>
      </c>
      <c r="L19" s="2">
        <v>1.9</v>
      </c>
      <c r="M19" s="2">
        <v>0.9</v>
      </c>
      <c r="N19" s="2">
        <v>68</v>
      </c>
      <c r="O19" s="2">
        <v>49.499000000000002</v>
      </c>
      <c r="P19" s="2" t="s">
        <v>76</v>
      </c>
      <c r="Q19" s="7" t="s">
        <v>26</v>
      </c>
      <c r="R19" s="2" t="s">
        <v>71</v>
      </c>
    </row>
    <row r="20" spans="1:18" x14ac:dyDescent="0.3">
      <c r="A20" s="3">
        <v>44859</v>
      </c>
      <c r="B20" s="10">
        <v>0.83333333333333337</v>
      </c>
      <c r="C20" s="2" t="s">
        <v>17</v>
      </c>
      <c r="D20" s="2" t="s">
        <v>43</v>
      </c>
      <c r="E20" s="2" t="s">
        <v>19</v>
      </c>
      <c r="F20" s="2" t="s">
        <v>20</v>
      </c>
      <c r="G20" s="4" t="s">
        <v>21</v>
      </c>
      <c r="H20" s="2">
        <v>4</v>
      </c>
      <c r="I20" s="2">
        <v>3</v>
      </c>
      <c r="J20" s="2">
        <f t="shared" si="0"/>
        <v>1</v>
      </c>
      <c r="K20" s="2" t="s">
        <v>81</v>
      </c>
      <c r="L20" s="2">
        <v>3.3</v>
      </c>
      <c r="M20" s="2">
        <v>2.4</v>
      </c>
      <c r="N20" s="2">
        <v>54</v>
      </c>
      <c r="O20" s="2">
        <v>60.131</v>
      </c>
      <c r="P20" s="2" t="s">
        <v>76</v>
      </c>
      <c r="Q20" s="7" t="s">
        <v>26</v>
      </c>
      <c r="R20" s="2" t="s">
        <v>69</v>
      </c>
    </row>
    <row r="21" spans="1:18" x14ac:dyDescent="0.3">
      <c r="A21" s="3">
        <v>44863</v>
      </c>
      <c r="B21" s="10">
        <v>0.75</v>
      </c>
      <c r="C21" s="2" t="s">
        <v>22</v>
      </c>
      <c r="D21" s="2" t="s">
        <v>58</v>
      </c>
      <c r="E21" s="2" t="s">
        <v>30</v>
      </c>
      <c r="F21" s="2" t="s">
        <v>20</v>
      </c>
      <c r="G21" s="4" t="s">
        <v>21</v>
      </c>
      <c r="H21" s="2">
        <v>5</v>
      </c>
      <c r="I21" s="2">
        <v>0</v>
      </c>
      <c r="J21" s="2">
        <f t="shared" si="0"/>
        <v>5</v>
      </c>
      <c r="K21" s="2" t="s">
        <v>59</v>
      </c>
      <c r="L21" s="2">
        <v>3.7</v>
      </c>
      <c r="M21" s="2">
        <v>0.9</v>
      </c>
      <c r="N21" s="2">
        <v>65</v>
      </c>
      <c r="O21" s="2">
        <v>54.99</v>
      </c>
      <c r="P21" s="2" t="s">
        <v>76</v>
      </c>
      <c r="Q21" s="7" t="s">
        <v>26</v>
      </c>
      <c r="R21" s="2" t="s">
        <v>75</v>
      </c>
    </row>
    <row r="22" spans="1:18" x14ac:dyDescent="0.3">
      <c r="A22" s="3">
        <v>44867</v>
      </c>
      <c r="B22" s="10">
        <v>0.83333333333333337</v>
      </c>
      <c r="C22" s="2" t="s">
        <v>17</v>
      </c>
      <c r="D22" s="2" t="s">
        <v>43</v>
      </c>
      <c r="E22" s="2" t="s">
        <v>34</v>
      </c>
      <c r="F22" s="2" t="s">
        <v>28</v>
      </c>
      <c r="G22" s="4" t="s">
        <v>21</v>
      </c>
      <c r="H22" s="2">
        <v>6</v>
      </c>
      <c r="I22" s="2">
        <v>1</v>
      </c>
      <c r="J22" s="2">
        <f t="shared" si="0"/>
        <v>5</v>
      </c>
      <c r="K22" s="2" t="s">
        <v>80</v>
      </c>
      <c r="L22" s="2">
        <v>1.5</v>
      </c>
      <c r="M22" s="2">
        <v>1.6</v>
      </c>
      <c r="N22" s="2">
        <v>57</v>
      </c>
      <c r="O22" s="2">
        <v>30.463999999999999</v>
      </c>
      <c r="P22" s="2" t="s">
        <v>76</v>
      </c>
      <c r="Q22" s="7" t="s">
        <v>26</v>
      </c>
      <c r="R22" s="2" t="s">
        <v>60</v>
      </c>
    </row>
    <row r="23" spans="1:18" x14ac:dyDescent="0.3">
      <c r="A23" s="3">
        <v>44871</v>
      </c>
      <c r="B23" s="10">
        <v>0.85416666666666663</v>
      </c>
      <c r="C23" s="2" t="s">
        <v>22</v>
      </c>
      <c r="D23" s="2" t="s">
        <v>61</v>
      </c>
      <c r="E23" s="2" t="s">
        <v>48</v>
      </c>
      <c r="F23" s="2" t="s">
        <v>28</v>
      </c>
      <c r="G23" s="4" t="s">
        <v>21</v>
      </c>
      <c r="H23" s="2">
        <v>5</v>
      </c>
      <c r="I23" s="2">
        <v>1</v>
      </c>
      <c r="J23" s="2">
        <f t="shared" si="0"/>
        <v>4</v>
      </c>
      <c r="K23" s="2" t="s">
        <v>62</v>
      </c>
      <c r="L23" s="2">
        <v>3.1</v>
      </c>
      <c r="M23" s="2">
        <v>0.9</v>
      </c>
      <c r="N23" s="2">
        <v>59</v>
      </c>
      <c r="O23" s="2">
        <v>4.8579999999999997</v>
      </c>
      <c r="P23" s="2" t="s">
        <v>76</v>
      </c>
      <c r="Q23" s="7" t="s">
        <v>66</v>
      </c>
      <c r="R23" s="2" t="s">
        <v>46</v>
      </c>
    </row>
    <row r="24" spans="1:18" x14ac:dyDescent="0.3">
      <c r="A24" s="3">
        <v>44878</v>
      </c>
      <c r="B24" s="10">
        <v>0.75</v>
      </c>
      <c r="C24" s="2" t="s">
        <v>22</v>
      </c>
      <c r="D24" s="2" t="s">
        <v>63</v>
      </c>
      <c r="E24" s="2" t="s">
        <v>48</v>
      </c>
      <c r="F24" s="2" t="s">
        <v>20</v>
      </c>
      <c r="G24" s="4" t="s">
        <v>21</v>
      </c>
      <c r="H24" s="2">
        <v>3</v>
      </c>
      <c r="I24" s="2">
        <v>1</v>
      </c>
      <c r="J24" s="2">
        <f t="shared" si="0"/>
        <v>2</v>
      </c>
      <c r="K24" s="2" t="s">
        <v>64</v>
      </c>
      <c r="L24" s="2">
        <v>2.9</v>
      </c>
      <c r="M24" s="2">
        <v>1</v>
      </c>
      <c r="N24" s="2">
        <v>54</v>
      </c>
      <c r="O24" s="2">
        <v>57.265999999999998</v>
      </c>
      <c r="P24" s="2" t="s">
        <v>76</v>
      </c>
      <c r="Q24" s="7" t="s">
        <v>26</v>
      </c>
      <c r="R24" s="2" t="s">
        <v>54</v>
      </c>
    </row>
    <row r="28" spans="1:18" x14ac:dyDescent="0.3">
      <c r="G28" t="s">
        <v>87</v>
      </c>
      <c r="H28">
        <f>SUM(H3:H24)</f>
        <v>61</v>
      </c>
      <c r="I28">
        <f>SUM(I3:I24)</f>
        <v>15</v>
      </c>
      <c r="L28">
        <f>SUM(L3:L24)</f>
        <v>44.5</v>
      </c>
      <c r="M28">
        <f>SUM(M3:M24)</f>
        <v>14.5</v>
      </c>
    </row>
  </sheetData>
  <pageMargins left="0.75" right="0.75" top="1" bottom="1" header="0.5" footer="0.5"/>
  <pageSetup orientation="portrait" r:id="rId1"/>
  <ignoredErrors>
    <ignoredError sqref="Q23" twoDigitTextYear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ChartGames</vt:lpstr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Herus Raposo</dc:creator>
  <cp:lastModifiedBy>Andre Herus Raposo</cp:lastModifiedBy>
  <dcterms:created xsi:type="dcterms:W3CDTF">2022-12-20T11:11:42Z</dcterms:created>
  <dcterms:modified xsi:type="dcterms:W3CDTF">2022-12-21T17:56:00Z</dcterms:modified>
</cp:coreProperties>
</file>