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NDRÉ TAVIRA\Downloads\"/>
    </mc:Choice>
  </mc:AlternateContent>
  <bookViews>
    <workbookView xWindow="0" yWindow="0" windowWidth="19368" windowHeight="10980" firstSheet="3" activeTab="3"/>
  </bookViews>
  <sheets>
    <sheet name="A̳ssets" sheetId="1" state="hidden" r:id="rId1"/>
    <sheet name="B̳ases" sheetId="2" state="hidden" r:id="rId2"/>
    <sheet name="C̳álculos" sheetId="3" state="hidden" r:id="rId3"/>
    <sheet name="D̳ashboard" sheetId="4" r:id="rId4"/>
  </sheets>
  <definedNames>
    <definedName name="Slicer_Subscription_Type">#N/A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3" l="1"/>
  <c r="F32" i="3"/>
</calcChain>
</file>

<file path=xl/sharedStrings.xml><?xml version="1.0" encoding="utf-8"?>
<sst xmlns="http://schemas.openxmlformats.org/spreadsheetml/2006/main" count="2017" uniqueCount="321">
  <si>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</si>
  <si>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</si>
  <si>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</si>
  <si>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</si>
  <si>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</si>
  <si>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</si>
  <si>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</si>
  <si>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</si>
  <si>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</si>
  <si>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</si>
  <si>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</si>
  <si>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</si>
  <si>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</si>
  <si>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</si>
  <si>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</si>
  <si>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</si>
  <si>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</si>
  <si>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</si>
  <si>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</si>
  <si>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</si>
  <si>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</si>
  <si>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</si>
  <si>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</si>
  <si>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</si>
  <si>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</si>
  <si>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</si>
  <si>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</si>
  <si>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</si>
  <si>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</si>
  <si>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</si>
  <si>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</si>
  <si>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</si>
  <si>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</si>
  <si>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</si>
  <si>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</si>
  <si>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</si>
  <si>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</si>
  <si>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</si>
  <si>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</si>
  <si>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</si>
  <si>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</si>
  <si>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</si>
  <si>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</si>
  <si>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</si>
  <si>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</si>
  <si>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</si>
  <si>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</si>
  <si>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</si>
  <si>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</si>
  <si>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</si>
  <si>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</si>
  <si>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</si>
  <si>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</si>
  <si>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</si>
  <si>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</si>
  <si>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</si>
  <si>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</si>
  <si>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</si>
  <si>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</si>
  <si>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</si>
  <si>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</si>
  <si>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</si>
  <si>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</si>
  <si>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</si>
  <si>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</si>
  <si>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</si>
  <si>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</si>
  <si>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</si>
  <si>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</si>
  <si>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</si>
  <si>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</si>
  <si>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</si>
  <si>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</si>
  <si>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</si>
  <si>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</si>
  <si>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</si>
  <si>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</si>
  <si>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</si>
  <si>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</si>
  <si>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</si>
  <si>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</si>
  <si>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</si>
  <si>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</si>
  <si>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</si>
  <si>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</si>
  <si>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</si>
  <si>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</si>
  <si>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</si>
  <si>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</si>
  <si>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</si>
  <si>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</si>
  <si>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</si>
  <si>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</si>
  <si>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</si>
  <si>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</si>
  <si>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</si>
  <si>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</si>
  <si>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</si>
  <si>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</si>
  <si>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</si>
  <si>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</si>
  <si>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</si>
  <si>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</si>
  <si>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</si>
  <si>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</si>
  <si>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</si>
  <si>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</si>
  <si>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</si>
  <si>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</si>
  <si>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</si>
  <si>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</si>
  <si>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</si>
  <si>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</si>
  <si>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</si>
  <si>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</si>
  <si>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</si>
  <si>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</si>
  <si>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</si>
  <si>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</si>
  <si>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</si>
  <si>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</si>
  <si>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</si>
  <si>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</si>
  <si>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</si>
  <si>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</si>
  <si>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</si>
  <si>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</si>
  <si>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</si>
  <si>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</si>
  <si>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</si>
  <si>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</si>
  <si>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</si>
  <si>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</si>
  <si>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</si>
  <si>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</si>
  <si>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</si>
  <si>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</si>
  <si>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</si>
  <si>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</si>
  <si>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</si>
  <si>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</si>
  <si>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</si>
  <si>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</si>
  <si>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</si>
  <si>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</si>
  <si>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</si>
  <si>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</si>
  <si>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</si>
  <si>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</si>
  <si>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</si>
  <si>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</si>
  <si>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</si>
  <si>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</si>
  <si>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</si>
  <si>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</si>
  <si>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</si>
  <si>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</si>
  <si>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</si>
  <si>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</si>
  <si>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</si>
  <si>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</si>
  <si>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</si>
  <si>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</si>
  <si>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</si>
  <si>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</si>
  <si>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</si>
  <si>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</si>
  <si>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</si>
  <si>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</si>
  <si>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</si>
  <si>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</si>
  <si>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</si>
  <si>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</si>
  <si>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</si>
  <si>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</si>
  <si>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</si>
  <si>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</si>
  <si>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</si>
  <si>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</si>
  <si>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</si>
  <si>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</si>
  <si>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</si>
  <si>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</si>
  <si>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</si>
  <si>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</si>
  <si>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</si>
  <si>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</si>
  <si>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</si>
  <si>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</si>
  <si>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</si>
  <si>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</si>
  <si>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</si>
  <si>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</si>
  <si>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</si>
  <si>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</si>
  <si>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</si>
  <si>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</si>
  <si>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</si>
  <si>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</si>
  <si>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</si>
  <si>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</si>
  <si>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</si>
  <si>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</si>
  <si>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</si>
  <si>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</si>
  <si>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</si>
  <si>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</si>
  <si>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</si>
  <si>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</si>
  <si>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</si>
  <si>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</si>
  <si>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</si>
  <si>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</si>
  <si>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</si>
  <si>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</si>
  <si>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</si>
  <si>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</si>
  <si>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</si>
  <si>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</si>
  <si>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</si>
  <si>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</si>
  <si>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</si>
  <si>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</si>
  <si>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</si>
  <si>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</si>
  <si>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</si>
  <si>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</si>
  <si>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</si>
  <si>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</si>
  <si>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</si>
  <si>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</si>
  <si>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</si>
  <si>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</si>
  <si>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</si>
  <si>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</si>
  <si>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</si>
  <si>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</si>
  <si>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</si>
  <si>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</si>
  <si>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</si>
  <si>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</si>
  <si>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</si>
  <si>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</si>
  <si>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</si>
  <si>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</si>
  <si>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</si>
  <si>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</si>
  <si>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</si>
  <si>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</si>
  <si>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</si>
  <si>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</si>
  <si>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</si>
  <si>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</si>
  <si>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</si>
  <si>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</si>
  <si>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</si>
  <si>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</si>
  <si>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</si>
  <si>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</si>
  <si>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</si>
  <si>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</si>
  <si>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</si>
  <si>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</si>
  <si>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</si>
  <si>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</si>
  <si>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</si>
  <si>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</si>
  <si>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</si>
  <si>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</si>
  <si>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</si>
  <si>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</si>
  <si>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</si>
  <si>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</si>
  <si>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</si>
  <si>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</si>
  <si>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</si>
  <si>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</si>
  <si>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</si>
  <si>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</si>
  <si>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</si>
  <si>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</si>
  <si>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</si>
  <si>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</si>
  <si>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</si>
  <si>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</si>
  <si>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</si>
  <si>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</si>
  <si>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</si>
  <si>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</si>
  <si>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</si>
  <si>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</si>
  <si>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</si>
  <si>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</si>
  <si>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</si>
  <si>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</si>
  <si>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</si>
  <si>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</si>
  <si>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</si>
  <si>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</si>
  <si>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</si>
  <si>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</si>
  <si>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</si>
  <si>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</si>
  <si>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</si>
  <si>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</si>
  <si>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</si>
  <si>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</si>
  <si>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</si>
  <si>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</si>
  <si>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</si>
  <si>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</si>
  <si>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</si>
  <si>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</si>
  <si>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Row Labels</t>
  </si>
  <si>
    <t>Grand Total</t>
  </si>
  <si>
    <t>(All)</t>
  </si>
  <si>
    <t>XBOX GAME PASS SUBSCRIPTIONS SALES</t>
  </si>
  <si>
    <t>Sum of EA Play Season Pass</t>
  </si>
  <si>
    <t>Sum of Minecraft Season Pass Price</t>
  </si>
  <si>
    <t>Sum of Total Value</t>
  </si>
  <si>
    <t>Calculation period: 01/01/2024 - 31/12/2024 | Update date: 25/12/2024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</si>
</sst>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R$&quot;\ * #,##0.00_-;\-&quot;R$&quot;\ * #,##0.00_-;_-&quot;R$&quot;\ * &quot;-&quot;??_-;_-@_-"/>
    <numFmt numFmtId="165" formatCode="_-[$R$-416]\ * #,##0.00_-;\-[$R$-416]\ * #,##0.00_-;_-[$R$-416]\ * &quot;-&quot;??_-;_-@_-"/>
    <numFmt numFmtId="166" formatCode="_-[$R$-416]\ * #,##0_-;\-[$R$-416]\ * #,##0_-;_-[$R$-416]\ * &quot;-&quot;??_-;_-@_-"/>
  </numFmts>
  <fonts count="9">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3"/>
      <color theme="3"/>
      <name val="Aptos Narrow"/>
      <family val="2"/>
      <scheme val="minor"/>
    </font>
    <font>
      <b/>
      <sz val="18"/>
      <color rgb="FF22C55E"/>
      <name val="Segoe UI"/>
      <family val="2"/>
    </font>
    <font>
      <b/>
      <sz val="13"/>
      <color rgb="FF22C55E"/>
      <name val="Aptos Narrow"/>
      <family val="2"/>
      <scheme val="minor"/>
    </font>
    <font>
      <sz val="11"/>
      <color rgb="FF5BF6A8"/>
      <name val="Aptos Narrow"/>
      <family val="2"/>
      <scheme val="minor"/>
    </font>
    <font>
      <sz val="11"/>
      <color theme="1" tint="0.499984740745262"/>
      <name val="Aptos Narrow"/>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theme="4" tint="0.79998168889431442"/>
        <bgColor theme="4" tint="0.79998168889431442"/>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thick">
        <color rgb="FF00CC66"/>
      </bottom>
      <diagonal/>
    </border>
    <border>
      <left/>
      <right/>
      <top style="thin">
        <color theme="4" tint="0.39997558519241921"/>
      </top>
      <bottom/>
      <diagonal/>
    </border>
  </borders>
  <cellStyleXfs count="4">
    <xf numFmtId="0" fontId="0" fillId="0" borderId="0"/>
    <xf numFmtId="0" fontId="1" fillId="0" borderId="1" applyNumberFormat="0" applyFill="0" applyAlignment="0" applyProtection="0"/>
    <xf numFmtId="164" fontId="2" fillId="0" borderId="0" applyFont="0" applyFill="0" applyBorder="0" applyAlignment="0" applyProtection="0"/>
    <xf numFmtId="0" fontId="4" fillId="0" borderId="2" applyNumberFormat="0" applyFill="0" applyAlignment="0" applyProtection="0"/>
  </cellStyleXfs>
  <cellXfs count="22">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5" fillId="0" borderId="3" xfId="3" applyFont="1" applyBorder="1"/>
    <xf numFmtId="0" fontId="6" fillId="0" borderId="3" xfId="3" applyFont="1" applyBorder="1"/>
    <xf numFmtId="0" fontId="7" fillId="6" borderId="0" xfId="0" applyFont="1" applyFill="1"/>
    <xf numFmtId="165" fontId="0" fillId="0" borderId="0" xfId="0" applyNumberFormat="1"/>
    <xf numFmtId="166" fontId="0" fillId="0" borderId="0" xfId="0" applyNumberFormat="1"/>
    <xf numFmtId="166" fontId="3" fillId="8" borderId="4" xfId="0" applyNumberFormat="1" applyFont="1" applyFill="1" applyBorder="1"/>
    <xf numFmtId="0" fontId="8" fillId="7" borderId="0" xfId="0" applyFont="1" applyFill="1"/>
  </cellXfs>
  <cellStyles count="4">
    <cellStyle name="Currency" xfId="2" builtinId="4"/>
    <cellStyle name="Heading 1" xfId="1" builtinId="16"/>
    <cellStyle name="Heading 2" xfId="3" builtinId="17"/>
    <cellStyle name="Normal" xfId="0" builtinId="0"/>
  </cellStyles>
  <dxfs count="23">
    <dxf>
      <numFmt numFmtId="165" formatCode="_-[$R$-416]\ * #,##0.00_-;\-[$R$-416]\ * #,##0.00_-;_-[$R$-416]\ * &quot;-&quot;??_-;_-@_-"/>
    </dxf>
    <dxf>
      <numFmt numFmtId="165" formatCode="_-[$R$-416]\ * #,##0.00_-;\-[$R$-416]\ * #,##0.00_-;_-[$R$-416]\ * &quot;-&quot;??_-;_-@_-"/>
    </dxf>
    <dxf>
      <numFmt numFmtId="165" formatCode="_-[$R$-416]\ * #,##0.00_-;\-[$R$-416]\ * #,##0.00_-;_-[$R$-416]\ * &quot;-&quot;??_-;_-@_-"/>
    </dxf>
    <dxf>
      <numFmt numFmtId="165" formatCode="_-[$R$-416]\ * #,##0.00_-;\-[$R$-416]\ * #,##0.00_-;_-[$R$-416]\ * &quot;-&quot;??_-;_-@_-"/>
    </dxf>
    <dxf>
      <numFmt numFmtId="165" formatCode="_-[$R$-416]\ * #,##0.00_-;\-[$R$-416]\ * #,##0.00_-;_-[$R$-416]\ * &quot;-&quot;??_-;_-@_-"/>
    </dxf>
    <dxf>
      <numFmt numFmtId="165" formatCode="_-[$R$-416]\ * #,##0.00_-;\-[$R$-416]\ * #,##0.00_-;_-[$R$-416]\ * &quot;-&quot;??_-;_-@_-"/>
    </dxf>
    <dxf>
      <numFmt numFmtId="165" formatCode="_-[$R$-416]\ * #,##0.00_-;\-[$R$-416]\ * #,##0.00_-;_-[$R$-416]\ * &quot;-&quot;??_-;_-@_-"/>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theme="0"/>
        <name val="Segoe UI"/>
      </font>
      <border>
        <bottom style="thin">
          <color theme="9"/>
        </bottom>
        <vertical/>
        <horizontal/>
      </border>
    </dxf>
    <dxf>
      <font>
        <color theme="1"/>
      </font>
      <fill>
        <patternFill patternType="solid">
          <fgColor rgb="FF5BF6A8"/>
          <bgColor rgb="FF00FF99"/>
        </patternFill>
      </fill>
      <border diagonalUp="0" diagonalDown="0">
        <left/>
        <right/>
        <top/>
        <bottom/>
        <vertical/>
        <horizontal/>
      </border>
    </dxf>
  </dxfs>
  <tableStyles count="1" defaultTableStyle="TableStyleMedium2" defaultPivotStyle="PivotStyleLight16">
    <tableStyle name="SlicerStyleDark6 2" pivot="0" table="0" count="10">
      <tableStyleElement type="wholeTable" dxfId="22"/>
      <tableStyleElement type="headerRow" dxfId="21"/>
    </tableStyle>
  </tableStyles>
  <colors>
    <mruColors>
      <color rgb="FF00FF99"/>
      <color rgb="FF66FF99"/>
      <color rgb="FF00CC66"/>
      <color rgb="FF22C55E"/>
      <color rgb="FF66FFCC"/>
      <color rgb="FF5BF6A8"/>
      <color rgb="FFE8E6E9"/>
      <color rgb="FFFFFFFF"/>
      <color rgb="FF000000"/>
      <color rgb="FFE0E0E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00CC66"/>
              <bgColor rgb="FF66FF99"/>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6" tint="0.3999450666829432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de venda xbox.xlsx]C̳álculos!PivotTable1</c:name>
    <c:fmtId val="3"/>
  </c:pivotSource>
  <c:chart>
    <c:autoTitleDeleted val="1"/>
    <c:pivotFmts>
      <c:pivotFmt>
        <c:idx val="0"/>
        <c:spPr>
          <a:solidFill>
            <a:schemeClr val="accent1"/>
          </a:solidFill>
          <a:ln>
            <a:noFill/>
          </a:ln>
          <a:effectLst/>
        </c:spPr>
        <c:marker>
          <c:symbol val="none"/>
        </c:marker>
      </c:pivotFmt>
      <c:pivotFmt>
        <c:idx val="1"/>
        <c:spPr>
          <a:solidFill>
            <a:srgbClr val="00CC66">
              <a:alpha val="50196"/>
            </a:srgbClr>
          </a:solidFill>
          <a:ln>
            <a:noFill/>
          </a:ln>
          <a:effectLst/>
        </c:spPr>
        <c:marker>
          <c:symbol val="none"/>
        </c:marker>
      </c:pivotFmt>
      <c:pivotFmt>
        <c:idx val="2"/>
        <c:spPr>
          <a:solidFill>
            <a:srgbClr val="00CC66">
              <a:alpha val="50196"/>
            </a:srgbClr>
          </a:solidFill>
          <a:ln>
            <a:noFill/>
          </a:ln>
          <a:effectLst/>
        </c:spPr>
        <c:marker>
          <c:symbol val="none"/>
        </c:marker>
      </c:pivotFmt>
      <c:pivotFmt>
        <c:idx val="3"/>
        <c:spPr>
          <a:solidFill>
            <a:srgbClr val="00CC66">
              <a:alpha val="50196"/>
            </a:srgbClr>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rgbClr val="5BF6A8"/>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CC66"/>
          </a:solidFill>
          <a:ln>
            <a:noFill/>
          </a:ln>
          <a:effectLst/>
        </c:spPr>
        <c:marker>
          <c:symbol val="none"/>
        </c:marker>
      </c:pivotFmt>
      <c:pivotFmt>
        <c:idx val="10"/>
        <c:spPr>
          <a:solidFill>
            <a:srgbClr val="00CC66"/>
          </a:solidFill>
          <a:ln>
            <a:noFill/>
          </a:ln>
          <a:effectLst/>
        </c:spPr>
      </c:pivotFmt>
      <c:pivotFmt>
        <c:idx val="11"/>
        <c:spPr>
          <a:solidFill>
            <a:srgbClr val="00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22C55E"/>
                  </a:solidFill>
                  <a:latin typeface="+mn-lt"/>
                  <a:ea typeface="+mn-ea"/>
                  <a:cs typeface="+mn-cs"/>
                </a:defRPr>
              </a:pPr>
              <a:endParaRPr lang="pt-PT"/>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CC6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C55E"/>
                  </a:solidFill>
                  <a:latin typeface="+mn-lt"/>
                  <a:ea typeface="+mn-ea"/>
                  <a:cs typeface="+mn-cs"/>
                </a:defRPr>
              </a:pPr>
              <a:endParaRPr lang="pt-PT"/>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393330667068829"/>
          <c:y val="0.20418745636593405"/>
          <c:w val="0.57370778652668419"/>
          <c:h val="0.71500437445319331"/>
        </c:manualLayout>
      </c:layout>
      <c:barChart>
        <c:barDir val="bar"/>
        <c:grouping val="clustered"/>
        <c:varyColors val="0"/>
        <c:ser>
          <c:idx val="0"/>
          <c:order val="0"/>
          <c:tx>
            <c:strRef>
              <c:f>C̳álculos!$E$18</c:f>
              <c:strCache>
                <c:ptCount val="1"/>
                <c:pt idx="0">
                  <c:v>Total</c:v>
                </c:pt>
              </c:strCache>
            </c:strRef>
          </c:tx>
          <c:spPr>
            <a:solidFill>
              <a:srgbClr val="00CC66"/>
            </a:solidFill>
            <a:ln>
              <a:noFill/>
            </a:ln>
            <a:effectLst/>
          </c:spPr>
          <c:invertIfNegative val="0"/>
          <c:dPt>
            <c:idx val="0"/>
            <c:invertIfNegative val="0"/>
            <c:bubble3D val="0"/>
            <c:extLst>
              <c:ext xmlns:c16="http://schemas.microsoft.com/office/drawing/2014/chart" uri="{C3380CC4-5D6E-409C-BE32-E72D297353CC}">
                <c16:uniqueId val="{0000000C-C5E4-47B6-8934-F8EC806835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2C55E"/>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C̳álculos!$D$19:$D$20</c:f>
              <c:strCache>
                <c:ptCount val="1"/>
                <c:pt idx="0">
                  <c:v>Quarterly</c:v>
                </c:pt>
              </c:strCache>
            </c:strRef>
          </c:cat>
          <c:val>
            <c:numRef>
              <c:f>C̳álculos!$E$19:$E$20</c:f>
              <c:numCache>
                <c:formatCode>_-[$R$-416]\ * #\ ##0.00_-;\-[$R$-416]\ * #\ ##0.00_-;_-[$R$-416]\ * "-"??_-;_-@_-</c:formatCode>
                <c:ptCount val="1"/>
                <c:pt idx="0">
                  <c:v>2308</c:v>
                </c:pt>
              </c:numCache>
            </c:numRef>
          </c:val>
          <c:extLst>
            <c:ext xmlns:c16="http://schemas.microsoft.com/office/drawing/2014/chart" uri="{C3380CC4-5D6E-409C-BE32-E72D297353CC}">
              <c16:uniqueId val="{00000003-C5E4-47B6-8934-F8EC806835F0}"/>
            </c:ext>
          </c:extLst>
        </c:ser>
        <c:dLbls>
          <c:showLegendKey val="0"/>
          <c:showVal val="0"/>
          <c:showCatName val="0"/>
          <c:showSerName val="0"/>
          <c:showPercent val="0"/>
          <c:showBubbleSize val="0"/>
        </c:dLbls>
        <c:gapWidth val="182"/>
        <c:axId val="1482784351"/>
        <c:axId val="1674390159"/>
      </c:barChart>
      <c:catAx>
        <c:axId val="1482784351"/>
        <c:scaling>
          <c:orientation val="minMax"/>
        </c:scaling>
        <c:delete val="1"/>
        <c:axPos val="l"/>
        <c:numFmt formatCode="General" sourceLinked="1"/>
        <c:majorTickMark val="none"/>
        <c:minorTickMark val="none"/>
        <c:tickLblPos val="nextTo"/>
        <c:crossAx val="1674390159"/>
        <c:crosses val="autoZero"/>
        <c:auto val="1"/>
        <c:lblAlgn val="ctr"/>
        <c:lblOffset val="100"/>
        <c:noMultiLvlLbl val="0"/>
      </c:catAx>
      <c:valAx>
        <c:axId val="1674390159"/>
        <c:scaling>
          <c:orientation val="minMax"/>
        </c:scaling>
        <c:delete val="1"/>
        <c:axPos val="b"/>
        <c:numFmt formatCode="_-[$R$-416]\ * #\ ##0.00_-;\-[$R$-416]\ * #\ ##0.00_-;_-[$R$-416]\ * &quot;-&quot;??_-;_-@_-" sourceLinked="1"/>
        <c:majorTickMark val="none"/>
        <c:minorTickMark val="none"/>
        <c:tickLblPos val="nextTo"/>
        <c:crossAx val="1482784351"/>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2.png"/><Relationship Id="rId11"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118235" y="5013959"/>
          <a:ext cx="1732356" cy="69151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6</xdr:row>
      <xdr:rowOff>95249</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6</xdr:row>
      <xdr:rowOff>95249</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257176</xdr:colOff>
      <xdr:row>0</xdr:row>
      <xdr:rowOff>95250</xdr:rowOff>
    </xdr:from>
    <xdr:to>
      <xdr:col>0</xdr:col>
      <xdr:colOff>1095376</xdr:colOff>
      <xdr:row>2</xdr:row>
      <xdr:rowOff>375401</xdr:rowOff>
    </xdr:to>
    <xdr:pic>
      <xdr:nvPicPr>
        <xdr:cNvPr id="2" name="Imagem 4">
          <a:extLst>
            <a:ext uri="{FF2B5EF4-FFF2-40B4-BE49-F238E27FC236}">
              <a16:creationId xmlns:a16="http://schemas.microsoft.com/office/drawing/2014/main" id="{7A6E36A2-663A-A57A-27C3-3BDD1AF9BBA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71642"/>
        <a:stretch/>
      </xdr:blipFill>
      <xdr:spPr>
        <a:xfrm>
          <a:off x="257176" y="95250"/>
          <a:ext cx="838200" cy="946901"/>
        </a:xfrm>
        <a:prstGeom prst="rect">
          <a:avLst/>
        </a:prstGeom>
      </xdr:spPr>
    </xdr:pic>
    <xdr:clientData/>
  </xdr:twoCellAnchor>
  <xdr:twoCellAnchor editAs="oneCell">
    <xdr:from>
      <xdr:col>0</xdr:col>
      <xdr:colOff>19050</xdr:colOff>
      <xdr:row>4</xdr:row>
      <xdr:rowOff>36195</xdr:rowOff>
    </xdr:from>
    <xdr:to>
      <xdr:col>0</xdr:col>
      <xdr:colOff>1514475</xdr:colOff>
      <xdr:row>16</xdr:row>
      <xdr:rowOff>114300</xdr:rowOff>
    </xdr:to>
    <mc:AlternateContent xmlns:mc="http://schemas.openxmlformats.org/markup-compatibility/2006" xmlns:a14="http://schemas.microsoft.com/office/drawing/2010/main">
      <mc:Choice Requires="a14">
        <xdr:graphicFrame macro="">
          <xdr:nvGraphicFramePr>
            <xdr:cNvPr id="4" name="Subscription Type"/>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9050" y="1293495"/>
              <a:ext cx="1495425" cy="222123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180974</xdr:colOff>
      <xdr:row>4</xdr:row>
      <xdr:rowOff>66676</xdr:rowOff>
    </xdr:from>
    <xdr:to>
      <xdr:col>9</xdr:col>
      <xdr:colOff>600074</xdr:colOff>
      <xdr:row>11</xdr:row>
      <xdr:rowOff>95250</xdr:rowOff>
    </xdr:to>
    <xdr:grpSp>
      <xdr:nvGrpSpPr>
        <xdr:cNvPr id="11" name="Group 10"/>
        <xdr:cNvGrpSpPr/>
      </xdr:nvGrpSpPr>
      <xdr:grpSpPr>
        <a:xfrm>
          <a:off x="1704974" y="1323976"/>
          <a:ext cx="5362575" cy="1314449"/>
          <a:chOff x="1704975" y="1304926"/>
          <a:chExt cx="3829050" cy="1304923"/>
        </a:xfrm>
      </xdr:grpSpPr>
      <xdr:sp macro="" textlink="">
        <xdr:nvSpPr>
          <xdr:cNvPr id="7" name="Rounded Rectangle 6"/>
          <xdr:cNvSpPr/>
        </xdr:nvSpPr>
        <xdr:spPr>
          <a:xfrm>
            <a:off x="1724024" y="1323974"/>
            <a:ext cx="3800475" cy="12858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sp macro="" textlink="C̳álculos!F32">
        <xdr:nvSpPr>
          <xdr:cNvPr id="8" name="Rounded Rectangle 7"/>
          <xdr:cNvSpPr/>
        </xdr:nvSpPr>
        <xdr:spPr>
          <a:xfrm>
            <a:off x="3281363" y="1790701"/>
            <a:ext cx="2014537" cy="590549"/>
          </a:xfrm>
          <a:prstGeom prst="roundRect">
            <a:avLst/>
          </a:prstGeom>
          <a:solidFill>
            <a:schemeClr val="bg1"/>
          </a:solidFill>
          <a:ln>
            <a:solidFill>
              <a:srgbClr val="00CC6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04CB4F0-E863-46F7-A700-B63BA6D097EF}" type="TxLink">
              <a:rPr lang="en-US" sz="2800" b="0" i="0" u="none" strike="noStrike">
                <a:solidFill>
                  <a:srgbClr val="22C55E"/>
                </a:solidFill>
                <a:latin typeface="Aptos Narrow"/>
              </a:rPr>
              <a:pPr algn="l"/>
              <a:t> R$ 990 </a:t>
            </a:fld>
            <a:endParaRPr lang="pt-PT" sz="2800">
              <a:solidFill>
                <a:srgbClr val="22C55E"/>
              </a:solidFill>
            </a:endParaRPr>
          </a:p>
        </xdr:txBody>
      </xdr:sp>
      <xdr:pic>
        <xdr:nvPicPr>
          <xdr:cNvPr id="9"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1663" y="1504950"/>
            <a:ext cx="1300065" cy="1085850"/>
          </a:xfrm>
          <a:prstGeom prst="rect">
            <a:avLst/>
          </a:prstGeom>
          <a:solidFill>
            <a:schemeClr val="bg1"/>
          </a:solidFill>
          <a:ln>
            <a:solidFill>
              <a:srgbClr val="00CC66"/>
            </a:solidFill>
          </a:ln>
        </xdr:spPr>
      </xdr:pic>
      <xdr:sp macro="" textlink="">
        <xdr:nvSpPr>
          <xdr:cNvPr id="10" name="Round Same Side Corner Rectangle 9"/>
          <xdr:cNvSpPr/>
        </xdr:nvSpPr>
        <xdr:spPr>
          <a:xfrm>
            <a:off x="1704975" y="1304926"/>
            <a:ext cx="3829050" cy="361950"/>
          </a:xfrm>
          <a:prstGeom prst="round2SameRect">
            <a:avLst/>
          </a:prstGeom>
          <a:solidFill>
            <a:srgbClr val="00CC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b="1"/>
              <a:t>TOTAL SUBSCRIPTION EA PLAY SEASON PASS</a:t>
            </a:r>
          </a:p>
        </xdr:txBody>
      </xdr:sp>
    </xdr:grpSp>
    <xdr:clientData/>
  </xdr:twoCellAnchor>
  <xdr:twoCellAnchor>
    <xdr:from>
      <xdr:col>10</xdr:col>
      <xdr:colOff>95249</xdr:colOff>
      <xdr:row>4</xdr:row>
      <xdr:rowOff>76201</xdr:rowOff>
    </xdr:from>
    <xdr:to>
      <xdr:col>17</xdr:col>
      <xdr:colOff>304800</xdr:colOff>
      <xdr:row>11</xdr:row>
      <xdr:rowOff>104776</xdr:rowOff>
    </xdr:to>
    <xdr:grpSp>
      <xdr:nvGrpSpPr>
        <xdr:cNvPr id="22" name="Group 21"/>
        <xdr:cNvGrpSpPr/>
      </xdr:nvGrpSpPr>
      <xdr:grpSpPr>
        <a:xfrm>
          <a:off x="7229474" y="1333501"/>
          <a:ext cx="4714876" cy="1314450"/>
          <a:chOff x="5943600" y="1371601"/>
          <a:chExt cx="3829050" cy="1304923"/>
        </a:xfrm>
      </xdr:grpSpPr>
      <xdr:grpSp>
        <xdr:nvGrpSpPr>
          <xdr:cNvPr id="12" name="Group 11"/>
          <xdr:cNvGrpSpPr/>
        </xdr:nvGrpSpPr>
        <xdr:grpSpPr>
          <a:xfrm>
            <a:off x="5943600" y="1371601"/>
            <a:ext cx="3829050" cy="1304923"/>
            <a:chOff x="1704975" y="1304926"/>
            <a:chExt cx="3829050" cy="1304923"/>
          </a:xfrm>
        </xdr:grpSpPr>
        <xdr:sp macro="" textlink="">
          <xdr:nvSpPr>
            <xdr:cNvPr id="13" name="Rounded Rectangle 12"/>
            <xdr:cNvSpPr/>
          </xdr:nvSpPr>
          <xdr:spPr>
            <a:xfrm>
              <a:off x="1724024" y="1323974"/>
              <a:ext cx="3800475" cy="12858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sp macro="" textlink="C̳álculos!F41">
          <xdr:nvSpPr>
            <xdr:cNvPr id="14" name="Rounded Rectangle 13"/>
            <xdr:cNvSpPr/>
          </xdr:nvSpPr>
          <xdr:spPr>
            <a:xfrm>
              <a:off x="3576638" y="1847851"/>
              <a:ext cx="1909762" cy="53339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59A2548-208B-42B8-830E-113223BADE73}" type="TxLink">
                <a:rPr lang="en-US" sz="2800" b="0" i="0" u="none" strike="noStrike">
                  <a:solidFill>
                    <a:srgbClr val="22C55E"/>
                  </a:solidFill>
                  <a:latin typeface="Segoe UI" panose="020B0502040204020203" pitchFamily="34" charset="0"/>
                  <a:cs typeface="Segoe UI" panose="020B0502040204020203" pitchFamily="34" charset="0"/>
                </a:rPr>
                <a:pPr algn="l"/>
                <a:t> R$ 1 140 </a:t>
              </a:fld>
              <a:endParaRPr lang="pt-PT" sz="2800">
                <a:solidFill>
                  <a:srgbClr val="22C55E"/>
                </a:solidFill>
                <a:latin typeface="Segoe UI" panose="020B0502040204020203" pitchFamily="34" charset="0"/>
                <a:cs typeface="Segoe UI" panose="020B0502040204020203" pitchFamily="34" charset="0"/>
              </a:endParaRPr>
            </a:p>
          </xdr:txBody>
        </xdr:sp>
        <xdr:sp macro="" textlink="">
          <xdr:nvSpPr>
            <xdr:cNvPr id="16" name="Round Same Side Corner Rectangle 15"/>
            <xdr:cNvSpPr/>
          </xdr:nvSpPr>
          <xdr:spPr>
            <a:xfrm>
              <a:off x="1704975" y="1304926"/>
              <a:ext cx="3829050" cy="361950"/>
            </a:xfrm>
            <a:prstGeom prst="round2SameRect">
              <a:avLst/>
            </a:prstGeom>
            <a:solidFill>
              <a:srgbClr val="00CC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b="1">
                  <a:latin typeface="Segoe UI" panose="020B0502040204020203" pitchFamily="34" charset="0"/>
                  <a:cs typeface="Segoe UI" panose="020B0502040204020203" pitchFamily="34" charset="0"/>
                </a:rPr>
                <a:t>TOTAL SUBSCRIPTION EA MINECRAFT SEASON PASS</a:t>
              </a:r>
            </a:p>
          </xdr:txBody>
        </xdr:sp>
      </xdr:grpSp>
      <xdr:grpSp>
        <xdr:nvGrpSpPr>
          <xdr:cNvPr id="17" name="Agrupar 16">
            <a:extLst>
              <a:ext uri="{FF2B5EF4-FFF2-40B4-BE49-F238E27FC236}">
                <a16:creationId xmlns:a16="http://schemas.microsoft.com/office/drawing/2014/main" id="{A71E6AF1-ADEE-EB3B-0380-7B4EF5640C97}"/>
              </a:ext>
            </a:extLst>
          </xdr:cNvPr>
          <xdr:cNvGrpSpPr/>
        </xdr:nvGrpSpPr>
        <xdr:grpSpPr>
          <a:xfrm>
            <a:off x="6105525" y="1800234"/>
            <a:ext cx="1400175" cy="619125"/>
            <a:chOff x="3495675" y="5444297"/>
            <a:chExt cx="1549476" cy="708853"/>
          </a:xfrm>
        </xdr:grpSpPr>
        <xdr:pic>
          <xdr:nvPicPr>
            <xdr:cNvPr id="18"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7" y="5444297"/>
              <a:ext cx="555497" cy="609598"/>
            </a:xfrm>
            <a:prstGeom prst="rect">
              <a:avLst/>
            </a:prstGeom>
          </xdr:spPr>
        </xdr:pic>
        <xdr:pic>
          <xdr:nvPicPr>
            <xdr:cNvPr id="19"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10"/>
                </a:ext>
              </a:extLst>
            </a:blip>
            <a:stretch>
              <a:fillRect/>
            </a:stretch>
          </xdr:blipFill>
          <xdr:spPr>
            <a:xfrm>
              <a:off x="3495675" y="5895937"/>
              <a:ext cx="1549476" cy="257213"/>
            </a:xfrm>
            <a:prstGeom prst="rect">
              <a:avLst/>
            </a:prstGeom>
          </xdr:spPr>
        </xdr:pic>
      </xdr:grpSp>
    </xdr:grpSp>
    <xdr:clientData/>
  </xdr:twoCellAnchor>
  <xdr:twoCellAnchor>
    <xdr:from>
      <xdr:col>1</xdr:col>
      <xdr:colOff>171450</xdr:colOff>
      <xdr:row>13</xdr:row>
      <xdr:rowOff>76200</xdr:rowOff>
    </xdr:from>
    <xdr:to>
      <xdr:col>17</xdr:col>
      <xdr:colOff>295275</xdr:colOff>
      <xdr:row>37</xdr:row>
      <xdr:rowOff>0</xdr:rowOff>
    </xdr:to>
    <xdr:grpSp>
      <xdr:nvGrpSpPr>
        <xdr:cNvPr id="21" name="Group 20"/>
        <xdr:cNvGrpSpPr/>
      </xdr:nvGrpSpPr>
      <xdr:grpSpPr>
        <a:xfrm>
          <a:off x="1695450" y="2962275"/>
          <a:ext cx="10239375" cy="4038600"/>
          <a:chOff x="1695450" y="2962275"/>
          <a:chExt cx="8020050" cy="3114675"/>
        </a:xfrm>
      </xdr:grpSpPr>
      <xdr:grpSp>
        <xdr:nvGrpSpPr>
          <xdr:cNvPr id="6" name="Group 5"/>
          <xdr:cNvGrpSpPr/>
        </xdr:nvGrpSpPr>
        <xdr:grpSpPr>
          <a:xfrm>
            <a:off x="1695450" y="3000375"/>
            <a:ext cx="8001001" cy="3076575"/>
            <a:chOff x="1588558" y="1419225"/>
            <a:chExt cx="4622801" cy="2857435"/>
          </a:xfrm>
        </xdr:grpSpPr>
        <xdr:sp macro="" textlink="">
          <xdr:nvSpPr>
            <xdr:cNvPr id="5" name="Rectangle 4"/>
            <xdr:cNvSpPr/>
          </xdr:nvSpPr>
          <xdr:spPr>
            <a:xfrm>
              <a:off x="1609725" y="1419225"/>
              <a:ext cx="4600575" cy="28003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graphicFrame macro="">
          <xdr:nvGraphicFramePr>
            <xdr:cNvPr id="3" name="Chart 2"/>
            <xdr:cNvGraphicFramePr>
              <a:graphicFrameLocks/>
            </xdr:cNvGraphicFramePr>
          </xdr:nvGraphicFramePr>
          <xdr:xfrm>
            <a:off x="1588558" y="1941171"/>
            <a:ext cx="4622801" cy="2335489"/>
          </xdr:xfrm>
          <a:graphic>
            <a:graphicData uri="http://schemas.openxmlformats.org/drawingml/2006/chart">
              <c:chart xmlns:c="http://schemas.openxmlformats.org/drawingml/2006/chart" xmlns:r="http://schemas.openxmlformats.org/officeDocument/2006/relationships" r:id="rId11"/>
            </a:graphicData>
          </a:graphic>
        </xdr:graphicFrame>
      </xdr:grpSp>
      <xdr:sp macro="" textlink="">
        <xdr:nvSpPr>
          <xdr:cNvPr id="20" name="Round Same Side Corner Rectangle 19"/>
          <xdr:cNvSpPr/>
        </xdr:nvSpPr>
        <xdr:spPr>
          <a:xfrm>
            <a:off x="1695450" y="2962275"/>
            <a:ext cx="8020050" cy="542925"/>
          </a:xfrm>
          <a:prstGeom prst="round2SameRect">
            <a:avLst/>
          </a:prstGeom>
          <a:solidFill>
            <a:srgbClr val="00CC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PT" sz="1100" b="1"/>
              <a:t>TOTAL SUBSCRIPTION EA PLAY SEASON PASS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É TAVIRA" refreshedDate="45707.063584374999" createdVersion="6" refreshedVersion="6" minRefreshableVersion="3" recordCount="296">
  <cacheSource type="worksheet">
    <worksheetSource ref="A1:M1048576" sheet="B̳ases"/>
  </cacheSource>
  <cacheFields count="14">
    <cacheField name="Subscriber ID" numFmtId="0">
      <sharedItems containsString="0" containsBlank="1" containsNumber="1" containsInteger="1" minValue="3231" maxValue="3525"/>
    </cacheField>
    <cacheField name="Name" numFmtId="0">
      <sharedItems containsBlank="1"/>
    </cacheField>
    <cacheField name="Plan" numFmtId="0">
      <sharedItems containsBlank="1" count="4">
        <s v="Ultimate"/>
        <s v="Core"/>
        <s v="Standard"/>
        <m/>
      </sharedItems>
    </cacheField>
    <cacheField name="Start Date" numFmtId="0">
      <sharedItems containsNonDate="0" containsDate="1" containsString="0" containsBlank="1" minDate="2024-01-01T00:00:00" maxDate="2024-12-17T00:00:00" count="295">
        <d v="2024-01-01T00:00:00"/>
        <d v="2024-01-15T00:00:00"/>
        <d v="2024-02-10T00:00:00"/>
        <d v="2024-02-20T00:00:00"/>
        <d v="2024-03-05T00:00:00"/>
        <d v="2024-03-02T00:00:00"/>
        <d v="2024-03-03T00:00:00"/>
        <d v="2024-03-04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m/>
      </sharedItems>
      <fieldGroup par="13" base="3">
        <rangePr groupBy="days" startDate="2024-01-01T00:00:00" endDate="2024-12-17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17/12/2024"/>
        </groupItems>
      </fieldGroup>
    </cacheField>
    <cacheField name="Auto Renewal" numFmtId="0">
      <sharedItems containsBlank="1" count="3">
        <s v="Yes"/>
        <s v="No"/>
        <m/>
      </sharedItems>
    </cacheField>
    <cacheField name="Subscription Price" numFmtId="0">
      <sharedItems containsString="0" containsBlank="1" containsNumber="1" containsInteger="1" minValue="5" maxValue="15"/>
    </cacheField>
    <cacheField name="Subscription Type" numFmtId="0">
      <sharedItems containsBlank="1" count="4">
        <s v="Monthly"/>
        <s v="Annual"/>
        <s v="Quarterly"/>
        <m/>
      </sharedItems>
    </cacheField>
    <cacheField name="EA Play Season Pass" numFmtId="0">
      <sharedItems containsBlank="1" count="3">
        <s v="Yes"/>
        <s v="No"/>
        <m/>
      </sharedItems>
    </cacheField>
    <cacheField name="EA Play Season Pass_x000a_Price" numFmtId="0">
      <sharedItems containsBlank="1" containsMixedTypes="1" containsNumber="1" containsInteger="1" minValue="30" maxValue="30" count="3">
        <n v="30"/>
        <s v="-"/>
        <m/>
      </sharedItems>
    </cacheField>
    <cacheField name="Minecraft Season Pass" numFmtId="0">
      <sharedItems containsBlank="1"/>
    </cacheField>
    <cacheField name="Minecraft Season Pass Price" numFmtId="0">
      <sharedItems containsString="0" containsBlank="1" containsNumber="1" containsInteger="1" minValue="0" maxValue="20" count="3">
        <n v="20"/>
        <n v="0"/>
        <m/>
      </sharedItems>
    </cacheField>
    <cacheField name="Coupon Value" numFmtId="0">
      <sharedItems containsString="0" containsBlank="1" containsNumber="1" containsInteger="1" minValue="0" maxValue="20"/>
    </cacheField>
    <cacheField name="Total Value" numFmtId="0">
      <sharedItems containsString="0" containsBlank="1" containsNumber="1" containsInteger="1" minValue="3" maxValue="62" count="16">
        <n v="60"/>
        <n v="5"/>
        <n v="20"/>
        <n v="62"/>
        <n v="4"/>
        <n v="28"/>
        <n v="55"/>
        <n v="15"/>
        <n v="45"/>
        <n v="57"/>
        <n v="18"/>
        <n v="3"/>
        <n v="58"/>
        <n v="25"/>
        <n v="50"/>
        <m/>
      </sharedItems>
    </cacheField>
    <cacheField name="Months" numFmtId="0" databaseField="0">
      <fieldGroup base="3">
        <rangePr groupBy="months" startDate="2024-01-01T00:00:00" endDate="2024-12-17T00:00:00"/>
        <groupItems count="14">
          <s v="&lt;01/01/2024"/>
          <s v="jan"/>
          <s v="fev"/>
          <s v="mar"/>
          <s v="abr"/>
          <s v="mai"/>
          <s v="jun"/>
          <s v="jul"/>
          <s v="ago"/>
          <s v="set"/>
          <s v="out"/>
          <s v="nov"/>
          <s v="dez"/>
          <s v="&gt;17/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6">
  <r>
    <n v="3231"/>
    <s v="João Silva"/>
    <x v="0"/>
    <x v="0"/>
    <x v="0"/>
    <n v="15"/>
    <x v="0"/>
    <x v="0"/>
    <x v="0"/>
    <s v="Yes"/>
    <x v="0"/>
    <n v="5"/>
    <x v="0"/>
  </r>
  <r>
    <n v="3232"/>
    <s v="Maria Oliveira"/>
    <x v="1"/>
    <x v="1"/>
    <x v="1"/>
    <n v="5"/>
    <x v="1"/>
    <x v="1"/>
    <x v="1"/>
    <s v="No"/>
    <x v="1"/>
    <n v="0"/>
    <x v="1"/>
  </r>
  <r>
    <n v="3233"/>
    <s v="Lucas Fernandes"/>
    <x v="2"/>
    <x v="2"/>
    <x v="0"/>
    <n v="10"/>
    <x v="2"/>
    <x v="1"/>
    <x v="1"/>
    <s v="Yes"/>
    <x v="0"/>
    <n v="10"/>
    <x v="2"/>
  </r>
  <r>
    <n v="3234"/>
    <s v="Ana Souza"/>
    <x v="0"/>
    <x v="3"/>
    <x v="1"/>
    <n v="15"/>
    <x v="0"/>
    <x v="0"/>
    <x v="0"/>
    <s v="Yes"/>
    <x v="0"/>
    <n v="3"/>
    <x v="3"/>
  </r>
  <r>
    <n v="3235"/>
    <s v="Pedro Gonçalves"/>
    <x v="1"/>
    <x v="4"/>
    <x v="0"/>
    <n v="5"/>
    <x v="0"/>
    <x v="1"/>
    <x v="1"/>
    <s v="No"/>
    <x v="1"/>
    <n v="1"/>
    <x v="4"/>
  </r>
  <r>
    <n v="3236"/>
    <s v="Felipe Costa"/>
    <x v="2"/>
    <x v="5"/>
    <x v="1"/>
    <n v="10"/>
    <x v="0"/>
    <x v="1"/>
    <x v="1"/>
    <s v="Yes"/>
    <x v="0"/>
    <n v="2"/>
    <x v="5"/>
  </r>
  <r>
    <n v="3237"/>
    <s v="Camila Ribeiro"/>
    <x v="0"/>
    <x v="6"/>
    <x v="0"/>
    <n v="15"/>
    <x v="2"/>
    <x v="0"/>
    <x v="0"/>
    <s v="Yes"/>
    <x v="0"/>
    <n v="10"/>
    <x v="6"/>
  </r>
  <r>
    <n v="3238"/>
    <s v="André Mendes"/>
    <x v="1"/>
    <x v="7"/>
    <x v="0"/>
    <n v="5"/>
    <x v="1"/>
    <x v="1"/>
    <x v="1"/>
    <s v="No"/>
    <x v="1"/>
    <n v="0"/>
    <x v="1"/>
  </r>
  <r>
    <n v="3239"/>
    <s v="Sofia Almeida"/>
    <x v="0"/>
    <x v="4"/>
    <x v="1"/>
    <n v="15"/>
    <x v="0"/>
    <x v="0"/>
    <x v="0"/>
    <s v="Yes"/>
    <x v="0"/>
    <n v="5"/>
    <x v="0"/>
  </r>
  <r>
    <n v="3240"/>
    <s v="Bruno Martins"/>
    <x v="2"/>
    <x v="8"/>
    <x v="0"/>
    <n v="10"/>
    <x v="2"/>
    <x v="1"/>
    <x v="1"/>
    <s v="Yes"/>
    <x v="0"/>
    <n v="15"/>
    <x v="7"/>
  </r>
  <r>
    <n v="3241"/>
    <s v="Rita Castro"/>
    <x v="1"/>
    <x v="9"/>
    <x v="1"/>
    <n v="5"/>
    <x v="0"/>
    <x v="1"/>
    <x v="1"/>
    <s v="No"/>
    <x v="1"/>
    <n v="1"/>
    <x v="4"/>
  </r>
  <r>
    <n v="3242"/>
    <s v="Marco Túlio"/>
    <x v="0"/>
    <x v="10"/>
    <x v="0"/>
    <n v="15"/>
    <x v="1"/>
    <x v="0"/>
    <x v="0"/>
    <s v="Yes"/>
    <x v="0"/>
    <n v="20"/>
    <x v="8"/>
  </r>
  <r>
    <n v="3243"/>
    <s v="Lívia Silveira"/>
    <x v="2"/>
    <x v="11"/>
    <x v="1"/>
    <n v="10"/>
    <x v="0"/>
    <x v="1"/>
    <x v="1"/>
    <s v="Yes"/>
    <x v="0"/>
    <n v="10"/>
    <x v="2"/>
  </r>
  <r>
    <n v="3244"/>
    <s v="Diogo Sousa"/>
    <x v="1"/>
    <x v="12"/>
    <x v="0"/>
    <n v="5"/>
    <x v="2"/>
    <x v="1"/>
    <x v="1"/>
    <s v="No"/>
    <x v="1"/>
    <n v="0"/>
    <x v="1"/>
  </r>
  <r>
    <n v="3245"/>
    <s v="Fernanda Lima"/>
    <x v="0"/>
    <x v="13"/>
    <x v="1"/>
    <n v="15"/>
    <x v="0"/>
    <x v="0"/>
    <x v="0"/>
    <s v="Yes"/>
    <x v="0"/>
    <n v="8"/>
    <x v="9"/>
  </r>
  <r>
    <n v="3246"/>
    <s v="Caio Pereira"/>
    <x v="2"/>
    <x v="14"/>
    <x v="0"/>
    <n v="10"/>
    <x v="1"/>
    <x v="1"/>
    <x v="1"/>
    <s v="Yes"/>
    <x v="0"/>
    <n v="12"/>
    <x v="10"/>
  </r>
  <r>
    <n v="3247"/>
    <s v="Beatriz Gomes"/>
    <x v="1"/>
    <x v="15"/>
    <x v="1"/>
    <n v="5"/>
    <x v="0"/>
    <x v="1"/>
    <x v="1"/>
    <s v="No"/>
    <x v="1"/>
    <n v="2"/>
    <x v="11"/>
  </r>
  <r>
    <n v="3248"/>
    <s v="Cesar Oliveira"/>
    <x v="0"/>
    <x v="16"/>
    <x v="0"/>
    <n v="15"/>
    <x v="2"/>
    <x v="0"/>
    <x v="0"/>
    <s v="Yes"/>
    <x v="0"/>
    <n v="7"/>
    <x v="12"/>
  </r>
  <r>
    <n v="3249"/>
    <s v="Débora Machado"/>
    <x v="2"/>
    <x v="17"/>
    <x v="1"/>
    <n v="10"/>
    <x v="0"/>
    <x v="1"/>
    <x v="1"/>
    <s v="Yes"/>
    <x v="0"/>
    <n v="5"/>
    <x v="13"/>
  </r>
  <r>
    <n v="3250"/>
    <s v="Eduardo Vargas"/>
    <x v="1"/>
    <x v="18"/>
    <x v="0"/>
    <n v="5"/>
    <x v="1"/>
    <x v="1"/>
    <x v="1"/>
    <s v="No"/>
    <x v="1"/>
    <n v="0"/>
    <x v="1"/>
  </r>
  <r>
    <n v="3251"/>
    <s v="Gabriela Santos"/>
    <x v="0"/>
    <x v="19"/>
    <x v="1"/>
    <n v="15"/>
    <x v="0"/>
    <x v="0"/>
    <x v="0"/>
    <s v="Yes"/>
    <x v="0"/>
    <n v="3"/>
    <x v="3"/>
  </r>
  <r>
    <n v="3252"/>
    <s v="Henrique Dias"/>
    <x v="2"/>
    <x v="20"/>
    <x v="0"/>
    <n v="10"/>
    <x v="2"/>
    <x v="1"/>
    <x v="1"/>
    <s v="Yes"/>
    <x v="0"/>
    <n v="15"/>
    <x v="7"/>
  </r>
  <r>
    <n v="3253"/>
    <s v="Isabela Moreira"/>
    <x v="1"/>
    <x v="21"/>
    <x v="1"/>
    <n v="5"/>
    <x v="0"/>
    <x v="1"/>
    <x v="1"/>
    <s v="No"/>
    <x v="1"/>
    <n v="1"/>
    <x v="4"/>
  </r>
  <r>
    <n v="3254"/>
    <s v="Joaquim Barbosa"/>
    <x v="0"/>
    <x v="22"/>
    <x v="0"/>
    <n v="15"/>
    <x v="1"/>
    <x v="0"/>
    <x v="0"/>
    <s v="Yes"/>
    <x v="0"/>
    <n v="20"/>
    <x v="8"/>
  </r>
  <r>
    <n v="3255"/>
    <s v="Lara Rocha"/>
    <x v="2"/>
    <x v="23"/>
    <x v="1"/>
    <n v="10"/>
    <x v="0"/>
    <x v="1"/>
    <x v="1"/>
    <s v="Yes"/>
    <x v="0"/>
    <n v="10"/>
    <x v="2"/>
  </r>
  <r>
    <n v="3256"/>
    <s v="Matheus Silva"/>
    <x v="1"/>
    <x v="24"/>
    <x v="0"/>
    <n v="5"/>
    <x v="2"/>
    <x v="1"/>
    <x v="1"/>
    <s v="No"/>
    <x v="1"/>
    <n v="0"/>
    <x v="1"/>
  </r>
  <r>
    <n v="3257"/>
    <s v="Nicole Costa"/>
    <x v="0"/>
    <x v="25"/>
    <x v="1"/>
    <n v="15"/>
    <x v="0"/>
    <x v="0"/>
    <x v="0"/>
    <s v="Yes"/>
    <x v="0"/>
    <n v="5"/>
    <x v="0"/>
  </r>
  <r>
    <n v="3258"/>
    <s v="Otávio Mendonça"/>
    <x v="2"/>
    <x v="26"/>
    <x v="0"/>
    <n v="10"/>
    <x v="1"/>
    <x v="1"/>
    <x v="1"/>
    <s v="Yes"/>
    <x v="0"/>
    <n v="15"/>
    <x v="7"/>
  </r>
  <r>
    <n v="3259"/>
    <s v="Paula Ferreira"/>
    <x v="1"/>
    <x v="27"/>
    <x v="1"/>
    <n v="5"/>
    <x v="0"/>
    <x v="1"/>
    <x v="1"/>
    <s v="No"/>
    <x v="1"/>
    <n v="1"/>
    <x v="4"/>
  </r>
  <r>
    <n v="3260"/>
    <s v="Raquel Alves"/>
    <x v="0"/>
    <x v="28"/>
    <x v="0"/>
    <n v="15"/>
    <x v="2"/>
    <x v="0"/>
    <x v="0"/>
    <s v="Yes"/>
    <x v="0"/>
    <n v="7"/>
    <x v="12"/>
  </r>
  <r>
    <n v="3261"/>
    <s v="Samuel Pires"/>
    <x v="2"/>
    <x v="29"/>
    <x v="1"/>
    <n v="10"/>
    <x v="0"/>
    <x v="1"/>
    <x v="1"/>
    <s v="Yes"/>
    <x v="0"/>
    <n v="10"/>
    <x v="2"/>
  </r>
  <r>
    <n v="3262"/>
    <s v="Tânia Barros"/>
    <x v="1"/>
    <x v="30"/>
    <x v="0"/>
    <n v="5"/>
    <x v="1"/>
    <x v="1"/>
    <x v="1"/>
    <s v="No"/>
    <x v="1"/>
    <n v="0"/>
    <x v="1"/>
  </r>
  <r>
    <n v="3263"/>
    <s v="Vinicius Lima"/>
    <x v="0"/>
    <x v="31"/>
    <x v="1"/>
    <n v="15"/>
    <x v="0"/>
    <x v="0"/>
    <x v="0"/>
    <s v="Yes"/>
    <x v="0"/>
    <n v="3"/>
    <x v="3"/>
  </r>
  <r>
    <n v="3264"/>
    <s v="Yasmin Teixeira"/>
    <x v="2"/>
    <x v="32"/>
    <x v="0"/>
    <n v="10"/>
    <x v="2"/>
    <x v="1"/>
    <x v="1"/>
    <s v="Yes"/>
    <x v="0"/>
    <n v="15"/>
    <x v="7"/>
  </r>
  <r>
    <n v="3265"/>
    <s v="Zé Carlos"/>
    <x v="1"/>
    <x v="33"/>
    <x v="1"/>
    <n v="5"/>
    <x v="0"/>
    <x v="1"/>
    <x v="1"/>
    <s v="No"/>
    <x v="1"/>
    <n v="1"/>
    <x v="4"/>
  </r>
  <r>
    <n v="3266"/>
    <s v="Amanda Nogueira"/>
    <x v="1"/>
    <x v="34"/>
    <x v="0"/>
    <n v="5"/>
    <x v="0"/>
    <x v="1"/>
    <x v="1"/>
    <s v="No"/>
    <x v="1"/>
    <n v="0"/>
    <x v="1"/>
  </r>
  <r>
    <n v="3267"/>
    <s v="Bruno Cavalheiro"/>
    <x v="0"/>
    <x v="35"/>
    <x v="1"/>
    <n v="15"/>
    <x v="2"/>
    <x v="0"/>
    <x v="0"/>
    <s v="Yes"/>
    <x v="0"/>
    <n v="7"/>
    <x v="12"/>
  </r>
  <r>
    <n v="3268"/>
    <s v="Carla Dias"/>
    <x v="2"/>
    <x v="36"/>
    <x v="0"/>
    <n v="10"/>
    <x v="1"/>
    <x v="1"/>
    <x v="1"/>
    <s v="Yes"/>
    <x v="0"/>
    <n v="10"/>
    <x v="2"/>
  </r>
  <r>
    <n v="3269"/>
    <s v="Diego Fontes"/>
    <x v="1"/>
    <x v="37"/>
    <x v="1"/>
    <n v="5"/>
    <x v="2"/>
    <x v="1"/>
    <x v="1"/>
    <s v="No"/>
    <x v="1"/>
    <n v="1"/>
    <x v="4"/>
  </r>
  <r>
    <n v="3270"/>
    <s v="Eunice Lima"/>
    <x v="0"/>
    <x v="38"/>
    <x v="0"/>
    <n v="15"/>
    <x v="0"/>
    <x v="0"/>
    <x v="0"/>
    <s v="Yes"/>
    <x v="0"/>
    <n v="15"/>
    <x v="14"/>
  </r>
  <r>
    <n v="3271"/>
    <s v="Fábio Martins"/>
    <x v="2"/>
    <x v="39"/>
    <x v="1"/>
    <n v="10"/>
    <x v="0"/>
    <x v="1"/>
    <x v="1"/>
    <s v="Yes"/>
    <x v="0"/>
    <n v="5"/>
    <x v="13"/>
  </r>
  <r>
    <n v="3272"/>
    <s v="Gisele Araújo"/>
    <x v="1"/>
    <x v="40"/>
    <x v="0"/>
    <n v="5"/>
    <x v="1"/>
    <x v="1"/>
    <x v="1"/>
    <s v="No"/>
    <x v="1"/>
    <n v="0"/>
    <x v="1"/>
  </r>
  <r>
    <n v="3273"/>
    <s v="Hélio Castro"/>
    <x v="0"/>
    <x v="41"/>
    <x v="1"/>
    <n v="15"/>
    <x v="2"/>
    <x v="0"/>
    <x v="0"/>
    <s v="Yes"/>
    <x v="0"/>
    <n v="20"/>
    <x v="8"/>
  </r>
  <r>
    <n v="3274"/>
    <s v="Ingrid Menezes"/>
    <x v="2"/>
    <x v="42"/>
    <x v="0"/>
    <n v="10"/>
    <x v="2"/>
    <x v="1"/>
    <x v="1"/>
    <s v="Yes"/>
    <x v="0"/>
    <n v="12"/>
    <x v="10"/>
  </r>
  <r>
    <n v="3275"/>
    <s v="Jorge Baptista"/>
    <x v="1"/>
    <x v="43"/>
    <x v="1"/>
    <n v="5"/>
    <x v="0"/>
    <x v="1"/>
    <x v="1"/>
    <s v="No"/>
    <x v="1"/>
    <n v="2"/>
    <x v="11"/>
  </r>
  <r>
    <n v="3276"/>
    <s v="Kléber Oliveira"/>
    <x v="0"/>
    <x v="44"/>
    <x v="0"/>
    <n v="15"/>
    <x v="1"/>
    <x v="0"/>
    <x v="0"/>
    <s v="Yes"/>
    <x v="0"/>
    <n v="5"/>
    <x v="0"/>
  </r>
  <r>
    <n v="3277"/>
    <s v="Luciana Freitas"/>
    <x v="2"/>
    <x v="45"/>
    <x v="1"/>
    <n v="10"/>
    <x v="0"/>
    <x v="1"/>
    <x v="1"/>
    <s v="Yes"/>
    <x v="0"/>
    <n v="10"/>
    <x v="2"/>
  </r>
  <r>
    <n v="3278"/>
    <s v="Márcia Eller"/>
    <x v="1"/>
    <x v="46"/>
    <x v="0"/>
    <n v="5"/>
    <x v="2"/>
    <x v="1"/>
    <x v="1"/>
    <s v="No"/>
    <x v="1"/>
    <n v="0"/>
    <x v="1"/>
  </r>
  <r>
    <n v="3279"/>
    <s v="Nilo Peçanha"/>
    <x v="0"/>
    <x v="47"/>
    <x v="1"/>
    <n v="15"/>
    <x v="0"/>
    <x v="0"/>
    <x v="0"/>
    <s v="Yes"/>
    <x v="0"/>
    <n v="3"/>
    <x v="3"/>
  </r>
  <r>
    <n v="3280"/>
    <s v="Oscar Neves"/>
    <x v="2"/>
    <x v="48"/>
    <x v="0"/>
    <n v="10"/>
    <x v="1"/>
    <x v="1"/>
    <x v="1"/>
    <s v="Yes"/>
    <x v="0"/>
    <n v="15"/>
    <x v="7"/>
  </r>
  <r>
    <n v="3281"/>
    <s v="Patrícia Soares"/>
    <x v="1"/>
    <x v="49"/>
    <x v="1"/>
    <n v="5"/>
    <x v="0"/>
    <x v="1"/>
    <x v="1"/>
    <s v="No"/>
    <x v="1"/>
    <n v="1"/>
    <x v="4"/>
  </r>
  <r>
    <n v="3282"/>
    <s v="Quirino Gonçalves"/>
    <x v="0"/>
    <x v="50"/>
    <x v="0"/>
    <n v="15"/>
    <x v="2"/>
    <x v="0"/>
    <x v="0"/>
    <s v="Yes"/>
    <x v="0"/>
    <n v="7"/>
    <x v="12"/>
  </r>
  <r>
    <n v="3283"/>
    <s v="Raul Machado"/>
    <x v="2"/>
    <x v="51"/>
    <x v="1"/>
    <n v="10"/>
    <x v="0"/>
    <x v="1"/>
    <x v="1"/>
    <s v="Yes"/>
    <x v="0"/>
    <n v="10"/>
    <x v="2"/>
  </r>
  <r>
    <n v="3284"/>
    <s v="Sônia Lobo"/>
    <x v="1"/>
    <x v="52"/>
    <x v="0"/>
    <n v="5"/>
    <x v="1"/>
    <x v="1"/>
    <x v="1"/>
    <s v="No"/>
    <x v="1"/>
    <n v="0"/>
    <x v="1"/>
  </r>
  <r>
    <n v="3285"/>
    <s v="Tiago Ramos"/>
    <x v="0"/>
    <x v="53"/>
    <x v="1"/>
    <n v="15"/>
    <x v="0"/>
    <x v="0"/>
    <x v="0"/>
    <s v="Yes"/>
    <x v="0"/>
    <n v="20"/>
    <x v="8"/>
  </r>
  <r>
    <n v="3286"/>
    <s v="Ugo Pires"/>
    <x v="2"/>
    <x v="54"/>
    <x v="0"/>
    <n v="10"/>
    <x v="2"/>
    <x v="1"/>
    <x v="1"/>
    <s v="Yes"/>
    <x v="0"/>
    <n v="15"/>
    <x v="7"/>
  </r>
  <r>
    <n v="3287"/>
    <s v="Valéria Nobre"/>
    <x v="1"/>
    <x v="55"/>
    <x v="1"/>
    <n v="5"/>
    <x v="0"/>
    <x v="1"/>
    <x v="1"/>
    <s v="No"/>
    <x v="1"/>
    <n v="1"/>
    <x v="4"/>
  </r>
  <r>
    <n v="3288"/>
    <s v="William Siqueira"/>
    <x v="0"/>
    <x v="56"/>
    <x v="0"/>
    <n v="15"/>
    <x v="1"/>
    <x v="0"/>
    <x v="0"/>
    <s v="Yes"/>
    <x v="0"/>
    <n v="3"/>
    <x v="3"/>
  </r>
  <r>
    <n v="3289"/>
    <s v="Xuxa Meneghel"/>
    <x v="2"/>
    <x v="57"/>
    <x v="1"/>
    <n v="10"/>
    <x v="0"/>
    <x v="1"/>
    <x v="1"/>
    <s v="Yes"/>
    <x v="0"/>
    <n v="10"/>
    <x v="2"/>
  </r>
  <r>
    <n v="3290"/>
    <s v="Yara Figueiredo"/>
    <x v="1"/>
    <x v="58"/>
    <x v="0"/>
    <n v="5"/>
    <x v="2"/>
    <x v="1"/>
    <x v="1"/>
    <s v="No"/>
    <x v="1"/>
    <n v="0"/>
    <x v="1"/>
  </r>
  <r>
    <n v="3291"/>
    <s v="Zacarias Alves"/>
    <x v="0"/>
    <x v="59"/>
    <x v="1"/>
    <n v="15"/>
    <x v="0"/>
    <x v="0"/>
    <x v="0"/>
    <s v="Yes"/>
    <x v="0"/>
    <n v="5"/>
    <x v="0"/>
  </r>
  <r>
    <n v="3292"/>
    <s v="Amanda Bynes"/>
    <x v="2"/>
    <x v="60"/>
    <x v="0"/>
    <n v="10"/>
    <x v="1"/>
    <x v="1"/>
    <x v="1"/>
    <s v="Yes"/>
    <x v="0"/>
    <n v="15"/>
    <x v="7"/>
  </r>
  <r>
    <n v="3293"/>
    <s v="Bruno Mars"/>
    <x v="1"/>
    <x v="61"/>
    <x v="1"/>
    <n v="5"/>
    <x v="0"/>
    <x v="1"/>
    <x v="1"/>
    <s v="No"/>
    <x v="1"/>
    <n v="1"/>
    <x v="4"/>
  </r>
  <r>
    <n v="3294"/>
    <s v="Carla Bruni"/>
    <x v="0"/>
    <x v="62"/>
    <x v="0"/>
    <n v="15"/>
    <x v="2"/>
    <x v="0"/>
    <x v="0"/>
    <s v="Yes"/>
    <x v="0"/>
    <n v="20"/>
    <x v="8"/>
  </r>
  <r>
    <n v="3295"/>
    <s v="Diego Maradona"/>
    <x v="2"/>
    <x v="63"/>
    <x v="1"/>
    <n v="10"/>
    <x v="0"/>
    <x v="1"/>
    <x v="1"/>
    <s v="Yes"/>
    <x v="0"/>
    <n v="5"/>
    <x v="13"/>
  </r>
  <r>
    <n v="3296"/>
    <s v="Estela Marques"/>
    <x v="1"/>
    <x v="64"/>
    <x v="1"/>
    <n v="5"/>
    <x v="0"/>
    <x v="1"/>
    <x v="1"/>
    <s v="No"/>
    <x v="1"/>
    <n v="0"/>
    <x v="1"/>
  </r>
  <r>
    <n v="3297"/>
    <s v="Fábio Nobre"/>
    <x v="0"/>
    <x v="65"/>
    <x v="0"/>
    <n v="15"/>
    <x v="2"/>
    <x v="0"/>
    <x v="0"/>
    <s v="Yes"/>
    <x v="0"/>
    <n v="7"/>
    <x v="12"/>
  </r>
  <r>
    <n v="3298"/>
    <s v="Gabriel Oliveira"/>
    <x v="2"/>
    <x v="66"/>
    <x v="1"/>
    <n v="10"/>
    <x v="1"/>
    <x v="1"/>
    <x v="1"/>
    <s v="Yes"/>
    <x v="0"/>
    <n v="10"/>
    <x v="2"/>
  </r>
  <r>
    <n v="3299"/>
    <s v="Helena Santos"/>
    <x v="1"/>
    <x v="67"/>
    <x v="0"/>
    <n v="5"/>
    <x v="2"/>
    <x v="1"/>
    <x v="1"/>
    <s v="No"/>
    <x v="1"/>
    <n v="1"/>
    <x v="4"/>
  </r>
  <r>
    <n v="3300"/>
    <s v="Ivan Carvalho"/>
    <x v="0"/>
    <x v="68"/>
    <x v="1"/>
    <n v="15"/>
    <x v="0"/>
    <x v="0"/>
    <x v="0"/>
    <s v="Yes"/>
    <x v="0"/>
    <n v="15"/>
    <x v="14"/>
  </r>
  <r>
    <n v="3301"/>
    <s v="Júlia Ferreira"/>
    <x v="2"/>
    <x v="69"/>
    <x v="0"/>
    <n v="10"/>
    <x v="0"/>
    <x v="1"/>
    <x v="1"/>
    <s v="Yes"/>
    <x v="0"/>
    <n v="5"/>
    <x v="13"/>
  </r>
  <r>
    <n v="3302"/>
    <s v="Karla Alves"/>
    <x v="1"/>
    <x v="70"/>
    <x v="1"/>
    <n v="5"/>
    <x v="1"/>
    <x v="1"/>
    <x v="1"/>
    <s v="No"/>
    <x v="1"/>
    <n v="0"/>
    <x v="1"/>
  </r>
  <r>
    <n v="3303"/>
    <s v="Lucas Mendes"/>
    <x v="0"/>
    <x v="71"/>
    <x v="0"/>
    <n v="15"/>
    <x v="2"/>
    <x v="0"/>
    <x v="0"/>
    <s v="Yes"/>
    <x v="0"/>
    <n v="20"/>
    <x v="8"/>
  </r>
  <r>
    <n v="3304"/>
    <s v="Mônica Gomes"/>
    <x v="2"/>
    <x v="72"/>
    <x v="1"/>
    <n v="10"/>
    <x v="2"/>
    <x v="1"/>
    <x v="1"/>
    <s v="Yes"/>
    <x v="0"/>
    <n v="12"/>
    <x v="10"/>
  </r>
  <r>
    <n v="3305"/>
    <s v="Norberto Queiroz"/>
    <x v="1"/>
    <x v="73"/>
    <x v="0"/>
    <n v="5"/>
    <x v="0"/>
    <x v="1"/>
    <x v="1"/>
    <s v="No"/>
    <x v="1"/>
    <n v="2"/>
    <x v="11"/>
  </r>
  <r>
    <n v="3306"/>
    <s v="Otávio Barros"/>
    <x v="0"/>
    <x v="74"/>
    <x v="1"/>
    <n v="15"/>
    <x v="1"/>
    <x v="0"/>
    <x v="0"/>
    <s v="Yes"/>
    <x v="0"/>
    <n v="5"/>
    <x v="0"/>
  </r>
  <r>
    <n v="3307"/>
    <s v="Paula Vieira"/>
    <x v="2"/>
    <x v="75"/>
    <x v="0"/>
    <n v="10"/>
    <x v="0"/>
    <x v="1"/>
    <x v="1"/>
    <s v="Yes"/>
    <x v="0"/>
    <n v="10"/>
    <x v="2"/>
  </r>
  <r>
    <n v="3308"/>
    <s v="Quentin Ramos"/>
    <x v="1"/>
    <x v="76"/>
    <x v="1"/>
    <n v="5"/>
    <x v="2"/>
    <x v="1"/>
    <x v="1"/>
    <s v="No"/>
    <x v="1"/>
    <n v="0"/>
    <x v="1"/>
  </r>
  <r>
    <n v="3309"/>
    <s v="Raquel Novaes"/>
    <x v="0"/>
    <x v="77"/>
    <x v="0"/>
    <n v="15"/>
    <x v="0"/>
    <x v="0"/>
    <x v="0"/>
    <s v="Yes"/>
    <x v="0"/>
    <n v="3"/>
    <x v="3"/>
  </r>
  <r>
    <n v="3310"/>
    <s v="Samantha Lopes"/>
    <x v="2"/>
    <x v="78"/>
    <x v="1"/>
    <n v="10"/>
    <x v="1"/>
    <x v="1"/>
    <x v="1"/>
    <s v="Yes"/>
    <x v="0"/>
    <n v="15"/>
    <x v="7"/>
  </r>
  <r>
    <n v="3311"/>
    <s v="Tiago Martins"/>
    <x v="1"/>
    <x v="79"/>
    <x v="0"/>
    <n v="5"/>
    <x v="0"/>
    <x v="1"/>
    <x v="1"/>
    <s v="No"/>
    <x v="1"/>
    <n v="1"/>
    <x v="4"/>
  </r>
  <r>
    <n v="3312"/>
    <s v="Ulysses Guimarães"/>
    <x v="0"/>
    <x v="80"/>
    <x v="1"/>
    <n v="15"/>
    <x v="2"/>
    <x v="0"/>
    <x v="0"/>
    <s v="Yes"/>
    <x v="0"/>
    <n v="7"/>
    <x v="12"/>
  </r>
  <r>
    <n v="3313"/>
    <s v="Vanessa Silva"/>
    <x v="2"/>
    <x v="81"/>
    <x v="0"/>
    <n v="10"/>
    <x v="0"/>
    <x v="1"/>
    <x v="1"/>
    <s v="Yes"/>
    <x v="0"/>
    <n v="10"/>
    <x v="2"/>
  </r>
  <r>
    <n v="3314"/>
    <s v="William Carneiro"/>
    <x v="1"/>
    <x v="82"/>
    <x v="1"/>
    <n v="5"/>
    <x v="1"/>
    <x v="1"/>
    <x v="1"/>
    <s v="No"/>
    <x v="1"/>
    <n v="0"/>
    <x v="1"/>
  </r>
  <r>
    <n v="3315"/>
    <s v="Ximena Rocha"/>
    <x v="0"/>
    <x v="83"/>
    <x v="0"/>
    <n v="15"/>
    <x v="0"/>
    <x v="0"/>
    <x v="0"/>
    <s v="Yes"/>
    <x v="0"/>
    <n v="20"/>
    <x v="8"/>
  </r>
  <r>
    <n v="3316"/>
    <s v="Yasmin Figueiredo"/>
    <x v="2"/>
    <x v="84"/>
    <x v="1"/>
    <n v="10"/>
    <x v="2"/>
    <x v="1"/>
    <x v="1"/>
    <s v="Yes"/>
    <x v="0"/>
    <n v="15"/>
    <x v="7"/>
  </r>
  <r>
    <n v="3317"/>
    <s v="Zara Cunha"/>
    <x v="1"/>
    <x v="85"/>
    <x v="0"/>
    <n v="5"/>
    <x v="0"/>
    <x v="1"/>
    <x v="1"/>
    <s v="No"/>
    <x v="1"/>
    <n v="1"/>
    <x v="4"/>
  </r>
  <r>
    <n v="3318"/>
    <s v="Alan Teixeira"/>
    <x v="0"/>
    <x v="86"/>
    <x v="1"/>
    <n v="15"/>
    <x v="1"/>
    <x v="0"/>
    <x v="0"/>
    <s v="Yes"/>
    <x v="0"/>
    <n v="3"/>
    <x v="3"/>
  </r>
  <r>
    <n v="3319"/>
    <s v="Bárbara Oliveira"/>
    <x v="2"/>
    <x v="87"/>
    <x v="0"/>
    <n v="10"/>
    <x v="0"/>
    <x v="1"/>
    <x v="1"/>
    <s v="Yes"/>
    <x v="0"/>
    <n v="10"/>
    <x v="2"/>
  </r>
  <r>
    <n v="3320"/>
    <s v="Carlos Junqueira"/>
    <x v="1"/>
    <x v="88"/>
    <x v="1"/>
    <n v="5"/>
    <x v="2"/>
    <x v="1"/>
    <x v="1"/>
    <s v="No"/>
    <x v="1"/>
    <n v="0"/>
    <x v="1"/>
  </r>
  <r>
    <n v="3321"/>
    <s v="Daniela Moura"/>
    <x v="0"/>
    <x v="89"/>
    <x v="0"/>
    <n v="15"/>
    <x v="0"/>
    <x v="0"/>
    <x v="0"/>
    <s v="Yes"/>
    <x v="0"/>
    <n v="5"/>
    <x v="0"/>
  </r>
  <r>
    <n v="3322"/>
    <s v="Eduardo Lima"/>
    <x v="2"/>
    <x v="90"/>
    <x v="1"/>
    <n v="10"/>
    <x v="1"/>
    <x v="1"/>
    <x v="1"/>
    <s v="Yes"/>
    <x v="0"/>
    <n v="15"/>
    <x v="7"/>
  </r>
  <r>
    <n v="3323"/>
    <s v="Fabiana Araújo"/>
    <x v="1"/>
    <x v="91"/>
    <x v="0"/>
    <n v="5"/>
    <x v="0"/>
    <x v="1"/>
    <x v="1"/>
    <s v="No"/>
    <x v="1"/>
    <n v="1"/>
    <x v="4"/>
  </r>
  <r>
    <n v="3324"/>
    <s v="Geraldo Ribeiro"/>
    <x v="0"/>
    <x v="92"/>
    <x v="1"/>
    <n v="15"/>
    <x v="2"/>
    <x v="0"/>
    <x v="0"/>
    <s v="Yes"/>
    <x v="0"/>
    <n v="20"/>
    <x v="8"/>
  </r>
  <r>
    <n v="3325"/>
    <s v="Héctor Vargas"/>
    <x v="2"/>
    <x v="93"/>
    <x v="0"/>
    <n v="10"/>
    <x v="2"/>
    <x v="1"/>
    <x v="1"/>
    <s v="Yes"/>
    <x v="0"/>
    <n v="15"/>
    <x v="7"/>
  </r>
  <r>
    <n v="3326"/>
    <s v="Isabela Fonseca"/>
    <x v="1"/>
    <x v="94"/>
    <x v="1"/>
    <n v="5"/>
    <x v="1"/>
    <x v="1"/>
    <x v="1"/>
    <s v="No"/>
    <x v="1"/>
    <n v="0"/>
    <x v="1"/>
  </r>
  <r>
    <n v="3327"/>
    <s v="João Pedro Almeida"/>
    <x v="0"/>
    <x v="95"/>
    <x v="0"/>
    <n v="15"/>
    <x v="0"/>
    <x v="0"/>
    <x v="0"/>
    <s v="Yes"/>
    <x v="0"/>
    <n v="7"/>
    <x v="12"/>
  </r>
  <r>
    <n v="3328"/>
    <s v="Klara Costa"/>
    <x v="2"/>
    <x v="96"/>
    <x v="1"/>
    <n v="10"/>
    <x v="1"/>
    <x v="1"/>
    <x v="1"/>
    <s v="Yes"/>
    <x v="0"/>
    <n v="10"/>
    <x v="2"/>
  </r>
  <r>
    <n v="3329"/>
    <s v="Luciana Mendes"/>
    <x v="1"/>
    <x v="97"/>
    <x v="0"/>
    <n v="5"/>
    <x v="2"/>
    <x v="1"/>
    <x v="1"/>
    <s v="No"/>
    <x v="1"/>
    <n v="1"/>
    <x v="4"/>
  </r>
  <r>
    <n v="3330"/>
    <s v="Marcelo Gouveia"/>
    <x v="0"/>
    <x v="98"/>
    <x v="1"/>
    <n v="15"/>
    <x v="0"/>
    <x v="0"/>
    <x v="0"/>
    <s v="Yes"/>
    <x v="0"/>
    <n v="15"/>
    <x v="14"/>
  </r>
  <r>
    <n v="3331"/>
    <s v="Nívea Borges"/>
    <x v="2"/>
    <x v="99"/>
    <x v="0"/>
    <n v="10"/>
    <x v="0"/>
    <x v="1"/>
    <x v="1"/>
    <s v="Yes"/>
    <x v="0"/>
    <n v="5"/>
    <x v="13"/>
  </r>
  <r>
    <n v="3332"/>
    <s v="Oscar Nogueira"/>
    <x v="1"/>
    <x v="100"/>
    <x v="1"/>
    <n v="5"/>
    <x v="1"/>
    <x v="1"/>
    <x v="1"/>
    <s v="No"/>
    <x v="1"/>
    <n v="0"/>
    <x v="1"/>
  </r>
  <r>
    <n v="3333"/>
    <s v="Patrícia Alves"/>
    <x v="0"/>
    <x v="101"/>
    <x v="0"/>
    <n v="15"/>
    <x v="2"/>
    <x v="0"/>
    <x v="0"/>
    <s v="Yes"/>
    <x v="0"/>
    <n v="20"/>
    <x v="8"/>
  </r>
  <r>
    <n v="3334"/>
    <s v="Rafaela Silva"/>
    <x v="2"/>
    <x v="102"/>
    <x v="1"/>
    <n v="10"/>
    <x v="2"/>
    <x v="1"/>
    <x v="1"/>
    <s v="Yes"/>
    <x v="0"/>
    <n v="12"/>
    <x v="10"/>
  </r>
  <r>
    <n v="3335"/>
    <s v="Samantha Moraes"/>
    <x v="1"/>
    <x v="103"/>
    <x v="0"/>
    <n v="5"/>
    <x v="0"/>
    <x v="1"/>
    <x v="1"/>
    <s v="No"/>
    <x v="1"/>
    <n v="2"/>
    <x v="11"/>
  </r>
  <r>
    <n v="3336"/>
    <s v="Tatiana Rocha"/>
    <x v="1"/>
    <x v="104"/>
    <x v="0"/>
    <n v="5"/>
    <x v="0"/>
    <x v="1"/>
    <x v="1"/>
    <s v="No"/>
    <x v="1"/>
    <n v="0"/>
    <x v="1"/>
  </r>
  <r>
    <n v="3337"/>
    <s v="Ulisses Tavares"/>
    <x v="0"/>
    <x v="105"/>
    <x v="1"/>
    <n v="15"/>
    <x v="2"/>
    <x v="0"/>
    <x v="0"/>
    <s v="Yes"/>
    <x v="0"/>
    <n v="7"/>
    <x v="12"/>
  </r>
  <r>
    <n v="3338"/>
    <s v="Víctor Lemos"/>
    <x v="2"/>
    <x v="106"/>
    <x v="0"/>
    <n v="10"/>
    <x v="1"/>
    <x v="1"/>
    <x v="1"/>
    <s v="Yes"/>
    <x v="0"/>
    <n v="10"/>
    <x v="2"/>
  </r>
  <r>
    <n v="3339"/>
    <s v="Wilma Barros"/>
    <x v="1"/>
    <x v="107"/>
    <x v="1"/>
    <n v="5"/>
    <x v="2"/>
    <x v="1"/>
    <x v="1"/>
    <s v="No"/>
    <x v="1"/>
    <n v="1"/>
    <x v="4"/>
  </r>
  <r>
    <n v="3340"/>
    <s v="Xavier Nascimento"/>
    <x v="0"/>
    <x v="108"/>
    <x v="0"/>
    <n v="15"/>
    <x v="0"/>
    <x v="0"/>
    <x v="0"/>
    <s v="Yes"/>
    <x v="0"/>
    <n v="15"/>
    <x v="14"/>
  </r>
  <r>
    <n v="3341"/>
    <s v="Yago Pereira"/>
    <x v="2"/>
    <x v="109"/>
    <x v="1"/>
    <n v="10"/>
    <x v="0"/>
    <x v="1"/>
    <x v="1"/>
    <s v="Yes"/>
    <x v="0"/>
    <n v="5"/>
    <x v="13"/>
  </r>
  <r>
    <n v="3342"/>
    <s v="Zilda Ferreira"/>
    <x v="1"/>
    <x v="110"/>
    <x v="0"/>
    <n v="5"/>
    <x v="1"/>
    <x v="1"/>
    <x v="1"/>
    <s v="No"/>
    <x v="1"/>
    <n v="0"/>
    <x v="1"/>
  </r>
  <r>
    <n v="3343"/>
    <s v="Amanda Lopes"/>
    <x v="0"/>
    <x v="111"/>
    <x v="1"/>
    <n v="15"/>
    <x v="2"/>
    <x v="0"/>
    <x v="0"/>
    <s v="Yes"/>
    <x v="0"/>
    <n v="20"/>
    <x v="8"/>
  </r>
  <r>
    <n v="3344"/>
    <s v="Bruno Miranda"/>
    <x v="2"/>
    <x v="112"/>
    <x v="0"/>
    <n v="10"/>
    <x v="2"/>
    <x v="1"/>
    <x v="1"/>
    <s v="Yes"/>
    <x v="0"/>
    <n v="12"/>
    <x v="10"/>
  </r>
  <r>
    <n v="3345"/>
    <s v="Célia Torres"/>
    <x v="1"/>
    <x v="113"/>
    <x v="1"/>
    <n v="5"/>
    <x v="0"/>
    <x v="1"/>
    <x v="1"/>
    <s v="No"/>
    <x v="1"/>
    <n v="2"/>
    <x v="11"/>
  </r>
  <r>
    <n v="3346"/>
    <s v="Diogo Souza"/>
    <x v="0"/>
    <x v="114"/>
    <x v="0"/>
    <n v="15"/>
    <x v="1"/>
    <x v="0"/>
    <x v="0"/>
    <s v="Yes"/>
    <x v="0"/>
    <n v="5"/>
    <x v="0"/>
  </r>
  <r>
    <n v="3347"/>
    <s v="Elisa Castro"/>
    <x v="2"/>
    <x v="115"/>
    <x v="1"/>
    <n v="10"/>
    <x v="0"/>
    <x v="1"/>
    <x v="1"/>
    <s v="Yes"/>
    <x v="0"/>
    <n v="10"/>
    <x v="2"/>
  </r>
  <r>
    <n v="3348"/>
    <s v="Fátima Lima"/>
    <x v="1"/>
    <x v="116"/>
    <x v="0"/>
    <n v="5"/>
    <x v="2"/>
    <x v="1"/>
    <x v="1"/>
    <s v="No"/>
    <x v="1"/>
    <n v="0"/>
    <x v="1"/>
  </r>
  <r>
    <n v="3349"/>
    <s v="Geraldo Ribeiro"/>
    <x v="0"/>
    <x v="117"/>
    <x v="1"/>
    <n v="15"/>
    <x v="0"/>
    <x v="0"/>
    <x v="0"/>
    <s v="Yes"/>
    <x v="0"/>
    <n v="3"/>
    <x v="3"/>
  </r>
  <r>
    <n v="3350"/>
    <s v="Hélio Martins"/>
    <x v="2"/>
    <x v="118"/>
    <x v="0"/>
    <n v="10"/>
    <x v="1"/>
    <x v="1"/>
    <x v="1"/>
    <s v="Yes"/>
    <x v="0"/>
    <n v="15"/>
    <x v="7"/>
  </r>
  <r>
    <n v="3351"/>
    <s v="Íris Santos"/>
    <x v="1"/>
    <x v="119"/>
    <x v="1"/>
    <n v="5"/>
    <x v="0"/>
    <x v="1"/>
    <x v="1"/>
    <s v="No"/>
    <x v="1"/>
    <n v="1"/>
    <x v="4"/>
  </r>
  <r>
    <n v="3352"/>
    <s v="João Marcelo"/>
    <x v="0"/>
    <x v="120"/>
    <x v="0"/>
    <n v="15"/>
    <x v="2"/>
    <x v="0"/>
    <x v="0"/>
    <s v="Yes"/>
    <x v="0"/>
    <n v="7"/>
    <x v="12"/>
  </r>
  <r>
    <n v="3353"/>
    <s v="Larissa Gomes"/>
    <x v="2"/>
    <x v="121"/>
    <x v="1"/>
    <n v="10"/>
    <x v="0"/>
    <x v="1"/>
    <x v="1"/>
    <s v="Yes"/>
    <x v="0"/>
    <n v="10"/>
    <x v="2"/>
  </r>
  <r>
    <n v="3354"/>
    <s v="Márcio Silva"/>
    <x v="1"/>
    <x v="122"/>
    <x v="0"/>
    <n v="5"/>
    <x v="1"/>
    <x v="1"/>
    <x v="1"/>
    <s v="No"/>
    <x v="1"/>
    <n v="0"/>
    <x v="1"/>
  </r>
  <r>
    <n v="3355"/>
    <s v="Nadia Costa"/>
    <x v="0"/>
    <x v="123"/>
    <x v="1"/>
    <n v="15"/>
    <x v="0"/>
    <x v="0"/>
    <x v="0"/>
    <s v="Yes"/>
    <x v="0"/>
    <n v="20"/>
    <x v="8"/>
  </r>
  <r>
    <n v="3356"/>
    <s v="Oscar Almeida"/>
    <x v="2"/>
    <x v="124"/>
    <x v="0"/>
    <n v="10"/>
    <x v="2"/>
    <x v="1"/>
    <x v="1"/>
    <s v="Yes"/>
    <x v="0"/>
    <n v="15"/>
    <x v="7"/>
  </r>
  <r>
    <n v="3357"/>
    <s v="Patricia Soares"/>
    <x v="1"/>
    <x v="125"/>
    <x v="1"/>
    <n v="5"/>
    <x v="0"/>
    <x v="1"/>
    <x v="1"/>
    <s v="No"/>
    <x v="1"/>
    <n v="1"/>
    <x v="4"/>
  </r>
  <r>
    <n v="3358"/>
    <s v="Quênia Barros"/>
    <x v="0"/>
    <x v="126"/>
    <x v="0"/>
    <n v="15"/>
    <x v="1"/>
    <x v="0"/>
    <x v="0"/>
    <s v="Yes"/>
    <x v="0"/>
    <n v="3"/>
    <x v="3"/>
  </r>
  <r>
    <n v="3359"/>
    <s v="Rafael Torres"/>
    <x v="2"/>
    <x v="127"/>
    <x v="1"/>
    <n v="10"/>
    <x v="0"/>
    <x v="1"/>
    <x v="1"/>
    <s v="Yes"/>
    <x v="0"/>
    <n v="10"/>
    <x v="2"/>
  </r>
  <r>
    <n v="3360"/>
    <s v="Silvia Nascimento"/>
    <x v="1"/>
    <x v="128"/>
    <x v="0"/>
    <n v="5"/>
    <x v="2"/>
    <x v="1"/>
    <x v="1"/>
    <s v="No"/>
    <x v="1"/>
    <n v="0"/>
    <x v="1"/>
  </r>
  <r>
    <n v="3361"/>
    <s v="Tiago Mendes"/>
    <x v="0"/>
    <x v="129"/>
    <x v="1"/>
    <n v="15"/>
    <x v="0"/>
    <x v="0"/>
    <x v="0"/>
    <s v="Yes"/>
    <x v="0"/>
    <n v="15"/>
    <x v="14"/>
  </r>
  <r>
    <n v="3362"/>
    <s v="Ursula Silva"/>
    <x v="2"/>
    <x v="130"/>
    <x v="0"/>
    <n v="10"/>
    <x v="1"/>
    <x v="1"/>
    <x v="1"/>
    <s v="Yes"/>
    <x v="0"/>
    <n v="15"/>
    <x v="7"/>
  </r>
  <r>
    <n v="3363"/>
    <s v="Vanessa Moraes"/>
    <x v="1"/>
    <x v="131"/>
    <x v="1"/>
    <n v="5"/>
    <x v="0"/>
    <x v="1"/>
    <x v="1"/>
    <s v="No"/>
    <x v="1"/>
    <n v="1"/>
    <x v="4"/>
  </r>
  <r>
    <n v="3364"/>
    <s v="Waldir Junior"/>
    <x v="0"/>
    <x v="132"/>
    <x v="0"/>
    <n v="15"/>
    <x v="2"/>
    <x v="0"/>
    <x v="0"/>
    <s v="Yes"/>
    <x v="0"/>
    <n v="7"/>
    <x v="12"/>
  </r>
  <r>
    <n v="3365"/>
    <s v="Xavier Lopes"/>
    <x v="2"/>
    <x v="133"/>
    <x v="1"/>
    <n v="10"/>
    <x v="0"/>
    <x v="1"/>
    <x v="1"/>
    <s v="Yes"/>
    <x v="0"/>
    <n v="10"/>
    <x v="2"/>
  </r>
  <r>
    <n v="3366"/>
    <s v="Yolanda Freitas"/>
    <x v="1"/>
    <x v="134"/>
    <x v="0"/>
    <n v="5"/>
    <x v="0"/>
    <x v="1"/>
    <x v="1"/>
    <s v="No"/>
    <x v="1"/>
    <n v="0"/>
    <x v="1"/>
  </r>
  <r>
    <n v="3367"/>
    <s v="Zacarias Nunes"/>
    <x v="0"/>
    <x v="135"/>
    <x v="1"/>
    <n v="15"/>
    <x v="2"/>
    <x v="0"/>
    <x v="0"/>
    <s v="Yes"/>
    <x v="0"/>
    <n v="7"/>
    <x v="12"/>
  </r>
  <r>
    <n v="3368"/>
    <s v="Ana Clara Barreto"/>
    <x v="2"/>
    <x v="136"/>
    <x v="0"/>
    <n v="10"/>
    <x v="1"/>
    <x v="1"/>
    <x v="1"/>
    <s v="Yes"/>
    <x v="0"/>
    <n v="10"/>
    <x v="2"/>
  </r>
  <r>
    <n v="3369"/>
    <s v="Bruno Henrique"/>
    <x v="1"/>
    <x v="137"/>
    <x v="1"/>
    <n v="5"/>
    <x v="2"/>
    <x v="1"/>
    <x v="1"/>
    <s v="No"/>
    <x v="1"/>
    <n v="1"/>
    <x v="4"/>
  </r>
  <r>
    <n v="3370"/>
    <s v="Carlos Eduardo"/>
    <x v="0"/>
    <x v="138"/>
    <x v="0"/>
    <n v="15"/>
    <x v="0"/>
    <x v="0"/>
    <x v="0"/>
    <s v="Yes"/>
    <x v="0"/>
    <n v="15"/>
    <x v="14"/>
  </r>
  <r>
    <n v="3371"/>
    <s v="Débora Lima"/>
    <x v="2"/>
    <x v="139"/>
    <x v="1"/>
    <n v="10"/>
    <x v="0"/>
    <x v="1"/>
    <x v="1"/>
    <s v="Yes"/>
    <x v="0"/>
    <n v="5"/>
    <x v="13"/>
  </r>
  <r>
    <n v="3372"/>
    <s v="Elisa Neves"/>
    <x v="1"/>
    <x v="140"/>
    <x v="0"/>
    <n v="5"/>
    <x v="1"/>
    <x v="1"/>
    <x v="1"/>
    <s v="No"/>
    <x v="1"/>
    <n v="0"/>
    <x v="1"/>
  </r>
  <r>
    <n v="3373"/>
    <s v="Fabiano Gomes"/>
    <x v="0"/>
    <x v="141"/>
    <x v="1"/>
    <n v="15"/>
    <x v="2"/>
    <x v="0"/>
    <x v="0"/>
    <s v="Yes"/>
    <x v="0"/>
    <n v="20"/>
    <x v="8"/>
  </r>
  <r>
    <n v="3374"/>
    <s v="Gisele Oliveira"/>
    <x v="2"/>
    <x v="142"/>
    <x v="0"/>
    <n v="10"/>
    <x v="2"/>
    <x v="1"/>
    <x v="1"/>
    <s v="Yes"/>
    <x v="0"/>
    <n v="12"/>
    <x v="10"/>
  </r>
  <r>
    <n v="3375"/>
    <s v="Héctor Silva"/>
    <x v="1"/>
    <x v="143"/>
    <x v="1"/>
    <n v="5"/>
    <x v="0"/>
    <x v="1"/>
    <x v="1"/>
    <s v="No"/>
    <x v="1"/>
    <n v="2"/>
    <x v="11"/>
  </r>
  <r>
    <n v="3376"/>
    <s v="Igor Martins"/>
    <x v="0"/>
    <x v="144"/>
    <x v="0"/>
    <n v="15"/>
    <x v="1"/>
    <x v="0"/>
    <x v="0"/>
    <s v="Yes"/>
    <x v="0"/>
    <n v="5"/>
    <x v="0"/>
  </r>
  <r>
    <n v="3377"/>
    <s v="Joana Figueiredo"/>
    <x v="2"/>
    <x v="145"/>
    <x v="1"/>
    <n v="10"/>
    <x v="0"/>
    <x v="1"/>
    <x v="1"/>
    <s v="Yes"/>
    <x v="0"/>
    <n v="10"/>
    <x v="2"/>
  </r>
  <r>
    <n v="3378"/>
    <s v="Kleber Machado"/>
    <x v="1"/>
    <x v="146"/>
    <x v="0"/>
    <n v="5"/>
    <x v="2"/>
    <x v="1"/>
    <x v="1"/>
    <s v="No"/>
    <x v="1"/>
    <n v="0"/>
    <x v="1"/>
  </r>
  <r>
    <n v="3379"/>
    <s v="Luciana Santos"/>
    <x v="0"/>
    <x v="147"/>
    <x v="1"/>
    <n v="15"/>
    <x v="0"/>
    <x v="0"/>
    <x v="0"/>
    <s v="Yes"/>
    <x v="0"/>
    <n v="3"/>
    <x v="3"/>
  </r>
  <r>
    <n v="3380"/>
    <s v="Marcos Teixeira"/>
    <x v="2"/>
    <x v="148"/>
    <x v="0"/>
    <n v="10"/>
    <x v="1"/>
    <x v="1"/>
    <x v="1"/>
    <s v="Yes"/>
    <x v="0"/>
    <n v="15"/>
    <x v="7"/>
  </r>
  <r>
    <n v="3381"/>
    <s v="Natalia Costa"/>
    <x v="1"/>
    <x v="149"/>
    <x v="1"/>
    <n v="5"/>
    <x v="0"/>
    <x v="1"/>
    <x v="1"/>
    <s v="No"/>
    <x v="1"/>
    <n v="1"/>
    <x v="4"/>
  </r>
  <r>
    <n v="3382"/>
    <s v="Oscar Ribeiro"/>
    <x v="0"/>
    <x v="150"/>
    <x v="0"/>
    <n v="15"/>
    <x v="2"/>
    <x v="0"/>
    <x v="0"/>
    <s v="Yes"/>
    <x v="0"/>
    <n v="7"/>
    <x v="12"/>
  </r>
  <r>
    <n v="3383"/>
    <s v="Patricia Almeida"/>
    <x v="2"/>
    <x v="151"/>
    <x v="1"/>
    <n v="10"/>
    <x v="0"/>
    <x v="1"/>
    <x v="1"/>
    <s v="Yes"/>
    <x v="0"/>
    <n v="10"/>
    <x v="2"/>
  </r>
  <r>
    <n v="3384"/>
    <s v="Quirino Junior"/>
    <x v="1"/>
    <x v="152"/>
    <x v="0"/>
    <n v="5"/>
    <x v="1"/>
    <x v="1"/>
    <x v="1"/>
    <s v="No"/>
    <x v="1"/>
    <n v="0"/>
    <x v="1"/>
  </r>
  <r>
    <n v="3385"/>
    <s v="Renata Machado"/>
    <x v="0"/>
    <x v="153"/>
    <x v="1"/>
    <n v="15"/>
    <x v="0"/>
    <x v="0"/>
    <x v="0"/>
    <s v="Yes"/>
    <x v="0"/>
    <n v="20"/>
    <x v="8"/>
  </r>
  <r>
    <n v="3386"/>
    <s v="Sônia Alves"/>
    <x v="2"/>
    <x v="154"/>
    <x v="0"/>
    <n v="10"/>
    <x v="2"/>
    <x v="1"/>
    <x v="1"/>
    <s v="Yes"/>
    <x v="0"/>
    <n v="15"/>
    <x v="7"/>
  </r>
  <r>
    <n v="3387"/>
    <s v="Tiago Nunes"/>
    <x v="1"/>
    <x v="155"/>
    <x v="1"/>
    <n v="5"/>
    <x v="0"/>
    <x v="1"/>
    <x v="1"/>
    <s v="No"/>
    <x v="1"/>
    <n v="1"/>
    <x v="4"/>
  </r>
  <r>
    <n v="3388"/>
    <s v="Ulysses Pereira"/>
    <x v="0"/>
    <x v="156"/>
    <x v="0"/>
    <n v="15"/>
    <x v="1"/>
    <x v="0"/>
    <x v="0"/>
    <s v="Yes"/>
    <x v="0"/>
    <n v="3"/>
    <x v="3"/>
  </r>
  <r>
    <n v="3389"/>
    <s v="Vanessa Lima"/>
    <x v="2"/>
    <x v="157"/>
    <x v="1"/>
    <n v="10"/>
    <x v="0"/>
    <x v="1"/>
    <x v="1"/>
    <s v="Yes"/>
    <x v="0"/>
    <n v="10"/>
    <x v="2"/>
  </r>
  <r>
    <n v="3390"/>
    <s v="Wagner Santos"/>
    <x v="1"/>
    <x v="158"/>
    <x v="0"/>
    <n v="5"/>
    <x v="2"/>
    <x v="1"/>
    <x v="1"/>
    <s v="No"/>
    <x v="1"/>
    <n v="0"/>
    <x v="1"/>
  </r>
  <r>
    <n v="3391"/>
    <s v="Xuxa Meneghel"/>
    <x v="0"/>
    <x v="159"/>
    <x v="1"/>
    <n v="15"/>
    <x v="0"/>
    <x v="0"/>
    <x v="0"/>
    <s v="Yes"/>
    <x v="0"/>
    <n v="15"/>
    <x v="14"/>
  </r>
  <r>
    <n v="3392"/>
    <s v="Yasmin Silva"/>
    <x v="2"/>
    <x v="160"/>
    <x v="0"/>
    <n v="10"/>
    <x v="1"/>
    <x v="1"/>
    <x v="1"/>
    <s v="Yes"/>
    <x v="0"/>
    <n v="15"/>
    <x v="7"/>
  </r>
  <r>
    <n v="3393"/>
    <s v="Zacarias de Souza"/>
    <x v="1"/>
    <x v="161"/>
    <x v="1"/>
    <n v="5"/>
    <x v="0"/>
    <x v="1"/>
    <x v="1"/>
    <s v="No"/>
    <x v="1"/>
    <n v="1"/>
    <x v="4"/>
  </r>
  <r>
    <n v="3394"/>
    <s v="André Lima"/>
    <x v="0"/>
    <x v="162"/>
    <x v="0"/>
    <n v="15"/>
    <x v="2"/>
    <x v="0"/>
    <x v="0"/>
    <s v="Yes"/>
    <x v="0"/>
    <n v="7"/>
    <x v="12"/>
  </r>
  <r>
    <n v="3395"/>
    <s v="Bianca Freitas"/>
    <x v="2"/>
    <x v="163"/>
    <x v="1"/>
    <n v="10"/>
    <x v="0"/>
    <x v="1"/>
    <x v="1"/>
    <s v="Yes"/>
    <x v="0"/>
    <n v="10"/>
    <x v="2"/>
  </r>
  <r>
    <n v="3396"/>
    <s v="Caio Mendes"/>
    <x v="1"/>
    <x v="164"/>
    <x v="0"/>
    <n v="5"/>
    <x v="1"/>
    <x v="1"/>
    <x v="1"/>
    <s v="No"/>
    <x v="1"/>
    <n v="0"/>
    <x v="1"/>
  </r>
  <r>
    <n v="3397"/>
    <s v="Daniela Moura"/>
    <x v="0"/>
    <x v="165"/>
    <x v="1"/>
    <n v="15"/>
    <x v="0"/>
    <x v="0"/>
    <x v="0"/>
    <s v="Yes"/>
    <x v="0"/>
    <n v="20"/>
    <x v="8"/>
  </r>
  <r>
    <n v="3398"/>
    <s v="Eduardo Costa"/>
    <x v="2"/>
    <x v="166"/>
    <x v="0"/>
    <n v="10"/>
    <x v="2"/>
    <x v="1"/>
    <x v="1"/>
    <s v="Yes"/>
    <x v="0"/>
    <n v="15"/>
    <x v="7"/>
  </r>
  <r>
    <n v="3399"/>
    <s v="Fernanda Gomes"/>
    <x v="1"/>
    <x v="167"/>
    <x v="1"/>
    <n v="5"/>
    <x v="0"/>
    <x v="1"/>
    <x v="1"/>
    <s v="No"/>
    <x v="1"/>
    <n v="1"/>
    <x v="4"/>
  </r>
  <r>
    <n v="3400"/>
    <s v="Guilherme Souza"/>
    <x v="0"/>
    <x v="168"/>
    <x v="0"/>
    <n v="15"/>
    <x v="1"/>
    <x v="0"/>
    <x v="0"/>
    <s v="Yes"/>
    <x v="0"/>
    <n v="5"/>
    <x v="0"/>
  </r>
  <r>
    <n v="3401"/>
    <s v="Helena Ribeiro"/>
    <x v="2"/>
    <x v="169"/>
    <x v="1"/>
    <n v="10"/>
    <x v="0"/>
    <x v="1"/>
    <x v="1"/>
    <s v="Yes"/>
    <x v="0"/>
    <n v="10"/>
    <x v="2"/>
  </r>
  <r>
    <n v="3402"/>
    <s v="Igor Santos"/>
    <x v="1"/>
    <x v="170"/>
    <x v="0"/>
    <n v="5"/>
    <x v="2"/>
    <x v="1"/>
    <x v="1"/>
    <s v="No"/>
    <x v="1"/>
    <n v="0"/>
    <x v="1"/>
  </r>
  <r>
    <n v="3403"/>
    <s v="João Carvalho"/>
    <x v="0"/>
    <x v="171"/>
    <x v="1"/>
    <n v="15"/>
    <x v="0"/>
    <x v="0"/>
    <x v="0"/>
    <s v="Yes"/>
    <x v="0"/>
    <n v="3"/>
    <x v="3"/>
  </r>
  <r>
    <n v="3404"/>
    <s v="Klara Fagundes"/>
    <x v="2"/>
    <x v="172"/>
    <x v="0"/>
    <n v="10"/>
    <x v="1"/>
    <x v="1"/>
    <x v="1"/>
    <s v="Yes"/>
    <x v="0"/>
    <n v="15"/>
    <x v="7"/>
  </r>
  <r>
    <n v="3405"/>
    <s v="Lúcia Mendonça"/>
    <x v="1"/>
    <x v="173"/>
    <x v="1"/>
    <n v="5"/>
    <x v="0"/>
    <x v="1"/>
    <x v="1"/>
    <s v="No"/>
    <x v="1"/>
    <n v="1"/>
    <x v="4"/>
  </r>
  <r>
    <n v="3406"/>
    <s v="Marcelo Novaes"/>
    <x v="1"/>
    <x v="174"/>
    <x v="0"/>
    <n v="5"/>
    <x v="0"/>
    <x v="1"/>
    <x v="1"/>
    <s v="No"/>
    <x v="1"/>
    <n v="0"/>
    <x v="1"/>
  </r>
  <r>
    <n v="3407"/>
    <s v="Nina Pacheco"/>
    <x v="0"/>
    <x v="175"/>
    <x v="1"/>
    <n v="15"/>
    <x v="2"/>
    <x v="0"/>
    <x v="0"/>
    <s v="Yes"/>
    <x v="0"/>
    <n v="7"/>
    <x v="12"/>
  </r>
  <r>
    <n v="3408"/>
    <s v="Olívia Rios"/>
    <x v="2"/>
    <x v="176"/>
    <x v="0"/>
    <n v="10"/>
    <x v="1"/>
    <x v="1"/>
    <x v="1"/>
    <s v="Yes"/>
    <x v="0"/>
    <n v="10"/>
    <x v="2"/>
  </r>
  <r>
    <n v="3409"/>
    <s v="Paulo Quintana"/>
    <x v="1"/>
    <x v="177"/>
    <x v="1"/>
    <n v="5"/>
    <x v="2"/>
    <x v="1"/>
    <x v="1"/>
    <s v="No"/>
    <x v="1"/>
    <n v="1"/>
    <x v="4"/>
  </r>
  <r>
    <n v="3410"/>
    <s v="Raquel Domingos"/>
    <x v="0"/>
    <x v="178"/>
    <x v="0"/>
    <n v="15"/>
    <x v="0"/>
    <x v="0"/>
    <x v="0"/>
    <s v="Yes"/>
    <x v="0"/>
    <n v="15"/>
    <x v="14"/>
  </r>
  <r>
    <n v="3411"/>
    <s v="Samuel Viana"/>
    <x v="2"/>
    <x v="179"/>
    <x v="1"/>
    <n v="10"/>
    <x v="0"/>
    <x v="1"/>
    <x v="1"/>
    <s v="Yes"/>
    <x v="0"/>
    <n v="5"/>
    <x v="13"/>
  </r>
  <r>
    <n v="3412"/>
    <s v="Tatiane Rocha"/>
    <x v="1"/>
    <x v="180"/>
    <x v="0"/>
    <n v="5"/>
    <x v="1"/>
    <x v="1"/>
    <x v="1"/>
    <s v="No"/>
    <x v="1"/>
    <n v="0"/>
    <x v="1"/>
  </r>
  <r>
    <n v="3413"/>
    <s v="Ulysses Farias"/>
    <x v="0"/>
    <x v="181"/>
    <x v="1"/>
    <n v="15"/>
    <x v="2"/>
    <x v="0"/>
    <x v="0"/>
    <s v="Yes"/>
    <x v="0"/>
    <n v="20"/>
    <x v="8"/>
  </r>
  <r>
    <n v="3414"/>
    <s v="Vanessa Moreira"/>
    <x v="2"/>
    <x v="182"/>
    <x v="0"/>
    <n v="10"/>
    <x v="2"/>
    <x v="1"/>
    <x v="1"/>
    <s v="Yes"/>
    <x v="0"/>
    <n v="12"/>
    <x v="10"/>
  </r>
  <r>
    <n v="3415"/>
    <s v="William Carvalho"/>
    <x v="1"/>
    <x v="183"/>
    <x v="1"/>
    <n v="5"/>
    <x v="0"/>
    <x v="1"/>
    <x v="1"/>
    <s v="No"/>
    <x v="1"/>
    <n v="2"/>
    <x v="11"/>
  </r>
  <r>
    <n v="3416"/>
    <s v="Ximena Barros"/>
    <x v="0"/>
    <x v="184"/>
    <x v="0"/>
    <n v="15"/>
    <x v="1"/>
    <x v="0"/>
    <x v="0"/>
    <s v="Yes"/>
    <x v="0"/>
    <n v="5"/>
    <x v="0"/>
  </r>
  <r>
    <n v="3417"/>
    <s v="Yara Machado"/>
    <x v="2"/>
    <x v="185"/>
    <x v="1"/>
    <n v="10"/>
    <x v="0"/>
    <x v="1"/>
    <x v="1"/>
    <s v="Yes"/>
    <x v="0"/>
    <n v="10"/>
    <x v="2"/>
  </r>
  <r>
    <n v="3418"/>
    <s v="Zacarias Costa"/>
    <x v="1"/>
    <x v="186"/>
    <x v="0"/>
    <n v="5"/>
    <x v="2"/>
    <x v="1"/>
    <x v="1"/>
    <s v="No"/>
    <x v="1"/>
    <n v="0"/>
    <x v="1"/>
  </r>
  <r>
    <n v="3419"/>
    <s v="André Lopes"/>
    <x v="0"/>
    <x v="187"/>
    <x v="1"/>
    <n v="15"/>
    <x v="0"/>
    <x v="0"/>
    <x v="0"/>
    <s v="Yes"/>
    <x v="0"/>
    <n v="3"/>
    <x v="3"/>
  </r>
  <r>
    <n v="3420"/>
    <s v="Beatriz Souza"/>
    <x v="2"/>
    <x v="188"/>
    <x v="0"/>
    <n v="10"/>
    <x v="1"/>
    <x v="1"/>
    <x v="1"/>
    <s v="Yes"/>
    <x v="0"/>
    <n v="15"/>
    <x v="7"/>
  </r>
  <r>
    <n v="3421"/>
    <s v="Caio Pereira"/>
    <x v="1"/>
    <x v="189"/>
    <x v="1"/>
    <n v="5"/>
    <x v="0"/>
    <x v="1"/>
    <x v="1"/>
    <s v="No"/>
    <x v="1"/>
    <n v="1"/>
    <x v="4"/>
  </r>
  <r>
    <n v="3422"/>
    <s v="Daniela Araújo"/>
    <x v="0"/>
    <x v="190"/>
    <x v="0"/>
    <n v="15"/>
    <x v="2"/>
    <x v="0"/>
    <x v="0"/>
    <s v="Yes"/>
    <x v="0"/>
    <n v="7"/>
    <x v="12"/>
  </r>
  <r>
    <n v="3423"/>
    <s v="Eduardo Santos"/>
    <x v="2"/>
    <x v="191"/>
    <x v="1"/>
    <n v="10"/>
    <x v="0"/>
    <x v="1"/>
    <x v="1"/>
    <s v="Yes"/>
    <x v="0"/>
    <n v="10"/>
    <x v="2"/>
  </r>
  <r>
    <n v="3424"/>
    <s v="Fernanda Lima"/>
    <x v="1"/>
    <x v="192"/>
    <x v="0"/>
    <n v="5"/>
    <x v="1"/>
    <x v="1"/>
    <x v="1"/>
    <s v="No"/>
    <x v="1"/>
    <n v="0"/>
    <x v="1"/>
  </r>
  <r>
    <n v="3425"/>
    <s v="Gabriel Teixeira"/>
    <x v="0"/>
    <x v="193"/>
    <x v="1"/>
    <n v="15"/>
    <x v="0"/>
    <x v="0"/>
    <x v="0"/>
    <s v="Yes"/>
    <x v="0"/>
    <n v="20"/>
    <x v="8"/>
  </r>
  <r>
    <n v="3426"/>
    <s v="Helena Ribeiro"/>
    <x v="2"/>
    <x v="194"/>
    <x v="0"/>
    <n v="10"/>
    <x v="2"/>
    <x v="1"/>
    <x v="1"/>
    <s v="Yes"/>
    <x v="0"/>
    <n v="15"/>
    <x v="7"/>
  </r>
  <r>
    <n v="3427"/>
    <s v="Igor Mendes"/>
    <x v="1"/>
    <x v="195"/>
    <x v="1"/>
    <n v="5"/>
    <x v="0"/>
    <x v="1"/>
    <x v="1"/>
    <s v="No"/>
    <x v="1"/>
    <n v="1"/>
    <x v="4"/>
  </r>
  <r>
    <n v="3428"/>
    <s v="Joana Silveira"/>
    <x v="0"/>
    <x v="196"/>
    <x v="0"/>
    <n v="15"/>
    <x v="1"/>
    <x v="0"/>
    <x v="0"/>
    <s v="Yes"/>
    <x v="0"/>
    <n v="3"/>
    <x v="3"/>
  </r>
  <r>
    <n v="3429"/>
    <s v="Lucas Martins"/>
    <x v="2"/>
    <x v="197"/>
    <x v="1"/>
    <n v="10"/>
    <x v="0"/>
    <x v="1"/>
    <x v="1"/>
    <s v="Yes"/>
    <x v="0"/>
    <n v="10"/>
    <x v="2"/>
  </r>
  <r>
    <n v="3430"/>
    <s v="Marcela Gouveia"/>
    <x v="1"/>
    <x v="198"/>
    <x v="0"/>
    <n v="5"/>
    <x v="2"/>
    <x v="1"/>
    <x v="1"/>
    <s v="No"/>
    <x v="1"/>
    <n v="0"/>
    <x v="1"/>
  </r>
  <r>
    <n v="3431"/>
    <s v="Nicolas Borges"/>
    <x v="0"/>
    <x v="199"/>
    <x v="1"/>
    <n v="15"/>
    <x v="0"/>
    <x v="0"/>
    <x v="0"/>
    <s v="Yes"/>
    <x v="0"/>
    <n v="15"/>
    <x v="14"/>
  </r>
  <r>
    <n v="3432"/>
    <s v="Olivia Freitas"/>
    <x v="2"/>
    <x v="200"/>
    <x v="0"/>
    <n v="10"/>
    <x v="1"/>
    <x v="1"/>
    <x v="1"/>
    <s v="Yes"/>
    <x v="0"/>
    <n v="15"/>
    <x v="7"/>
  </r>
  <r>
    <n v="3433"/>
    <s v="Paulo Nogueira"/>
    <x v="1"/>
    <x v="201"/>
    <x v="1"/>
    <n v="5"/>
    <x v="0"/>
    <x v="1"/>
    <x v="1"/>
    <s v="No"/>
    <x v="1"/>
    <n v="1"/>
    <x v="4"/>
  </r>
  <r>
    <n v="3434"/>
    <s v="Raquel Andrade"/>
    <x v="0"/>
    <x v="202"/>
    <x v="0"/>
    <n v="15"/>
    <x v="2"/>
    <x v="0"/>
    <x v="0"/>
    <s v="Yes"/>
    <x v="0"/>
    <n v="7"/>
    <x v="12"/>
  </r>
  <r>
    <n v="3435"/>
    <s v="Sônia Carvalho"/>
    <x v="2"/>
    <x v="203"/>
    <x v="1"/>
    <n v="10"/>
    <x v="0"/>
    <x v="1"/>
    <x v="1"/>
    <s v="Yes"/>
    <x v="0"/>
    <n v="10"/>
    <x v="2"/>
  </r>
  <r>
    <n v="3436"/>
    <s v="Tiago Rodrigues"/>
    <x v="1"/>
    <x v="204"/>
    <x v="0"/>
    <n v="5"/>
    <x v="0"/>
    <x v="1"/>
    <x v="1"/>
    <s v="No"/>
    <x v="1"/>
    <n v="0"/>
    <x v="1"/>
  </r>
  <r>
    <n v="3437"/>
    <s v="Ursula Monteiro"/>
    <x v="0"/>
    <x v="205"/>
    <x v="1"/>
    <n v="15"/>
    <x v="2"/>
    <x v="0"/>
    <x v="0"/>
    <s v="Yes"/>
    <x v="0"/>
    <n v="7"/>
    <x v="12"/>
  </r>
  <r>
    <n v="3438"/>
    <s v="Vanessa Pereira"/>
    <x v="2"/>
    <x v="206"/>
    <x v="0"/>
    <n v="10"/>
    <x v="1"/>
    <x v="1"/>
    <x v="1"/>
    <s v="Yes"/>
    <x v="0"/>
    <n v="10"/>
    <x v="2"/>
  </r>
  <r>
    <n v="3439"/>
    <s v="Walter Silva"/>
    <x v="1"/>
    <x v="207"/>
    <x v="1"/>
    <n v="5"/>
    <x v="2"/>
    <x v="1"/>
    <x v="1"/>
    <s v="No"/>
    <x v="1"/>
    <n v="1"/>
    <x v="4"/>
  </r>
  <r>
    <n v="3440"/>
    <s v="Xavier Almeida"/>
    <x v="0"/>
    <x v="208"/>
    <x v="0"/>
    <n v="15"/>
    <x v="0"/>
    <x v="0"/>
    <x v="0"/>
    <s v="Yes"/>
    <x v="0"/>
    <n v="15"/>
    <x v="14"/>
  </r>
  <r>
    <n v="3441"/>
    <s v="Yasmine Correia"/>
    <x v="2"/>
    <x v="209"/>
    <x v="1"/>
    <n v="10"/>
    <x v="0"/>
    <x v="1"/>
    <x v="1"/>
    <s v="Yes"/>
    <x v="0"/>
    <n v="5"/>
    <x v="13"/>
  </r>
  <r>
    <n v="3442"/>
    <s v="Zacarias Almeida"/>
    <x v="1"/>
    <x v="210"/>
    <x v="0"/>
    <n v="5"/>
    <x v="1"/>
    <x v="1"/>
    <x v="1"/>
    <s v="No"/>
    <x v="1"/>
    <n v="0"/>
    <x v="1"/>
  </r>
  <r>
    <n v="3443"/>
    <s v="Amanda Costa"/>
    <x v="0"/>
    <x v="211"/>
    <x v="1"/>
    <n v="15"/>
    <x v="2"/>
    <x v="0"/>
    <x v="0"/>
    <s v="Yes"/>
    <x v="0"/>
    <n v="20"/>
    <x v="8"/>
  </r>
  <r>
    <n v="3444"/>
    <s v="Bruno Ferreira"/>
    <x v="2"/>
    <x v="212"/>
    <x v="0"/>
    <n v="10"/>
    <x v="2"/>
    <x v="1"/>
    <x v="1"/>
    <s v="Yes"/>
    <x v="0"/>
    <n v="12"/>
    <x v="10"/>
  </r>
  <r>
    <n v="3445"/>
    <s v="Carla Dias"/>
    <x v="1"/>
    <x v="213"/>
    <x v="1"/>
    <n v="5"/>
    <x v="0"/>
    <x v="1"/>
    <x v="1"/>
    <s v="No"/>
    <x v="1"/>
    <n v="2"/>
    <x v="11"/>
  </r>
  <r>
    <n v="3446"/>
    <s v="Diogo Martins"/>
    <x v="0"/>
    <x v="214"/>
    <x v="0"/>
    <n v="15"/>
    <x v="1"/>
    <x v="0"/>
    <x v="0"/>
    <s v="Yes"/>
    <x v="0"/>
    <n v="5"/>
    <x v="0"/>
  </r>
  <r>
    <n v="3447"/>
    <s v="Elisa Campos"/>
    <x v="2"/>
    <x v="215"/>
    <x v="1"/>
    <n v="10"/>
    <x v="0"/>
    <x v="1"/>
    <x v="1"/>
    <s v="Yes"/>
    <x v="0"/>
    <n v="10"/>
    <x v="2"/>
  </r>
  <r>
    <n v="3448"/>
    <s v="Fabiana Lima"/>
    <x v="1"/>
    <x v="216"/>
    <x v="0"/>
    <n v="5"/>
    <x v="2"/>
    <x v="1"/>
    <x v="1"/>
    <s v="No"/>
    <x v="1"/>
    <n v="0"/>
    <x v="1"/>
  </r>
  <r>
    <n v="3449"/>
    <s v="Gabriel Santos"/>
    <x v="0"/>
    <x v="217"/>
    <x v="1"/>
    <n v="15"/>
    <x v="0"/>
    <x v="0"/>
    <x v="0"/>
    <s v="Yes"/>
    <x v="0"/>
    <n v="3"/>
    <x v="3"/>
  </r>
  <r>
    <n v="3450"/>
    <s v="Helena Ferreira"/>
    <x v="2"/>
    <x v="218"/>
    <x v="0"/>
    <n v="10"/>
    <x v="1"/>
    <x v="1"/>
    <x v="1"/>
    <s v="Yes"/>
    <x v="0"/>
    <n v="15"/>
    <x v="7"/>
  </r>
  <r>
    <n v="3451"/>
    <s v="Ígor Nunes"/>
    <x v="1"/>
    <x v="219"/>
    <x v="1"/>
    <n v="5"/>
    <x v="0"/>
    <x v="1"/>
    <x v="1"/>
    <s v="No"/>
    <x v="1"/>
    <n v="1"/>
    <x v="4"/>
  </r>
  <r>
    <n v="3452"/>
    <s v="Joana Silveira"/>
    <x v="0"/>
    <x v="220"/>
    <x v="0"/>
    <n v="15"/>
    <x v="2"/>
    <x v="0"/>
    <x v="0"/>
    <s v="Yes"/>
    <x v="0"/>
    <n v="7"/>
    <x v="12"/>
  </r>
  <r>
    <n v="3453"/>
    <s v="Kléber Oliveira"/>
    <x v="2"/>
    <x v="221"/>
    <x v="1"/>
    <n v="10"/>
    <x v="0"/>
    <x v="1"/>
    <x v="1"/>
    <s v="Yes"/>
    <x v="0"/>
    <n v="10"/>
    <x v="2"/>
  </r>
  <r>
    <n v="3454"/>
    <s v="Luciana Morais"/>
    <x v="1"/>
    <x v="222"/>
    <x v="0"/>
    <n v="5"/>
    <x v="1"/>
    <x v="1"/>
    <x v="1"/>
    <s v="No"/>
    <x v="1"/>
    <n v="0"/>
    <x v="1"/>
  </r>
  <r>
    <n v="3455"/>
    <s v="Marcos Vinícius"/>
    <x v="0"/>
    <x v="223"/>
    <x v="1"/>
    <n v="15"/>
    <x v="0"/>
    <x v="0"/>
    <x v="0"/>
    <s v="Yes"/>
    <x v="0"/>
    <n v="20"/>
    <x v="8"/>
  </r>
  <r>
    <n v="3456"/>
    <s v="Natália Barros"/>
    <x v="2"/>
    <x v="224"/>
    <x v="0"/>
    <n v="10"/>
    <x v="2"/>
    <x v="1"/>
    <x v="1"/>
    <s v="Yes"/>
    <x v="0"/>
    <n v="15"/>
    <x v="7"/>
  </r>
  <r>
    <n v="3457"/>
    <s v="Oscar Sampaio"/>
    <x v="1"/>
    <x v="225"/>
    <x v="1"/>
    <n v="5"/>
    <x v="0"/>
    <x v="1"/>
    <x v="1"/>
    <s v="No"/>
    <x v="1"/>
    <n v="1"/>
    <x v="4"/>
  </r>
  <r>
    <n v="3458"/>
    <s v="Patrícia Leite"/>
    <x v="0"/>
    <x v="226"/>
    <x v="0"/>
    <n v="15"/>
    <x v="1"/>
    <x v="0"/>
    <x v="0"/>
    <s v="Yes"/>
    <x v="0"/>
    <n v="3"/>
    <x v="3"/>
  </r>
  <r>
    <n v="3459"/>
    <s v="Quênia Rocha"/>
    <x v="2"/>
    <x v="227"/>
    <x v="1"/>
    <n v="10"/>
    <x v="0"/>
    <x v="1"/>
    <x v="1"/>
    <s v="Yes"/>
    <x v="0"/>
    <n v="10"/>
    <x v="2"/>
  </r>
  <r>
    <n v="3460"/>
    <s v="Rafael Torres"/>
    <x v="1"/>
    <x v="228"/>
    <x v="0"/>
    <n v="5"/>
    <x v="2"/>
    <x v="1"/>
    <x v="1"/>
    <s v="No"/>
    <x v="1"/>
    <n v="0"/>
    <x v="1"/>
  </r>
  <r>
    <n v="3461"/>
    <s v="Sandra Gouveia"/>
    <x v="0"/>
    <x v="229"/>
    <x v="1"/>
    <n v="15"/>
    <x v="0"/>
    <x v="0"/>
    <x v="0"/>
    <s v="Yes"/>
    <x v="0"/>
    <n v="15"/>
    <x v="14"/>
  </r>
  <r>
    <n v="3462"/>
    <s v="Tiago Lacerda"/>
    <x v="2"/>
    <x v="230"/>
    <x v="0"/>
    <n v="10"/>
    <x v="1"/>
    <x v="1"/>
    <x v="1"/>
    <s v="Yes"/>
    <x v="0"/>
    <n v="15"/>
    <x v="7"/>
  </r>
  <r>
    <n v="3463"/>
    <s v="Ursula Fonseca"/>
    <x v="1"/>
    <x v="231"/>
    <x v="1"/>
    <n v="5"/>
    <x v="0"/>
    <x v="1"/>
    <x v="1"/>
    <s v="No"/>
    <x v="1"/>
    <n v="1"/>
    <x v="4"/>
  </r>
  <r>
    <n v="3464"/>
    <s v="Vanessa Andrade"/>
    <x v="0"/>
    <x v="232"/>
    <x v="0"/>
    <n v="15"/>
    <x v="2"/>
    <x v="0"/>
    <x v="0"/>
    <s v="Yes"/>
    <x v="0"/>
    <n v="7"/>
    <x v="12"/>
  </r>
  <r>
    <n v="3465"/>
    <s v="William Castro"/>
    <x v="2"/>
    <x v="233"/>
    <x v="1"/>
    <n v="10"/>
    <x v="0"/>
    <x v="1"/>
    <x v="1"/>
    <s v="Yes"/>
    <x v="0"/>
    <n v="10"/>
    <x v="2"/>
  </r>
  <r>
    <n v="3466"/>
    <s v="Xavier Monteiro"/>
    <x v="1"/>
    <x v="234"/>
    <x v="0"/>
    <n v="5"/>
    <x v="1"/>
    <x v="1"/>
    <x v="1"/>
    <s v="No"/>
    <x v="1"/>
    <n v="0"/>
    <x v="1"/>
  </r>
  <r>
    <n v="3467"/>
    <s v="Yasmin Figueira"/>
    <x v="0"/>
    <x v="235"/>
    <x v="1"/>
    <n v="15"/>
    <x v="0"/>
    <x v="0"/>
    <x v="0"/>
    <s v="Yes"/>
    <x v="0"/>
    <n v="15"/>
    <x v="14"/>
  </r>
  <r>
    <n v="3468"/>
    <s v="Zacarias Mendonça"/>
    <x v="2"/>
    <x v="236"/>
    <x v="0"/>
    <n v="10"/>
    <x v="2"/>
    <x v="1"/>
    <x v="1"/>
    <s v="Yes"/>
    <x v="0"/>
    <n v="12"/>
    <x v="10"/>
  </r>
  <r>
    <n v="3469"/>
    <s v="Amanda Menezes"/>
    <x v="1"/>
    <x v="237"/>
    <x v="1"/>
    <n v="5"/>
    <x v="0"/>
    <x v="1"/>
    <x v="1"/>
    <s v="No"/>
    <x v="1"/>
    <n v="2"/>
    <x v="11"/>
  </r>
  <r>
    <n v="3470"/>
    <s v="Bruno Santos"/>
    <x v="0"/>
    <x v="238"/>
    <x v="0"/>
    <n v="15"/>
    <x v="1"/>
    <x v="0"/>
    <x v="0"/>
    <s v="Yes"/>
    <x v="0"/>
    <n v="5"/>
    <x v="0"/>
  </r>
  <r>
    <n v="3471"/>
    <s v="Carla Ferreira"/>
    <x v="2"/>
    <x v="239"/>
    <x v="1"/>
    <n v="10"/>
    <x v="0"/>
    <x v="1"/>
    <x v="1"/>
    <s v="Yes"/>
    <x v="0"/>
    <n v="10"/>
    <x v="2"/>
  </r>
  <r>
    <n v="3472"/>
    <s v="Diogo Alves"/>
    <x v="1"/>
    <x v="240"/>
    <x v="0"/>
    <n v="5"/>
    <x v="2"/>
    <x v="1"/>
    <x v="1"/>
    <s v="No"/>
    <x v="1"/>
    <n v="0"/>
    <x v="1"/>
  </r>
  <r>
    <n v="3473"/>
    <s v="Elisa Neves"/>
    <x v="0"/>
    <x v="241"/>
    <x v="1"/>
    <n v="15"/>
    <x v="0"/>
    <x v="0"/>
    <x v="0"/>
    <s v="Yes"/>
    <x v="0"/>
    <n v="3"/>
    <x v="3"/>
  </r>
  <r>
    <n v="3474"/>
    <s v="Fabiano Pires"/>
    <x v="2"/>
    <x v="242"/>
    <x v="0"/>
    <n v="10"/>
    <x v="1"/>
    <x v="1"/>
    <x v="1"/>
    <s v="Yes"/>
    <x v="0"/>
    <n v="15"/>
    <x v="7"/>
  </r>
  <r>
    <n v="3475"/>
    <s v="Giovana Ribeiro"/>
    <x v="1"/>
    <x v="243"/>
    <x v="1"/>
    <n v="5"/>
    <x v="0"/>
    <x v="1"/>
    <x v="1"/>
    <s v="No"/>
    <x v="1"/>
    <n v="1"/>
    <x v="4"/>
  </r>
  <r>
    <n v="3476"/>
    <s v="Hélio Costa"/>
    <x v="0"/>
    <x v="244"/>
    <x v="0"/>
    <n v="15"/>
    <x v="2"/>
    <x v="0"/>
    <x v="0"/>
    <s v="Yes"/>
    <x v="0"/>
    <n v="7"/>
    <x v="12"/>
  </r>
  <r>
    <n v="3477"/>
    <s v="Íris Loureiro"/>
    <x v="2"/>
    <x v="245"/>
    <x v="1"/>
    <n v="10"/>
    <x v="0"/>
    <x v="1"/>
    <x v="1"/>
    <s v="Yes"/>
    <x v="0"/>
    <n v="10"/>
    <x v="2"/>
  </r>
  <r>
    <n v="3478"/>
    <s v="João Pereira"/>
    <x v="1"/>
    <x v="246"/>
    <x v="0"/>
    <n v="5"/>
    <x v="1"/>
    <x v="1"/>
    <x v="1"/>
    <s v="No"/>
    <x v="1"/>
    <n v="0"/>
    <x v="1"/>
  </r>
  <r>
    <n v="3479"/>
    <s v="Klara Silva"/>
    <x v="0"/>
    <x v="247"/>
    <x v="1"/>
    <n v="15"/>
    <x v="0"/>
    <x v="0"/>
    <x v="0"/>
    <s v="Yes"/>
    <x v="0"/>
    <n v="20"/>
    <x v="8"/>
  </r>
  <r>
    <n v="3480"/>
    <s v="Luciana Barros"/>
    <x v="2"/>
    <x v="248"/>
    <x v="0"/>
    <n v="10"/>
    <x v="2"/>
    <x v="1"/>
    <x v="1"/>
    <s v="Yes"/>
    <x v="0"/>
    <n v="15"/>
    <x v="7"/>
  </r>
  <r>
    <n v="3481"/>
    <s v="Marcos Gomes"/>
    <x v="1"/>
    <x v="249"/>
    <x v="1"/>
    <n v="5"/>
    <x v="0"/>
    <x v="1"/>
    <x v="1"/>
    <s v="No"/>
    <x v="1"/>
    <n v="1"/>
    <x v="4"/>
  </r>
  <r>
    <n v="3482"/>
    <s v="Natália Soares"/>
    <x v="0"/>
    <x v="250"/>
    <x v="0"/>
    <n v="15"/>
    <x v="1"/>
    <x v="0"/>
    <x v="0"/>
    <s v="Yes"/>
    <x v="0"/>
    <n v="3"/>
    <x v="3"/>
  </r>
  <r>
    <n v="3483"/>
    <s v="Oscar Machado"/>
    <x v="2"/>
    <x v="251"/>
    <x v="1"/>
    <n v="10"/>
    <x v="0"/>
    <x v="1"/>
    <x v="1"/>
    <s v="Yes"/>
    <x v="0"/>
    <n v="10"/>
    <x v="2"/>
  </r>
  <r>
    <n v="3484"/>
    <s v="Patrícia Lima"/>
    <x v="1"/>
    <x v="252"/>
    <x v="0"/>
    <n v="5"/>
    <x v="2"/>
    <x v="1"/>
    <x v="1"/>
    <s v="No"/>
    <x v="1"/>
    <n v="0"/>
    <x v="1"/>
  </r>
  <r>
    <n v="3485"/>
    <s v="Quirino Neto"/>
    <x v="0"/>
    <x v="253"/>
    <x v="1"/>
    <n v="15"/>
    <x v="0"/>
    <x v="0"/>
    <x v="0"/>
    <s v="Yes"/>
    <x v="0"/>
    <n v="15"/>
    <x v="14"/>
  </r>
  <r>
    <n v="3486"/>
    <s v="Rafaela Souza"/>
    <x v="1"/>
    <x v="254"/>
    <x v="0"/>
    <n v="5"/>
    <x v="0"/>
    <x v="1"/>
    <x v="1"/>
    <s v="No"/>
    <x v="1"/>
    <n v="0"/>
    <x v="1"/>
  </r>
  <r>
    <n v="3487"/>
    <s v="Sandro Almeida"/>
    <x v="0"/>
    <x v="255"/>
    <x v="1"/>
    <n v="15"/>
    <x v="2"/>
    <x v="0"/>
    <x v="0"/>
    <s v="Yes"/>
    <x v="0"/>
    <n v="7"/>
    <x v="12"/>
  </r>
  <r>
    <n v="3488"/>
    <s v="Tânia Ribeiro"/>
    <x v="2"/>
    <x v="256"/>
    <x v="0"/>
    <n v="10"/>
    <x v="1"/>
    <x v="1"/>
    <x v="1"/>
    <s v="Yes"/>
    <x v="0"/>
    <n v="10"/>
    <x v="2"/>
  </r>
  <r>
    <n v="3489"/>
    <s v="Ugo Dias"/>
    <x v="1"/>
    <x v="257"/>
    <x v="1"/>
    <n v="5"/>
    <x v="2"/>
    <x v="1"/>
    <x v="1"/>
    <s v="No"/>
    <x v="1"/>
    <n v="1"/>
    <x v="4"/>
  </r>
  <r>
    <n v="3490"/>
    <s v="Valéria Lima"/>
    <x v="0"/>
    <x v="258"/>
    <x v="0"/>
    <n v="15"/>
    <x v="0"/>
    <x v="0"/>
    <x v="0"/>
    <s v="Yes"/>
    <x v="0"/>
    <n v="15"/>
    <x v="14"/>
  </r>
  <r>
    <n v="3491"/>
    <s v="William Fernandes"/>
    <x v="2"/>
    <x v="259"/>
    <x v="1"/>
    <n v="10"/>
    <x v="0"/>
    <x v="1"/>
    <x v="1"/>
    <s v="Yes"/>
    <x v="0"/>
    <n v="5"/>
    <x v="13"/>
  </r>
  <r>
    <n v="3492"/>
    <s v="Xuxa Mendes"/>
    <x v="1"/>
    <x v="260"/>
    <x v="0"/>
    <n v="5"/>
    <x v="1"/>
    <x v="1"/>
    <x v="1"/>
    <s v="No"/>
    <x v="1"/>
    <n v="0"/>
    <x v="1"/>
  </r>
  <r>
    <n v="3493"/>
    <s v="Ygor Farias"/>
    <x v="0"/>
    <x v="261"/>
    <x v="1"/>
    <n v="15"/>
    <x v="2"/>
    <x v="0"/>
    <x v="0"/>
    <s v="Yes"/>
    <x v="0"/>
    <n v="20"/>
    <x v="8"/>
  </r>
  <r>
    <n v="3494"/>
    <s v="Zilda Barros"/>
    <x v="2"/>
    <x v="262"/>
    <x v="0"/>
    <n v="10"/>
    <x v="2"/>
    <x v="1"/>
    <x v="1"/>
    <s v="Yes"/>
    <x v="0"/>
    <n v="12"/>
    <x v="10"/>
  </r>
  <r>
    <n v="3495"/>
    <s v="Amanda Santos"/>
    <x v="1"/>
    <x v="263"/>
    <x v="1"/>
    <n v="5"/>
    <x v="0"/>
    <x v="1"/>
    <x v="1"/>
    <s v="No"/>
    <x v="1"/>
    <n v="2"/>
    <x v="11"/>
  </r>
  <r>
    <n v="3496"/>
    <s v="Bruno Costa"/>
    <x v="0"/>
    <x v="264"/>
    <x v="0"/>
    <n v="15"/>
    <x v="1"/>
    <x v="0"/>
    <x v="0"/>
    <s v="Yes"/>
    <x v="0"/>
    <n v="5"/>
    <x v="0"/>
  </r>
  <r>
    <n v="3497"/>
    <s v="Carla Rodrigues"/>
    <x v="2"/>
    <x v="265"/>
    <x v="1"/>
    <n v="10"/>
    <x v="0"/>
    <x v="1"/>
    <x v="1"/>
    <s v="Yes"/>
    <x v="0"/>
    <n v="10"/>
    <x v="2"/>
  </r>
  <r>
    <n v="3498"/>
    <s v="Diogo Pereira"/>
    <x v="1"/>
    <x v="266"/>
    <x v="0"/>
    <n v="5"/>
    <x v="2"/>
    <x v="1"/>
    <x v="1"/>
    <s v="No"/>
    <x v="1"/>
    <n v="0"/>
    <x v="1"/>
  </r>
  <r>
    <n v="3499"/>
    <s v="Elisa Correia"/>
    <x v="0"/>
    <x v="267"/>
    <x v="1"/>
    <n v="15"/>
    <x v="0"/>
    <x v="0"/>
    <x v="0"/>
    <s v="Yes"/>
    <x v="0"/>
    <n v="3"/>
    <x v="3"/>
  </r>
  <r>
    <n v="3500"/>
    <s v="Fábio Lourenço"/>
    <x v="2"/>
    <x v="268"/>
    <x v="0"/>
    <n v="10"/>
    <x v="1"/>
    <x v="1"/>
    <x v="1"/>
    <s v="Yes"/>
    <x v="0"/>
    <n v="15"/>
    <x v="7"/>
  </r>
  <r>
    <n v="3501"/>
    <s v="Gabriela Neves"/>
    <x v="1"/>
    <x v="269"/>
    <x v="1"/>
    <n v="5"/>
    <x v="0"/>
    <x v="1"/>
    <x v="1"/>
    <s v="No"/>
    <x v="1"/>
    <n v="1"/>
    <x v="4"/>
  </r>
  <r>
    <n v="3502"/>
    <s v="Henrique Gonçalves"/>
    <x v="0"/>
    <x v="270"/>
    <x v="0"/>
    <n v="15"/>
    <x v="2"/>
    <x v="0"/>
    <x v="0"/>
    <s v="Yes"/>
    <x v="0"/>
    <n v="7"/>
    <x v="12"/>
  </r>
  <r>
    <n v="3503"/>
    <s v="Íris Santos"/>
    <x v="2"/>
    <x v="271"/>
    <x v="1"/>
    <n v="10"/>
    <x v="0"/>
    <x v="1"/>
    <x v="1"/>
    <s v="Yes"/>
    <x v="0"/>
    <n v="10"/>
    <x v="2"/>
  </r>
  <r>
    <n v="3504"/>
    <s v="João Marcelo Alves"/>
    <x v="1"/>
    <x v="272"/>
    <x v="0"/>
    <n v="5"/>
    <x v="1"/>
    <x v="1"/>
    <x v="1"/>
    <s v="No"/>
    <x v="1"/>
    <n v="0"/>
    <x v="1"/>
  </r>
  <r>
    <n v="3505"/>
    <s v="Klara Fonseca"/>
    <x v="0"/>
    <x v="273"/>
    <x v="1"/>
    <n v="15"/>
    <x v="0"/>
    <x v="0"/>
    <x v="0"/>
    <s v="Yes"/>
    <x v="0"/>
    <n v="20"/>
    <x v="8"/>
  </r>
  <r>
    <n v="3506"/>
    <s v="Lucas Mendonça"/>
    <x v="2"/>
    <x v="274"/>
    <x v="0"/>
    <n v="10"/>
    <x v="2"/>
    <x v="1"/>
    <x v="1"/>
    <s v="Yes"/>
    <x v="0"/>
    <n v="15"/>
    <x v="7"/>
  </r>
  <r>
    <n v="3507"/>
    <s v="Marcela Torres"/>
    <x v="1"/>
    <x v="275"/>
    <x v="1"/>
    <n v="5"/>
    <x v="0"/>
    <x v="1"/>
    <x v="1"/>
    <s v="No"/>
    <x v="1"/>
    <n v="1"/>
    <x v="4"/>
  </r>
  <r>
    <n v="3508"/>
    <s v="Natália Castro"/>
    <x v="0"/>
    <x v="276"/>
    <x v="0"/>
    <n v="15"/>
    <x v="1"/>
    <x v="0"/>
    <x v="0"/>
    <s v="Yes"/>
    <x v="0"/>
    <n v="3"/>
    <x v="3"/>
  </r>
  <r>
    <n v="3509"/>
    <s v="Oscar Martins"/>
    <x v="2"/>
    <x v="277"/>
    <x v="1"/>
    <n v="10"/>
    <x v="0"/>
    <x v="1"/>
    <x v="1"/>
    <s v="Yes"/>
    <x v="0"/>
    <n v="10"/>
    <x v="2"/>
  </r>
  <r>
    <n v="3510"/>
    <s v="Patrícia Oliveira"/>
    <x v="1"/>
    <x v="278"/>
    <x v="0"/>
    <n v="5"/>
    <x v="2"/>
    <x v="1"/>
    <x v="1"/>
    <s v="No"/>
    <x v="1"/>
    <n v="0"/>
    <x v="1"/>
  </r>
  <r>
    <n v="3511"/>
    <s v="Quentin Nogueira"/>
    <x v="0"/>
    <x v="279"/>
    <x v="1"/>
    <n v="15"/>
    <x v="0"/>
    <x v="0"/>
    <x v="0"/>
    <s v="Yes"/>
    <x v="0"/>
    <n v="15"/>
    <x v="14"/>
  </r>
  <r>
    <n v="3512"/>
    <s v="Raquel Silva"/>
    <x v="2"/>
    <x v="280"/>
    <x v="0"/>
    <n v="10"/>
    <x v="1"/>
    <x v="1"/>
    <x v="1"/>
    <s v="Yes"/>
    <x v="0"/>
    <n v="15"/>
    <x v="7"/>
  </r>
  <r>
    <n v="3513"/>
    <s v="Sandro Gomes"/>
    <x v="1"/>
    <x v="281"/>
    <x v="1"/>
    <n v="5"/>
    <x v="0"/>
    <x v="1"/>
    <x v="1"/>
    <s v="No"/>
    <x v="1"/>
    <n v="1"/>
    <x v="4"/>
  </r>
  <r>
    <n v="3514"/>
    <s v="Tânia Machado"/>
    <x v="0"/>
    <x v="282"/>
    <x v="0"/>
    <n v="15"/>
    <x v="2"/>
    <x v="0"/>
    <x v="0"/>
    <s v="Yes"/>
    <x v="0"/>
    <n v="7"/>
    <x v="12"/>
  </r>
  <r>
    <n v="3515"/>
    <s v="Ursula Silva"/>
    <x v="2"/>
    <x v="283"/>
    <x v="1"/>
    <n v="10"/>
    <x v="0"/>
    <x v="1"/>
    <x v="1"/>
    <s v="Yes"/>
    <x v="0"/>
    <n v="10"/>
    <x v="2"/>
  </r>
  <r>
    <n v="3516"/>
    <s v="Vanessa Moraes"/>
    <x v="1"/>
    <x v="284"/>
    <x v="0"/>
    <n v="5"/>
    <x v="1"/>
    <x v="1"/>
    <x v="1"/>
    <s v="No"/>
    <x v="1"/>
    <n v="0"/>
    <x v="1"/>
  </r>
  <r>
    <n v="3517"/>
    <s v="William Carvalho"/>
    <x v="0"/>
    <x v="285"/>
    <x v="1"/>
    <n v="15"/>
    <x v="0"/>
    <x v="0"/>
    <x v="0"/>
    <s v="Yes"/>
    <x v="0"/>
    <n v="20"/>
    <x v="8"/>
  </r>
  <r>
    <n v="3518"/>
    <s v="Xavier Reis"/>
    <x v="2"/>
    <x v="286"/>
    <x v="0"/>
    <n v="10"/>
    <x v="2"/>
    <x v="1"/>
    <x v="1"/>
    <s v="Yes"/>
    <x v="0"/>
    <n v="12"/>
    <x v="10"/>
  </r>
  <r>
    <n v="3519"/>
    <s v="Yasmin Rocha"/>
    <x v="1"/>
    <x v="287"/>
    <x v="1"/>
    <n v="5"/>
    <x v="0"/>
    <x v="1"/>
    <x v="1"/>
    <s v="No"/>
    <x v="1"/>
    <n v="2"/>
    <x v="11"/>
  </r>
  <r>
    <n v="3520"/>
    <s v="Zacarias Duarte"/>
    <x v="0"/>
    <x v="288"/>
    <x v="0"/>
    <n v="15"/>
    <x v="1"/>
    <x v="0"/>
    <x v="0"/>
    <s v="Yes"/>
    <x v="0"/>
    <n v="5"/>
    <x v="0"/>
  </r>
  <r>
    <n v="3521"/>
    <s v="Amanda Freitas"/>
    <x v="2"/>
    <x v="289"/>
    <x v="1"/>
    <n v="10"/>
    <x v="0"/>
    <x v="1"/>
    <x v="1"/>
    <s v="Yes"/>
    <x v="0"/>
    <n v="10"/>
    <x v="2"/>
  </r>
  <r>
    <n v="3522"/>
    <s v="Bruno Almeida"/>
    <x v="1"/>
    <x v="290"/>
    <x v="0"/>
    <n v="5"/>
    <x v="2"/>
    <x v="1"/>
    <x v="1"/>
    <s v="No"/>
    <x v="1"/>
    <n v="0"/>
    <x v="1"/>
  </r>
  <r>
    <n v="3523"/>
    <s v="Carla Siqueira"/>
    <x v="0"/>
    <x v="291"/>
    <x v="1"/>
    <n v="15"/>
    <x v="0"/>
    <x v="0"/>
    <x v="0"/>
    <s v="Yes"/>
    <x v="0"/>
    <n v="3"/>
    <x v="3"/>
  </r>
  <r>
    <n v="3524"/>
    <s v="Diogo Ramos"/>
    <x v="2"/>
    <x v="292"/>
    <x v="0"/>
    <n v="10"/>
    <x v="1"/>
    <x v="1"/>
    <x v="1"/>
    <s v="Yes"/>
    <x v="0"/>
    <n v="15"/>
    <x v="7"/>
  </r>
  <r>
    <n v="3525"/>
    <s v="Elisa Magalhães"/>
    <x v="1"/>
    <x v="293"/>
    <x v="1"/>
    <n v="5"/>
    <x v="0"/>
    <x v="1"/>
    <x v="1"/>
    <s v="No"/>
    <x v="1"/>
    <n v="1"/>
    <x v="4"/>
  </r>
  <r>
    <m/>
    <m/>
    <x v="3"/>
    <x v="294"/>
    <x v="2"/>
    <m/>
    <x v="3"/>
    <x v="2"/>
    <x v="2"/>
    <m/>
    <x v="2"/>
    <m/>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8:E32" firstHeaderRow="1" firstDataRow="1" firstDataCol="1" rowPageCount="1" colPageCount="1"/>
  <pivotFields count="14">
    <pivotField showAll="0"/>
    <pivotField showAll="0"/>
    <pivotField axis="axisRow" showAll="0">
      <items count="5">
        <item x="1"/>
        <item x="2"/>
        <item x="0"/>
        <item h="1"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0"/>
        <item x="2"/>
        <item t="default"/>
      </items>
    </pivotField>
    <pivotField showAll="0"/>
    <pivotField axis="axisPage" multipleItemSelectionAllowed="1" showAll="0">
      <items count="5">
        <item h="1" x="1"/>
        <item h="1" x="0"/>
        <item x="2"/>
        <item h="1" x="3"/>
        <item t="default"/>
      </items>
    </pivotField>
    <pivotField showAll="0">
      <items count="4">
        <item x="1"/>
        <item x="0"/>
        <item x="2"/>
        <item t="default"/>
      </items>
    </pivotField>
    <pivotField dataField="1" showAll="0">
      <items count="4">
        <item x="0"/>
        <item x="1"/>
        <item x="2"/>
        <item t="default"/>
      </items>
    </pivotField>
    <pivotField showAll="0"/>
    <pivotField showAll="0"/>
    <pivotField showAll="0"/>
    <pivotField showAll="0">
      <items count="17">
        <item x="11"/>
        <item x="4"/>
        <item x="1"/>
        <item x="7"/>
        <item x="10"/>
        <item x="2"/>
        <item x="13"/>
        <item x="5"/>
        <item x="8"/>
        <item x="14"/>
        <item x="6"/>
        <item x="9"/>
        <item x="12"/>
        <item x="0"/>
        <item x="3"/>
        <item x="1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1"/>
    </i>
    <i>
      <x v="2"/>
    </i>
    <i t="grand">
      <x/>
    </i>
  </rowItems>
  <colItems count="1">
    <i/>
  </colItems>
  <pageFields count="1">
    <pageField fld="6" hier="-1"/>
  </pageFields>
  <dataFields count="1">
    <dataField name="Sum of EA Play Season Pass" fld="8" baseField="2" baseItem="0"/>
  </dataFields>
  <formats count="2">
    <format dxfId="1">
      <pivotArea collapsedLevelsAreSubtotals="1" fieldPosition="0">
        <references count="1">
          <reference field="2" count="1">
            <x v="2"/>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18:E20" firstHeaderRow="1" firstDataRow="1" firstDataCol="1" rowPageCount="1" colPageCount="1"/>
  <pivotFields count="14">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showAll="0">
      <items count="4">
        <item x="1"/>
        <item x="0"/>
        <item x="2"/>
        <item t="default"/>
      </items>
    </pivotField>
    <pivotField showAll="0"/>
    <pivotField axis="axisRow" showAll="0">
      <items count="5">
        <item h="1" x="1"/>
        <item h="1" x="0"/>
        <item x="2"/>
        <item h="1" x="3"/>
        <item t="default"/>
      </items>
    </pivotField>
    <pivotField showAll="0">
      <items count="4">
        <item x="1"/>
        <item x="0"/>
        <item x="2"/>
        <item t="default"/>
      </items>
    </pivotField>
    <pivotField showAll="0"/>
    <pivotField showAll="0"/>
    <pivotField showAll="0"/>
    <pivotField showAll="0"/>
    <pivotField dataField="1" showAll="0">
      <items count="17">
        <item x="11"/>
        <item x="4"/>
        <item x="1"/>
        <item x="7"/>
        <item x="10"/>
        <item x="2"/>
        <item x="13"/>
        <item x="5"/>
        <item x="8"/>
        <item x="14"/>
        <item x="6"/>
        <item x="9"/>
        <item x="12"/>
        <item x="0"/>
        <item x="3"/>
        <item x="1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2">
    <i>
      <x v="2"/>
    </i>
    <i t="grand">
      <x/>
    </i>
  </rowItems>
  <colItems count="1">
    <i/>
  </colItems>
  <pageFields count="1">
    <pageField fld="4" hier="-1"/>
  </pageFields>
  <dataFields count="1">
    <dataField name="Sum of Total Value" fld="12" baseField="6" baseItem="0"/>
  </dataFields>
  <formats count="2">
    <format dxfId="3">
      <pivotArea collapsedLevelsAreSubtotals="1" fieldPosition="0">
        <references count="1">
          <reference field="6" count="1">
            <x v="0"/>
          </reference>
        </references>
      </pivotArea>
    </format>
    <format dxfId="2">
      <pivotArea collapsedLevelsAreSubtotals="1" fieldPosition="0">
        <references count="1">
          <reference field="6" count="1">
            <x v="2"/>
          </reference>
        </references>
      </pivotArea>
    </format>
  </formats>
  <chartFormats count="1">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7:E41" firstHeaderRow="1" firstDataRow="1" firstDataCol="1" rowPageCount="1" colPageCount="1"/>
  <pivotFields count="14">
    <pivotField showAll="0"/>
    <pivotField showAll="0"/>
    <pivotField axis="axisRow" showAll="0">
      <items count="5">
        <item x="1"/>
        <item x="2"/>
        <item x="0"/>
        <item h="1"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1"/>
        <item x="0"/>
        <item x="2"/>
        <item t="default"/>
      </items>
    </pivotField>
    <pivotField showAll="0"/>
    <pivotField axis="axisPage" multipleItemSelectionAllowed="1" showAll="0">
      <items count="5">
        <item h="1" x="1"/>
        <item h="1" x="0"/>
        <item x="2"/>
        <item h="1" x="3"/>
        <item t="default"/>
      </items>
    </pivotField>
    <pivotField showAll="0">
      <items count="4">
        <item x="1"/>
        <item x="0"/>
        <item x="2"/>
        <item t="default"/>
      </items>
    </pivotField>
    <pivotField showAll="0">
      <items count="4">
        <item x="0"/>
        <item x="1"/>
        <item x="2"/>
        <item t="default"/>
      </items>
    </pivotField>
    <pivotField showAll="0"/>
    <pivotField dataField="1" showAll="0">
      <items count="4">
        <item x="1"/>
        <item x="0"/>
        <item x="2"/>
        <item t="default"/>
      </items>
    </pivotField>
    <pivotField showAll="0"/>
    <pivotField showAll="0">
      <items count="17">
        <item x="11"/>
        <item x="4"/>
        <item x="1"/>
        <item x="7"/>
        <item x="10"/>
        <item x="2"/>
        <item x="13"/>
        <item x="5"/>
        <item x="8"/>
        <item x="14"/>
        <item x="6"/>
        <item x="9"/>
        <item x="12"/>
        <item x="0"/>
        <item x="3"/>
        <item x="1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1"/>
    </i>
    <i>
      <x v="2"/>
    </i>
    <i t="grand">
      <x/>
    </i>
  </rowItems>
  <colItems count="1">
    <i/>
  </colItems>
  <pageFields count="1">
    <pageField fld="6" hier="-1"/>
  </pageFields>
  <dataFields count="1">
    <dataField name="Sum of Minecraft Season Pass Price" fld="10" baseField="2" baseItem="0"/>
  </dataFields>
  <formats count="3">
    <format dxfId="6">
      <pivotArea collapsedLevelsAreSubtotals="1" fieldPosition="0">
        <references count="1">
          <reference field="2" count="1">
            <x v="1"/>
          </reference>
        </references>
      </pivotArea>
    </format>
    <format dxfId="5">
      <pivotArea collapsedLevelsAreSubtotals="1" fieldPosition="0">
        <references count="1">
          <reference field="2" count="1">
            <x v="2"/>
          </reference>
        </references>
      </pivotArea>
    </format>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scription_Type" sourceName="Subscription Type">
  <pivotTables>
    <pivotTable tabId="3" name="PivotTable1"/>
    <pivotTable tabId="3" name="PivotTable3"/>
    <pivotTable tabId="3" name="PivotTable2"/>
  </pivotTables>
  <data>
    <tabular pivotCacheId="1">
      <items count="4">
        <i x="1"/>
        <i x="0"/>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scription Type" cache="Slicer_Subscription_Type" caption="Subscription Type" style="SlicerStyleDark6 2" rowHeight="234950"/>
</slicers>
</file>

<file path=xl/tables/table1.xml><?xml version="1.0" encoding="utf-8"?>
<table xmlns="http://schemas.openxmlformats.org/spreadsheetml/2006/main" id="1" name="Tabela1" displayName="Tabela1" ref="A1:M296" totalsRowShown="0" dataDxfId="20">
  <autoFilter ref="A1:M296"/>
  <tableColumns count="13">
    <tableColumn id="1" name="Subscriber ID" dataDxfId="19"/>
    <tableColumn id="2" name="Name" dataDxfId="18"/>
    <tableColumn id="3" name="Plan" dataDxfId="17"/>
    <tableColumn id="4" name="Start Date" dataDxfId="16"/>
    <tableColumn id="5" name="Auto Renewal" dataDxfId="15"/>
    <tableColumn id="6" name="Subscription Price" dataDxfId="14"/>
    <tableColumn id="7" name="Subscription Type" dataDxfId="13"/>
    <tableColumn id="8" name="EA Play Season Pass" dataDxfId="12"/>
    <tableColumn id="13" name="EA Play Season Pass_x000a_Price" dataDxfId="11"/>
    <tableColumn id="9" name="Minecraft Season Pass" dataDxfId="10"/>
    <tableColumn id="10" name="Minecraft Season Pass Price" dataDxfId="9"/>
    <tableColumn id="11" name="Coupon Value" dataDxfId="8"/>
    <tableColumn id="12" name="Total Value" dataDxfId="7"/>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3:P21"/>
  <sheetViews>
    <sheetView showGridLines="0" zoomScaleNormal="100" workbookViewId="0">
      <selection activeCell="E5" sqref="E5"/>
    </sheetView>
  </sheetViews>
  <sheetFormatPr defaultRowHeight="13.8"/>
  <cols>
    <col min="9" max="9" width="3.59765625" customWidth="1"/>
  </cols>
  <sheetData>
    <row r="3" spans="2:16" ht="19.8" thickBot="1">
      <c r="B3" s="1" t="s">
        <v>0</v>
      </c>
      <c r="C3" s="1"/>
      <c r="D3" s="1"/>
      <c r="E3" s="1"/>
      <c r="F3" s="1"/>
      <c r="G3" s="1"/>
      <c r="H3" s="1"/>
    </row>
    <row r="4" spans="2:16" ht="14.4" thickTop="1"/>
    <row r="5" spans="2:16">
      <c r="B5" s="3" t="s">
        <v>2</v>
      </c>
      <c r="C5" t="s">
        <v>8</v>
      </c>
      <c r="E5" s="7" t="s">
        <v>6</v>
      </c>
      <c r="F5" t="s">
        <v>7</v>
      </c>
    </row>
    <row r="6" spans="2:16">
      <c r="B6" s="4" t="s">
        <v>3</v>
      </c>
      <c r="C6" t="s">
        <v>8</v>
      </c>
    </row>
    <row r="7" spans="2:16">
      <c r="B7" s="5" t="s">
        <v>4</v>
      </c>
      <c r="C7" t="s">
        <v>9</v>
      </c>
    </row>
    <row r="8" spans="2:16">
      <c r="B8" s="6" t="s">
        <v>5</v>
      </c>
      <c r="C8" t="s">
        <v>9</v>
      </c>
    </row>
    <row r="12" spans="2:16" ht="19.8" thickBot="1">
      <c r="B12" s="1" t="s">
        <v>1</v>
      </c>
      <c r="C12" s="1"/>
      <c r="D12" s="1"/>
      <c r="E12" s="1"/>
      <c r="F12" s="1"/>
      <c r="G12" s="1"/>
      <c r="H12" s="1"/>
      <c r="J12" s="1" t="s">
        <v>10</v>
      </c>
      <c r="K12" s="1"/>
      <c r="L12" s="1"/>
      <c r="M12" s="1"/>
      <c r="N12" s="1"/>
      <c r="O12" s="1"/>
      <c r="P12" s="1"/>
    </row>
    <row r="13" spans="2:16" ht="14.4" thickTop="1">
      <c r="B13" s="2"/>
      <c r="C13" s="2"/>
      <c r="D13" s="2"/>
      <c r="E13" s="2"/>
      <c r="F13" s="2"/>
      <c r="G13" s="2"/>
      <c r="H13" s="2"/>
    </row>
    <row r="14" spans="2:16">
      <c r="B14" s="2"/>
      <c r="C14" s="2"/>
      <c r="D14" s="2"/>
      <c r="E14" s="2"/>
      <c r="F14" s="2"/>
      <c r="G14" s="2"/>
      <c r="H14" s="2"/>
    </row>
    <row r="15" spans="2:16">
      <c r="B15" s="2"/>
      <c r="C15" s="2"/>
      <c r="D15" s="2"/>
      <c r="E15" s="2"/>
      <c r="F15" s="2"/>
      <c r="G15" s="2"/>
      <c r="H15" s="2"/>
    </row>
    <row r="16" spans="2:16">
      <c r="B16" s="2"/>
      <c r="C16" s="2"/>
      <c r="D16" s="2"/>
      <c r="E16" s="2"/>
      <c r="F16" s="2"/>
      <c r="G16" s="2"/>
      <c r="H16" s="2"/>
    </row>
    <row r="17" spans="2:8">
      <c r="B17" s="2"/>
      <c r="C17" s="2"/>
      <c r="D17" s="2"/>
      <c r="E17" s="2"/>
      <c r="F17" s="2"/>
      <c r="G17" s="2"/>
      <c r="H17" s="2"/>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A1:M296"/>
  <sheetViews>
    <sheetView zoomScale="90" zoomScaleNormal="90" workbookViewId="0">
      <selection activeCell="E5" sqref="E5"/>
    </sheetView>
  </sheetViews>
  <sheetFormatPr defaultRowHeight="13.8"/>
  <cols>
    <col min="1" max="1" width="17.8984375" bestFit="1" customWidth="1"/>
    <col min="2" max="2" width="18.8984375" bestFit="1" customWidth="1"/>
    <col min="3" max="3" width="9.3984375" bestFit="1" customWidth="1"/>
    <col min="4" max="4" width="14.59765625" bestFit="1" customWidth="1"/>
    <col min="5" max="5" width="18" bestFit="1" customWidth="1"/>
    <col min="6" max="6" width="17.296875" customWidth="1"/>
    <col min="7" max="7" width="22" bestFit="1" customWidth="1"/>
    <col min="8" max="8" width="20.59765625" bestFit="1" customWidth="1"/>
    <col min="9" max="9" width="20.59765625" customWidth="1"/>
    <col min="10" max="10" width="16.69921875" bestFit="1" customWidth="1"/>
    <col min="11" max="11" width="21.296875" bestFit="1" customWidth="1"/>
    <col min="12" max="12" width="12.69921875" bestFit="1" customWidth="1"/>
    <col min="13" max="13" width="10.59765625" bestFit="1" customWidth="1"/>
  </cols>
  <sheetData>
    <row r="1" spans="1:13" ht="27.6">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c r="A2" s="8">
        <v>3231</v>
      </c>
      <c r="B2" s="8" t="s">
        <v>17</v>
      </c>
      <c r="C2" s="8" t="s">
        <v>18</v>
      </c>
      <c r="D2" s="10">
        <v>45292</v>
      </c>
      <c r="E2" s="8" t="s">
        <v>19</v>
      </c>
      <c r="F2" s="11">
        <v>15</v>
      </c>
      <c r="G2" s="8" t="s">
        <v>20</v>
      </c>
      <c r="H2" s="8" t="s">
        <v>19</v>
      </c>
      <c r="I2" s="11">
        <v>30</v>
      </c>
      <c r="J2" s="8" t="s">
        <v>19</v>
      </c>
      <c r="K2" s="11">
        <v>20</v>
      </c>
      <c r="L2" s="11">
        <v>5</v>
      </c>
      <c r="M2" s="11">
        <v>60</v>
      </c>
    </row>
    <row r="3" spans="1:13" ht="16.5" customHeight="1">
      <c r="A3" s="8">
        <v>3232</v>
      </c>
      <c r="B3" s="8" t="s">
        <v>21</v>
      </c>
      <c r="C3" s="8" t="s">
        <v>22</v>
      </c>
      <c r="D3" s="10">
        <v>45306</v>
      </c>
      <c r="E3" s="8" t="s">
        <v>23</v>
      </c>
      <c r="F3" s="11">
        <v>5</v>
      </c>
      <c r="G3" s="8" t="s">
        <v>24</v>
      </c>
      <c r="H3" s="8" t="s">
        <v>23</v>
      </c>
      <c r="I3" s="11" t="s">
        <v>311</v>
      </c>
      <c r="J3" s="8" t="s">
        <v>23</v>
      </c>
      <c r="K3" s="11">
        <v>0</v>
      </c>
      <c r="L3" s="11">
        <v>0</v>
      </c>
      <c r="M3" s="11">
        <v>5</v>
      </c>
    </row>
    <row r="4" spans="1:13" ht="16.5" customHeight="1">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c r="A5" s="8">
        <v>3234</v>
      </c>
      <c r="B5" s="8" t="s">
        <v>28</v>
      </c>
      <c r="C5" s="8" t="s">
        <v>18</v>
      </c>
      <c r="D5" s="10">
        <v>45342</v>
      </c>
      <c r="E5" s="8" t="s">
        <v>23</v>
      </c>
      <c r="F5" s="11">
        <v>15</v>
      </c>
      <c r="G5" s="8" t="s">
        <v>20</v>
      </c>
      <c r="H5" s="8" t="s">
        <v>19</v>
      </c>
      <c r="I5" s="11">
        <v>30</v>
      </c>
      <c r="J5" s="8" t="s">
        <v>19</v>
      </c>
      <c r="K5" s="11">
        <v>20</v>
      </c>
      <c r="L5" s="11">
        <v>3</v>
      </c>
      <c r="M5" s="11">
        <v>62</v>
      </c>
    </row>
    <row r="6" spans="1:13" ht="16.5" customHeight="1">
      <c r="A6" s="8">
        <v>3235</v>
      </c>
      <c r="B6" s="8" t="s">
        <v>29</v>
      </c>
      <c r="C6" s="8" t="s">
        <v>22</v>
      </c>
      <c r="D6" s="10">
        <v>45356</v>
      </c>
      <c r="E6" s="8" t="s">
        <v>19</v>
      </c>
      <c r="F6" s="11">
        <v>5</v>
      </c>
      <c r="G6" s="8" t="s">
        <v>20</v>
      </c>
      <c r="H6" s="8" t="s">
        <v>23</v>
      </c>
      <c r="I6" s="11" t="s">
        <v>311</v>
      </c>
      <c r="J6" s="8" t="s">
        <v>23</v>
      </c>
      <c r="K6" s="11">
        <v>0</v>
      </c>
      <c r="L6" s="11">
        <v>1</v>
      </c>
      <c r="M6" s="11">
        <v>4</v>
      </c>
    </row>
    <row r="7" spans="1:13" ht="16.5" customHeight="1">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c r="A8" s="8">
        <v>3237</v>
      </c>
      <c r="B8" s="8" t="s">
        <v>35</v>
      </c>
      <c r="C8" s="8" t="s">
        <v>18</v>
      </c>
      <c r="D8" s="10">
        <v>45354</v>
      </c>
      <c r="E8" s="8" t="s">
        <v>19</v>
      </c>
      <c r="F8" s="11">
        <v>15</v>
      </c>
      <c r="G8" s="8" t="s">
        <v>27</v>
      </c>
      <c r="H8" s="8" t="s">
        <v>19</v>
      </c>
      <c r="I8" s="11">
        <v>30</v>
      </c>
      <c r="J8" s="8" t="s">
        <v>19</v>
      </c>
      <c r="K8" s="11">
        <v>20</v>
      </c>
      <c r="L8" s="11">
        <v>10</v>
      </c>
      <c r="M8" s="11">
        <v>55</v>
      </c>
    </row>
    <row r="9" spans="1:13" ht="16.5" customHeight="1">
      <c r="A9" s="8">
        <v>3238</v>
      </c>
      <c r="B9" s="8" t="s">
        <v>36</v>
      </c>
      <c r="C9" s="8" t="s">
        <v>22</v>
      </c>
      <c r="D9" s="10">
        <v>45355</v>
      </c>
      <c r="E9" s="8" t="s">
        <v>19</v>
      </c>
      <c r="F9" s="11">
        <v>5</v>
      </c>
      <c r="G9" s="8" t="s">
        <v>24</v>
      </c>
      <c r="H9" s="8" t="s">
        <v>23</v>
      </c>
      <c r="I9" s="11" t="s">
        <v>311</v>
      </c>
      <c r="J9" s="8" t="s">
        <v>23</v>
      </c>
      <c r="K9" s="11">
        <v>0</v>
      </c>
      <c r="L9" s="11">
        <v>0</v>
      </c>
      <c r="M9" s="11">
        <v>5</v>
      </c>
    </row>
    <row r="10" spans="1:13" ht="16.5" customHeight="1">
      <c r="A10" s="8">
        <v>3239</v>
      </c>
      <c r="B10" s="8" t="s">
        <v>37</v>
      </c>
      <c r="C10" s="8" t="s">
        <v>18</v>
      </c>
      <c r="D10" s="10">
        <v>45356</v>
      </c>
      <c r="E10" s="8" t="s">
        <v>23</v>
      </c>
      <c r="F10" s="11">
        <v>15</v>
      </c>
      <c r="G10" s="8" t="s">
        <v>20</v>
      </c>
      <c r="H10" s="8" t="s">
        <v>19</v>
      </c>
      <c r="I10" s="11">
        <v>30</v>
      </c>
      <c r="J10" s="8" t="s">
        <v>19</v>
      </c>
      <c r="K10" s="11">
        <v>20</v>
      </c>
      <c r="L10" s="11">
        <v>5</v>
      </c>
      <c r="M10" s="11">
        <v>60</v>
      </c>
    </row>
    <row r="11" spans="1:13" ht="16.5" customHeight="1">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customHeight="1">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c r="A13" s="8">
        <v>3242</v>
      </c>
      <c r="B13" s="8" t="s">
        <v>40</v>
      </c>
      <c r="C13" s="8" t="s">
        <v>18</v>
      </c>
      <c r="D13" s="10">
        <v>45359</v>
      </c>
      <c r="E13" s="8" t="s">
        <v>19</v>
      </c>
      <c r="F13" s="11">
        <v>15</v>
      </c>
      <c r="G13" s="8" t="s">
        <v>24</v>
      </c>
      <c r="H13" s="8" t="s">
        <v>19</v>
      </c>
      <c r="I13" s="11">
        <v>30</v>
      </c>
      <c r="J13" s="8" t="s">
        <v>19</v>
      </c>
      <c r="K13" s="11">
        <v>20</v>
      </c>
      <c r="L13" s="11">
        <v>20</v>
      </c>
      <c r="M13" s="11">
        <v>45</v>
      </c>
    </row>
    <row r="14" spans="1:13" ht="16.5" customHeight="1">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customHeight="1">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c r="A16" s="8">
        <v>3245</v>
      </c>
      <c r="B16" s="8" t="s">
        <v>43</v>
      </c>
      <c r="C16" s="8" t="s">
        <v>18</v>
      </c>
      <c r="D16" s="10">
        <v>45362</v>
      </c>
      <c r="E16" s="8" t="s">
        <v>23</v>
      </c>
      <c r="F16" s="11">
        <v>15</v>
      </c>
      <c r="G16" s="8" t="s">
        <v>20</v>
      </c>
      <c r="H16" s="8" t="s">
        <v>19</v>
      </c>
      <c r="I16" s="11">
        <v>30</v>
      </c>
      <c r="J16" s="8" t="s">
        <v>19</v>
      </c>
      <c r="K16" s="11">
        <v>20</v>
      </c>
      <c r="L16" s="11">
        <v>8</v>
      </c>
      <c r="M16" s="11">
        <v>57</v>
      </c>
    </row>
    <row r="17" spans="1:13" ht="16.5" customHeight="1">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customHeight="1">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c r="A19" s="8">
        <v>3248</v>
      </c>
      <c r="B19" s="8" t="s">
        <v>46</v>
      </c>
      <c r="C19" s="8" t="s">
        <v>18</v>
      </c>
      <c r="D19" s="10">
        <v>45365</v>
      </c>
      <c r="E19" s="8" t="s">
        <v>19</v>
      </c>
      <c r="F19" s="11">
        <v>15</v>
      </c>
      <c r="G19" s="8" t="s">
        <v>27</v>
      </c>
      <c r="H19" s="8" t="s">
        <v>19</v>
      </c>
      <c r="I19" s="11">
        <v>30</v>
      </c>
      <c r="J19" s="8" t="s">
        <v>19</v>
      </c>
      <c r="K19" s="11">
        <v>20</v>
      </c>
      <c r="L19" s="11">
        <v>7</v>
      </c>
      <c r="M19" s="11">
        <v>58</v>
      </c>
    </row>
    <row r="20" spans="1:13" ht="16.5" customHeight="1">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customHeight="1">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c r="A22" s="8">
        <v>3251</v>
      </c>
      <c r="B22" s="8" t="s">
        <v>49</v>
      </c>
      <c r="C22" s="8" t="s">
        <v>18</v>
      </c>
      <c r="D22" s="10">
        <v>45368</v>
      </c>
      <c r="E22" s="8" t="s">
        <v>23</v>
      </c>
      <c r="F22" s="11">
        <v>15</v>
      </c>
      <c r="G22" s="8" t="s">
        <v>20</v>
      </c>
      <c r="H22" s="8" t="s">
        <v>19</v>
      </c>
      <c r="I22" s="11">
        <v>30</v>
      </c>
      <c r="J22" s="8" t="s">
        <v>19</v>
      </c>
      <c r="K22" s="11">
        <v>20</v>
      </c>
      <c r="L22" s="11">
        <v>3</v>
      </c>
      <c r="M22" s="11">
        <v>62</v>
      </c>
    </row>
    <row r="23" spans="1:13" ht="16.5" customHeight="1">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customHeight="1">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c r="A25" s="8">
        <v>3254</v>
      </c>
      <c r="B25" s="8" t="s">
        <v>52</v>
      </c>
      <c r="C25" s="8" t="s">
        <v>18</v>
      </c>
      <c r="D25" s="10">
        <v>45371</v>
      </c>
      <c r="E25" s="8" t="s">
        <v>19</v>
      </c>
      <c r="F25" s="11">
        <v>15</v>
      </c>
      <c r="G25" s="8" t="s">
        <v>24</v>
      </c>
      <c r="H25" s="8" t="s">
        <v>19</v>
      </c>
      <c r="I25" s="11">
        <v>30</v>
      </c>
      <c r="J25" s="8" t="s">
        <v>19</v>
      </c>
      <c r="K25" s="11">
        <v>20</v>
      </c>
      <c r="L25" s="11">
        <v>20</v>
      </c>
      <c r="M25" s="11">
        <v>45</v>
      </c>
    </row>
    <row r="26" spans="1:13" ht="16.5" customHeight="1">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customHeight="1">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c r="A28" s="8">
        <v>3257</v>
      </c>
      <c r="B28" s="8" t="s">
        <v>55</v>
      </c>
      <c r="C28" s="8" t="s">
        <v>18</v>
      </c>
      <c r="D28" s="10">
        <v>45374</v>
      </c>
      <c r="E28" s="8" t="s">
        <v>23</v>
      </c>
      <c r="F28" s="11">
        <v>15</v>
      </c>
      <c r="G28" s="8" t="s">
        <v>20</v>
      </c>
      <c r="H28" s="8" t="s">
        <v>19</v>
      </c>
      <c r="I28" s="11">
        <v>30</v>
      </c>
      <c r="J28" s="8" t="s">
        <v>19</v>
      </c>
      <c r="K28" s="11">
        <v>20</v>
      </c>
      <c r="L28" s="11">
        <v>5</v>
      </c>
      <c r="M28" s="11">
        <v>60</v>
      </c>
    </row>
    <row r="29" spans="1:13" ht="16.5" customHeight="1">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customHeight="1">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c r="A31" s="8">
        <v>3260</v>
      </c>
      <c r="B31" s="8" t="s">
        <v>58</v>
      </c>
      <c r="C31" s="8" t="s">
        <v>18</v>
      </c>
      <c r="D31" s="10">
        <v>45377</v>
      </c>
      <c r="E31" s="8" t="s">
        <v>19</v>
      </c>
      <c r="F31" s="11">
        <v>15</v>
      </c>
      <c r="G31" s="8" t="s">
        <v>27</v>
      </c>
      <c r="H31" s="8" t="s">
        <v>19</v>
      </c>
      <c r="I31" s="11">
        <v>30</v>
      </c>
      <c r="J31" s="8" t="s">
        <v>19</v>
      </c>
      <c r="K31" s="11">
        <v>20</v>
      </c>
      <c r="L31" s="11">
        <v>7</v>
      </c>
      <c r="M31" s="11">
        <v>58</v>
      </c>
    </row>
    <row r="32" spans="1:13" ht="16.5" customHeight="1">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customHeight="1">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c r="A34" s="8">
        <v>3263</v>
      </c>
      <c r="B34" s="8" t="s">
        <v>61</v>
      </c>
      <c r="C34" s="8" t="s">
        <v>18</v>
      </c>
      <c r="D34" s="10">
        <v>45380</v>
      </c>
      <c r="E34" s="8" t="s">
        <v>23</v>
      </c>
      <c r="F34" s="11">
        <v>15</v>
      </c>
      <c r="G34" s="8" t="s">
        <v>20</v>
      </c>
      <c r="H34" s="8" t="s">
        <v>19</v>
      </c>
      <c r="I34" s="11">
        <v>30</v>
      </c>
      <c r="J34" s="8" t="s">
        <v>19</v>
      </c>
      <c r="K34" s="11">
        <v>20</v>
      </c>
      <c r="L34" s="11">
        <v>3</v>
      </c>
      <c r="M34" s="11">
        <v>62</v>
      </c>
    </row>
    <row r="35" spans="1:13" ht="16.5" customHeight="1">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customHeight="1">
      <c r="A36" s="8">
        <v>3265</v>
      </c>
      <c r="B36" s="8" t="s">
        <v>63</v>
      </c>
      <c r="C36" s="8" t="s">
        <v>22</v>
      </c>
      <c r="D36" s="10">
        <v>45382</v>
      </c>
      <c r="E36" s="8" t="s">
        <v>23</v>
      </c>
      <c r="F36" s="11">
        <v>5</v>
      </c>
      <c r="G36" s="8" t="s">
        <v>20</v>
      </c>
      <c r="H36" s="8" t="s">
        <v>23</v>
      </c>
      <c r="I36" s="11" t="s">
        <v>311</v>
      </c>
      <c r="J36" s="8" t="s">
        <v>23</v>
      </c>
      <c r="K36" s="11">
        <v>0</v>
      </c>
      <c r="L36" s="11">
        <v>1</v>
      </c>
      <c r="M36" s="11">
        <v>4</v>
      </c>
    </row>
    <row r="37" spans="1:13" ht="16.5" customHeight="1">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c r="A38" s="8">
        <v>3267</v>
      </c>
      <c r="B38" s="8" t="s">
        <v>65</v>
      </c>
      <c r="C38" s="8" t="s">
        <v>18</v>
      </c>
      <c r="D38" s="10">
        <v>45384</v>
      </c>
      <c r="E38" s="8" t="s">
        <v>23</v>
      </c>
      <c r="F38" s="11">
        <v>15</v>
      </c>
      <c r="G38" s="8" t="s">
        <v>27</v>
      </c>
      <c r="H38" s="8" t="s">
        <v>19</v>
      </c>
      <c r="I38" s="11">
        <v>30</v>
      </c>
      <c r="J38" s="8" t="s">
        <v>19</v>
      </c>
      <c r="K38" s="11">
        <v>20</v>
      </c>
      <c r="L38" s="11">
        <v>7</v>
      </c>
      <c r="M38" s="11">
        <v>58</v>
      </c>
    </row>
    <row r="39" spans="1:13" ht="16.5" customHeight="1">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customHeight="1">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c r="A41" s="8">
        <v>3270</v>
      </c>
      <c r="B41" s="8" t="s">
        <v>68</v>
      </c>
      <c r="C41" s="8" t="s">
        <v>18</v>
      </c>
      <c r="D41" s="10">
        <v>45387</v>
      </c>
      <c r="E41" s="8" t="s">
        <v>19</v>
      </c>
      <c r="F41" s="11">
        <v>15</v>
      </c>
      <c r="G41" s="8" t="s">
        <v>20</v>
      </c>
      <c r="H41" s="8" t="s">
        <v>19</v>
      </c>
      <c r="I41" s="11">
        <v>30</v>
      </c>
      <c r="J41" s="8" t="s">
        <v>19</v>
      </c>
      <c r="K41" s="11">
        <v>20</v>
      </c>
      <c r="L41" s="11">
        <v>15</v>
      </c>
      <c r="M41" s="11">
        <v>50</v>
      </c>
    </row>
    <row r="42" spans="1:13" ht="16.5" customHeight="1">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customHeight="1">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c r="A44" s="8">
        <v>3273</v>
      </c>
      <c r="B44" s="8" t="s">
        <v>71</v>
      </c>
      <c r="C44" s="8" t="s">
        <v>18</v>
      </c>
      <c r="D44" s="10">
        <v>45390</v>
      </c>
      <c r="E44" s="8" t="s">
        <v>23</v>
      </c>
      <c r="F44" s="11">
        <v>15</v>
      </c>
      <c r="G44" s="8" t="s">
        <v>27</v>
      </c>
      <c r="H44" s="8" t="s">
        <v>19</v>
      </c>
      <c r="I44" s="11">
        <v>30</v>
      </c>
      <c r="J44" s="8" t="s">
        <v>19</v>
      </c>
      <c r="K44" s="11">
        <v>20</v>
      </c>
      <c r="L44" s="11">
        <v>20</v>
      </c>
      <c r="M44" s="11">
        <v>45</v>
      </c>
    </row>
    <row r="45" spans="1:13" ht="16.5" customHeight="1">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customHeight="1">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c r="A47" s="8">
        <v>3276</v>
      </c>
      <c r="B47" s="8" t="s">
        <v>74</v>
      </c>
      <c r="C47" s="8" t="s">
        <v>18</v>
      </c>
      <c r="D47" s="10">
        <v>45393</v>
      </c>
      <c r="E47" s="8" t="s">
        <v>19</v>
      </c>
      <c r="F47" s="11">
        <v>15</v>
      </c>
      <c r="G47" s="8" t="s">
        <v>24</v>
      </c>
      <c r="H47" s="8" t="s">
        <v>19</v>
      </c>
      <c r="I47" s="11">
        <v>30</v>
      </c>
      <c r="J47" s="8" t="s">
        <v>19</v>
      </c>
      <c r="K47" s="11">
        <v>20</v>
      </c>
      <c r="L47" s="11">
        <v>5</v>
      </c>
      <c r="M47" s="11">
        <v>60</v>
      </c>
    </row>
    <row r="48" spans="1:13" ht="16.5" customHeight="1">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customHeight="1">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c r="A50" s="8">
        <v>3279</v>
      </c>
      <c r="B50" s="8" t="s">
        <v>77</v>
      </c>
      <c r="C50" s="8" t="s">
        <v>18</v>
      </c>
      <c r="D50" s="10">
        <v>45396</v>
      </c>
      <c r="E50" s="8" t="s">
        <v>23</v>
      </c>
      <c r="F50" s="11">
        <v>15</v>
      </c>
      <c r="G50" s="8" t="s">
        <v>20</v>
      </c>
      <c r="H50" s="8" t="s">
        <v>19</v>
      </c>
      <c r="I50" s="11">
        <v>30</v>
      </c>
      <c r="J50" s="8" t="s">
        <v>19</v>
      </c>
      <c r="K50" s="11">
        <v>20</v>
      </c>
      <c r="L50" s="11">
        <v>3</v>
      </c>
      <c r="M50" s="11">
        <v>62</v>
      </c>
    </row>
    <row r="51" spans="1:13" ht="16.5" customHeight="1">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customHeight="1">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c r="A53" s="8">
        <v>3282</v>
      </c>
      <c r="B53" s="8" t="s">
        <v>80</v>
      </c>
      <c r="C53" s="8" t="s">
        <v>18</v>
      </c>
      <c r="D53" s="10">
        <v>45399</v>
      </c>
      <c r="E53" s="8" t="s">
        <v>19</v>
      </c>
      <c r="F53" s="11">
        <v>15</v>
      </c>
      <c r="G53" s="8" t="s">
        <v>27</v>
      </c>
      <c r="H53" s="8" t="s">
        <v>19</v>
      </c>
      <c r="I53" s="11">
        <v>30</v>
      </c>
      <c r="J53" s="8" t="s">
        <v>19</v>
      </c>
      <c r="K53" s="11">
        <v>20</v>
      </c>
      <c r="L53" s="11">
        <v>7</v>
      </c>
      <c r="M53" s="11">
        <v>58</v>
      </c>
    </row>
    <row r="54" spans="1:13" ht="16.5" customHeight="1">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customHeight="1">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c r="A56" s="8">
        <v>3285</v>
      </c>
      <c r="B56" s="8" t="s">
        <v>83</v>
      </c>
      <c r="C56" s="8" t="s">
        <v>18</v>
      </c>
      <c r="D56" s="10">
        <v>45402</v>
      </c>
      <c r="E56" s="8" t="s">
        <v>23</v>
      </c>
      <c r="F56" s="11">
        <v>15</v>
      </c>
      <c r="G56" s="8" t="s">
        <v>20</v>
      </c>
      <c r="H56" s="8" t="s">
        <v>19</v>
      </c>
      <c r="I56" s="11">
        <v>30</v>
      </c>
      <c r="J56" s="8" t="s">
        <v>19</v>
      </c>
      <c r="K56" s="11">
        <v>20</v>
      </c>
      <c r="L56" s="11">
        <v>20</v>
      </c>
      <c r="M56" s="11">
        <v>45</v>
      </c>
    </row>
    <row r="57" spans="1:13" ht="16.5" customHeight="1">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customHeight="1">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c r="A59" s="8">
        <v>3288</v>
      </c>
      <c r="B59" s="8" t="s">
        <v>86</v>
      </c>
      <c r="C59" s="8" t="s">
        <v>18</v>
      </c>
      <c r="D59" s="10">
        <v>45405</v>
      </c>
      <c r="E59" s="8" t="s">
        <v>19</v>
      </c>
      <c r="F59" s="11">
        <v>15</v>
      </c>
      <c r="G59" s="8" t="s">
        <v>24</v>
      </c>
      <c r="H59" s="8" t="s">
        <v>19</v>
      </c>
      <c r="I59" s="11">
        <v>30</v>
      </c>
      <c r="J59" s="8" t="s">
        <v>19</v>
      </c>
      <c r="K59" s="11">
        <v>20</v>
      </c>
      <c r="L59" s="11">
        <v>3</v>
      </c>
      <c r="M59" s="11">
        <v>62</v>
      </c>
    </row>
    <row r="60" spans="1:13" ht="16.5" customHeight="1">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customHeight="1">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c r="A62" s="8">
        <v>3291</v>
      </c>
      <c r="B62" s="8" t="s">
        <v>89</v>
      </c>
      <c r="C62" s="8" t="s">
        <v>18</v>
      </c>
      <c r="D62" s="10">
        <v>45408</v>
      </c>
      <c r="E62" s="8" t="s">
        <v>23</v>
      </c>
      <c r="F62" s="11">
        <v>15</v>
      </c>
      <c r="G62" s="8" t="s">
        <v>20</v>
      </c>
      <c r="H62" s="8" t="s">
        <v>19</v>
      </c>
      <c r="I62" s="11">
        <v>30</v>
      </c>
      <c r="J62" s="8" t="s">
        <v>19</v>
      </c>
      <c r="K62" s="11">
        <v>20</v>
      </c>
      <c r="L62" s="11">
        <v>5</v>
      </c>
      <c r="M62" s="11">
        <v>60</v>
      </c>
    </row>
    <row r="63" spans="1:13" ht="16.5" customHeight="1">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customHeight="1">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c r="A65" s="8">
        <v>3294</v>
      </c>
      <c r="B65" s="8" t="s">
        <v>92</v>
      </c>
      <c r="C65" s="8" t="s">
        <v>18</v>
      </c>
      <c r="D65" s="10">
        <v>45411</v>
      </c>
      <c r="E65" s="8" t="s">
        <v>19</v>
      </c>
      <c r="F65" s="11">
        <v>15</v>
      </c>
      <c r="G65" s="8" t="s">
        <v>27</v>
      </c>
      <c r="H65" s="8" t="s">
        <v>19</v>
      </c>
      <c r="I65" s="11">
        <v>30</v>
      </c>
      <c r="J65" s="8" t="s">
        <v>19</v>
      </c>
      <c r="K65" s="11">
        <v>20</v>
      </c>
      <c r="L65" s="11">
        <v>20</v>
      </c>
      <c r="M65" s="11">
        <v>45</v>
      </c>
    </row>
    <row r="66" spans="1:13" ht="16.5" customHeight="1">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customHeight="1">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c r="A68" s="8">
        <v>3297</v>
      </c>
      <c r="B68" s="8" t="s">
        <v>95</v>
      </c>
      <c r="C68" s="8" t="s">
        <v>18</v>
      </c>
      <c r="D68" s="10">
        <v>45414</v>
      </c>
      <c r="E68" s="8" t="s">
        <v>19</v>
      </c>
      <c r="F68" s="11">
        <v>15</v>
      </c>
      <c r="G68" s="8" t="s">
        <v>27</v>
      </c>
      <c r="H68" s="8" t="s">
        <v>19</v>
      </c>
      <c r="I68" s="11">
        <v>30</v>
      </c>
      <c r="J68" s="8" t="s">
        <v>19</v>
      </c>
      <c r="K68" s="11">
        <v>20</v>
      </c>
      <c r="L68" s="11">
        <v>7</v>
      </c>
      <c r="M68" s="11">
        <v>58</v>
      </c>
    </row>
    <row r="69" spans="1:13" ht="16.5" customHeight="1">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customHeight="1">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c r="A71" s="8">
        <v>3300</v>
      </c>
      <c r="B71" s="8" t="s">
        <v>98</v>
      </c>
      <c r="C71" s="8" t="s">
        <v>18</v>
      </c>
      <c r="D71" s="10">
        <v>45417</v>
      </c>
      <c r="E71" s="8" t="s">
        <v>23</v>
      </c>
      <c r="F71" s="11">
        <v>15</v>
      </c>
      <c r="G71" s="8" t="s">
        <v>20</v>
      </c>
      <c r="H71" s="8" t="s">
        <v>19</v>
      </c>
      <c r="I71" s="11">
        <v>30</v>
      </c>
      <c r="J71" s="8" t="s">
        <v>19</v>
      </c>
      <c r="K71" s="11">
        <v>20</v>
      </c>
      <c r="L71" s="11">
        <v>15</v>
      </c>
      <c r="M71" s="11">
        <v>50</v>
      </c>
    </row>
    <row r="72" spans="1:13" ht="16.5" customHeight="1">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customHeight="1">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c r="A74" s="8">
        <v>3303</v>
      </c>
      <c r="B74" s="8" t="s">
        <v>101</v>
      </c>
      <c r="C74" s="8" t="s">
        <v>18</v>
      </c>
      <c r="D74" s="10">
        <v>45420</v>
      </c>
      <c r="E74" s="8" t="s">
        <v>19</v>
      </c>
      <c r="F74" s="11">
        <v>15</v>
      </c>
      <c r="G74" s="8" t="s">
        <v>27</v>
      </c>
      <c r="H74" s="8" t="s">
        <v>19</v>
      </c>
      <c r="I74" s="11">
        <v>30</v>
      </c>
      <c r="J74" s="8" t="s">
        <v>19</v>
      </c>
      <c r="K74" s="11">
        <v>20</v>
      </c>
      <c r="L74" s="11">
        <v>20</v>
      </c>
      <c r="M74" s="11">
        <v>45</v>
      </c>
    </row>
    <row r="75" spans="1:13" ht="16.5" customHeight="1">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customHeight="1">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c r="A77" s="8">
        <v>3306</v>
      </c>
      <c r="B77" s="8" t="s">
        <v>104</v>
      </c>
      <c r="C77" s="8" t="s">
        <v>18</v>
      </c>
      <c r="D77" s="10">
        <v>45423</v>
      </c>
      <c r="E77" s="8" t="s">
        <v>23</v>
      </c>
      <c r="F77" s="11">
        <v>15</v>
      </c>
      <c r="G77" s="8" t="s">
        <v>24</v>
      </c>
      <c r="H77" s="8" t="s">
        <v>19</v>
      </c>
      <c r="I77" s="11">
        <v>30</v>
      </c>
      <c r="J77" s="8" t="s">
        <v>19</v>
      </c>
      <c r="K77" s="11">
        <v>20</v>
      </c>
      <c r="L77" s="11">
        <v>5</v>
      </c>
      <c r="M77" s="11">
        <v>60</v>
      </c>
    </row>
    <row r="78" spans="1:13" ht="16.5" customHeight="1">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customHeight="1">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c r="A80" s="8">
        <v>3309</v>
      </c>
      <c r="B80" s="8" t="s">
        <v>107</v>
      </c>
      <c r="C80" s="8" t="s">
        <v>18</v>
      </c>
      <c r="D80" s="10">
        <v>45426</v>
      </c>
      <c r="E80" s="8" t="s">
        <v>19</v>
      </c>
      <c r="F80" s="11">
        <v>15</v>
      </c>
      <c r="G80" s="8" t="s">
        <v>20</v>
      </c>
      <c r="H80" s="8" t="s">
        <v>19</v>
      </c>
      <c r="I80" s="11">
        <v>30</v>
      </c>
      <c r="J80" s="8" t="s">
        <v>19</v>
      </c>
      <c r="K80" s="11">
        <v>20</v>
      </c>
      <c r="L80" s="11">
        <v>3</v>
      </c>
      <c r="M80" s="11">
        <v>62</v>
      </c>
    </row>
    <row r="81" spans="1:13" ht="16.5" customHeight="1">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customHeight="1">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c r="A83" s="8">
        <v>3312</v>
      </c>
      <c r="B83" s="8" t="s">
        <v>110</v>
      </c>
      <c r="C83" s="8" t="s">
        <v>18</v>
      </c>
      <c r="D83" s="10">
        <v>45429</v>
      </c>
      <c r="E83" s="8" t="s">
        <v>23</v>
      </c>
      <c r="F83" s="11">
        <v>15</v>
      </c>
      <c r="G83" s="8" t="s">
        <v>27</v>
      </c>
      <c r="H83" s="8" t="s">
        <v>19</v>
      </c>
      <c r="I83" s="11">
        <v>30</v>
      </c>
      <c r="J83" s="8" t="s">
        <v>19</v>
      </c>
      <c r="K83" s="11">
        <v>20</v>
      </c>
      <c r="L83" s="11">
        <v>7</v>
      </c>
      <c r="M83" s="11">
        <v>58</v>
      </c>
    </row>
    <row r="84" spans="1:13" ht="16.5" customHeight="1">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customHeight="1">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c r="A86" s="8">
        <v>3315</v>
      </c>
      <c r="B86" s="8" t="s">
        <v>113</v>
      </c>
      <c r="C86" s="8" t="s">
        <v>18</v>
      </c>
      <c r="D86" s="10">
        <v>45432</v>
      </c>
      <c r="E86" s="8" t="s">
        <v>19</v>
      </c>
      <c r="F86" s="11">
        <v>15</v>
      </c>
      <c r="G86" s="8" t="s">
        <v>20</v>
      </c>
      <c r="H86" s="8" t="s">
        <v>19</v>
      </c>
      <c r="I86" s="11">
        <v>30</v>
      </c>
      <c r="J86" s="8" t="s">
        <v>19</v>
      </c>
      <c r="K86" s="11">
        <v>20</v>
      </c>
      <c r="L86" s="11">
        <v>20</v>
      </c>
      <c r="M86" s="11">
        <v>45</v>
      </c>
    </row>
    <row r="87" spans="1:13" ht="16.5" customHeight="1">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customHeight="1">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c r="A89" s="8">
        <v>3318</v>
      </c>
      <c r="B89" s="8" t="s">
        <v>116</v>
      </c>
      <c r="C89" s="8" t="s">
        <v>18</v>
      </c>
      <c r="D89" s="10">
        <v>45435</v>
      </c>
      <c r="E89" s="8" t="s">
        <v>23</v>
      </c>
      <c r="F89" s="11">
        <v>15</v>
      </c>
      <c r="G89" s="8" t="s">
        <v>24</v>
      </c>
      <c r="H89" s="8" t="s">
        <v>19</v>
      </c>
      <c r="I89" s="11">
        <v>30</v>
      </c>
      <c r="J89" s="8" t="s">
        <v>19</v>
      </c>
      <c r="K89" s="11">
        <v>20</v>
      </c>
      <c r="L89" s="11">
        <v>3</v>
      </c>
      <c r="M89" s="11">
        <v>62</v>
      </c>
    </row>
    <row r="90" spans="1:13" ht="16.5" customHeight="1">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customHeight="1">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c r="A92" s="8">
        <v>3321</v>
      </c>
      <c r="B92" s="8" t="s">
        <v>119</v>
      </c>
      <c r="C92" s="8" t="s">
        <v>18</v>
      </c>
      <c r="D92" s="10">
        <v>45438</v>
      </c>
      <c r="E92" s="8" t="s">
        <v>19</v>
      </c>
      <c r="F92" s="11">
        <v>15</v>
      </c>
      <c r="G92" s="8" t="s">
        <v>20</v>
      </c>
      <c r="H92" s="8" t="s">
        <v>19</v>
      </c>
      <c r="I92" s="11">
        <v>30</v>
      </c>
      <c r="J92" s="8" t="s">
        <v>19</v>
      </c>
      <c r="K92" s="11">
        <v>20</v>
      </c>
      <c r="L92" s="11">
        <v>5</v>
      </c>
      <c r="M92" s="11">
        <v>60</v>
      </c>
    </row>
    <row r="93" spans="1:13" ht="16.5" customHeight="1">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customHeight="1">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c r="A95" s="8">
        <v>3324</v>
      </c>
      <c r="B95" s="8" t="s">
        <v>122</v>
      </c>
      <c r="C95" s="8" t="s">
        <v>18</v>
      </c>
      <c r="D95" s="10">
        <v>45441</v>
      </c>
      <c r="E95" s="8" t="s">
        <v>23</v>
      </c>
      <c r="F95" s="11">
        <v>15</v>
      </c>
      <c r="G95" s="8" t="s">
        <v>27</v>
      </c>
      <c r="H95" s="8" t="s">
        <v>19</v>
      </c>
      <c r="I95" s="11">
        <v>30</v>
      </c>
      <c r="J95" s="8" t="s">
        <v>19</v>
      </c>
      <c r="K95" s="11">
        <v>20</v>
      </c>
      <c r="L95" s="11">
        <v>20</v>
      </c>
      <c r="M95" s="11">
        <v>45</v>
      </c>
    </row>
    <row r="96" spans="1:13" ht="16.5" customHeight="1">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customHeight="1">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c r="A98" s="8">
        <v>3327</v>
      </c>
      <c r="B98" s="8" t="s">
        <v>125</v>
      </c>
      <c r="C98" s="8" t="s">
        <v>18</v>
      </c>
      <c r="D98" s="10">
        <v>45444</v>
      </c>
      <c r="E98" s="8" t="s">
        <v>19</v>
      </c>
      <c r="F98" s="11">
        <v>15</v>
      </c>
      <c r="G98" s="8" t="s">
        <v>20</v>
      </c>
      <c r="H98" s="8" t="s">
        <v>19</v>
      </c>
      <c r="I98" s="11">
        <v>30</v>
      </c>
      <c r="J98" s="8" t="s">
        <v>19</v>
      </c>
      <c r="K98" s="11">
        <v>20</v>
      </c>
      <c r="L98" s="11">
        <v>7</v>
      </c>
      <c r="M98" s="11">
        <v>58</v>
      </c>
    </row>
    <row r="99" spans="1:13" ht="16.5" customHeight="1">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customHeight="1">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customHeight="1">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customHeight="1">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customHeight="1">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customHeight="1">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customHeight="1">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customHeight="1">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customHeight="1">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customHeight="1">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customHeight="1">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customHeight="1">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customHeight="1">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customHeight="1">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customHeight="1">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customHeight="1">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customHeight="1">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customHeight="1">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customHeight="1">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customHeight="1">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customHeight="1">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customHeight="1">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customHeight="1">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customHeight="1">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customHeight="1">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customHeight="1">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customHeight="1">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customHeight="1">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customHeight="1">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customHeight="1">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customHeight="1">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customHeight="1">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customHeight="1">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customHeight="1">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customHeight="1">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customHeight="1">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customHeight="1">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customHeight="1">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customHeight="1">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customHeight="1">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customHeight="1">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customHeight="1">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customHeight="1">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customHeight="1">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customHeight="1">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customHeight="1">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customHeight="1">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customHeight="1">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customHeight="1">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customHeight="1">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customHeight="1">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customHeight="1">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customHeight="1">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customHeight="1">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customHeight="1">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customHeight="1">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customHeight="1">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customHeight="1">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customHeight="1">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customHeight="1">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customHeight="1">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customHeight="1">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customHeight="1">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customHeight="1">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customHeight="1">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customHeight="1">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customHeight="1">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customHeight="1">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customHeight="1">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customHeight="1">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customHeight="1">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customHeight="1">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customHeight="1">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customHeight="1">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customHeight="1">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customHeight="1">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customHeight="1">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customHeight="1">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customHeight="1">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customHeight="1">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customHeight="1">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customHeight="1">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customHeight="1">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customHeight="1">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customHeight="1">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customHeight="1">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customHeight="1">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customHeight="1">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customHeight="1">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customHeight="1">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customHeight="1">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customHeight="1">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customHeight="1">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customHeight="1">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customHeight="1">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customHeight="1">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customHeight="1">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customHeight="1">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customHeight="1">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customHeight="1">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customHeight="1">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customHeight="1">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customHeight="1">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customHeight="1">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customHeight="1">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customHeight="1">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customHeight="1">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customHeight="1">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customHeight="1">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customHeight="1">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customHeight="1">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customHeight="1">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customHeight="1">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customHeight="1">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customHeight="1">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customHeight="1">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customHeight="1">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customHeight="1">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customHeight="1">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customHeight="1">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customHeight="1">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customHeight="1">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customHeight="1">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customHeight="1">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customHeight="1">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customHeight="1">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customHeight="1">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customHeight="1">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customHeight="1">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customHeight="1">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customHeight="1">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customHeight="1">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customHeight="1">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D16:F41"/>
  <sheetViews>
    <sheetView showGridLines="0" topLeftCell="A15" workbookViewId="0">
      <selection activeCell="E5" sqref="E5"/>
    </sheetView>
  </sheetViews>
  <sheetFormatPr defaultRowHeight="13.8"/>
  <cols>
    <col min="3" max="3" width="18.3984375" bestFit="1" customWidth="1"/>
    <col min="4" max="4" width="15.5" customWidth="1"/>
    <col min="5" max="5" width="32.8984375" customWidth="1"/>
    <col min="6" max="6" width="12.3984375" customWidth="1"/>
    <col min="7" max="7" width="13.3984375" customWidth="1"/>
    <col min="8" max="19" width="16.09765625" customWidth="1"/>
    <col min="20" max="20" width="11" customWidth="1"/>
    <col min="21" max="39" width="6.796875" customWidth="1"/>
    <col min="40" max="69" width="6.19921875" customWidth="1"/>
    <col min="70" max="100" width="6.59765625" customWidth="1"/>
    <col min="101" max="130" width="6.09765625" customWidth="1"/>
    <col min="131" max="161" width="5.5" customWidth="1"/>
    <col min="162" max="192" width="6.59765625" customWidth="1"/>
    <col min="193" max="222" width="6.09765625" customWidth="1"/>
    <col min="223" max="253" width="6.19921875" customWidth="1"/>
    <col min="254" max="283" width="6.69921875" customWidth="1"/>
    <col min="284" max="299" width="6.5" customWidth="1"/>
    <col min="300" max="300" width="11" bestFit="1" customWidth="1"/>
  </cols>
  <sheetData>
    <row r="16" spans="4:5">
      <c r="D16" s="12" t="s">
        <v>15</v>
      </c>
      <c r="E16" t="s">
        <v>315</v>
      </c>
    </row>
    <row r="18" spans="4:6">
      <c r="D18" s="12" t="s">
        <v>313</v>
      </c>
      <c r="E18" t="s">
        <v>319</v>
      </c>
    </row>
    <row r="19" spans="4:6">
      <c r="D19" s="13" t="s">
        <v>27</v>
      </c>
      <c r="E19" s="18">
        <v>2308</v>
      </c>
    </row>
    <row r="20" spans="4:6">
      <c r="D20" s="13" t="s">
        <v>314</v>
      </c>
      <c r="E20" s="14">
        <v>2308</v>
      </c>
    </row>
    <row r="26" spans="4:6">
      <c r="D26" s="12" t="s">
        <v>16</v>
      </c>
      <c r="E26" t="s">
        <v>27</v>
      </c>
    </row>
    <row r="28" spans="4:6">
      <c r="D28" s="12" t="s">
        <v>313</v>
      </c>
      <c r="E28" t="s">
        <v>317</v>
      </c>
    </row>
    <row r="29" spans="4:6">
      <c r="D29" s="13" t="s">
        <v>22</v>
      </c>
      <c r="E29" s="14">
        <v>0</v>
      </c>
    </row>
    <row r="30" spans="4:6">
      <c r="D30" s="13" t="s">
        <v>26</v>
      </c>
      <c r="E30" s="14">
        <v>0</v>
      </c>
    </row>
    <row r="31" spans="4:6">
      <c r="D31" s="13" t="s">
        <v>18</v>
      </c>
      <c r="E31" s="18">
        <v>990</v>
      </c>
    </row>
    <row r="32" spans="4:6">
      <c r="D32" s="13" t="s">
        <v>314</v>
      </c>
      <c r="E32" s="18">
        <v>990</v>
      </c>
      <c r="F32" s="19">
        <f>GETPIVOTDATA("EA Play Season Pass
Price",$D$28)</f>
        <v>990</v>
      </c>
    </row>
    <row r="35" spans="4:6">
      <c r="D35" s="12" t="s">
        <v>16</v>
      </c>
      <c r="E35" t="s">
        <v>27</v>
      </c>
    </row>
    <row r="37" spans="4:6">
      <c r="D37" s="12" t="s">
        <v>313</v>
      </c>
      <c r="E37" t="s">
        <v>318</v>
      </c>
    </row>
    <row r="38" spans="4:6">
      <c r="D38" s="13" t="s">
        <v>22</v>
      </c>
      <c r="E38" s="14">
        <v>0</v>
      </c>
    </row>
    <row r="39" spans="4:6">
      <c r="D39" s="13" t="s">
        <v>26</v>
      </c>
      <c r="E39" s="18">
        <v>480</v>
      </c>
    </row>
    <row r="40" spans="4:6">
      <c r="D40" s="13" t="s">
        <v>18</v>
      </c>
      <c r="E40" s="18">
        <v>660</v>
      </c>
    </row>
    <row r="41" spans="4:6">
      <c r="D41" s="13" t="s">
        <v>314</v>
      </c>
      <c r="E41" s="18">
        <v>1140</v>
      </c>
      <c r="F41" s="20">
        <f>GETPIVOTDATA("Minecraft Season Pass Price",C̳álculos!$D$37)</f>
        <v>1140</v>
      </c>
    </row>
  </sheetData>
  <pageMargins left="0.511811024" right="0.511811024" top="0.78740157499999996" bottom="0.78740157499999996" header="0.31496062000000002" footer="0.31496062000000002"/>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32"/>
  <sheetViews>
    <sheetView showGridLines="0" showRowColHeaders="0" tabSelected="1" zoomScale="80" zoomScaleNormal="80" workbookViewId="0">
      <selection activeCell="C4" sqref="C4"/>
    </sheetView>
  </sheetViews>
  <sheetFormatPr defaultRowHeight="13.8"/>
  <cols>
    <col min="1" max="1" width="20" style="17" customWidth="1"/>
    <col min="2" max="2" width="3.59765625" customWidth="1"/>
    <col min="12" max="12" width="6.59765625" customWidth="1"/>
  </cols>
  <sheetData>
    <row r="2" spans="1:17" ht="39" customHeight="1" thickBot="1">
      <c r="C2" s="15" t="s">
        <v>316</v>
      </c>
      <c r="D2" s="15"/>
      <c r="E2" s="15"/>
      <c r="F2" s="15"/>
      <c r="G2" s="15"/>
      <c r="H2" s="15"/>
      <c r="I2" s="16"/>
      <c r="J2" s="16"/>
      <c r="K2" s="16"/>
      <c r="L2" s="16"/>
      <c r="M2" s="16"/>
      <c r="N2" s="16"/>
      <c r="O2" s="16"/>
      <c r="P2" s="16"/>
      <c r="Q2" s="16"/>
    </row>
    <row r="3" spans="1:17" ht="39" customHeight="1" thickTop="1"/>
    <row r="4" spans="1:17" s="7" customFormat="1" ht="8.25" customHeight="1">
      <c r="A4" s="17"/>
      <c r="C4" s="21" t="s">
        <v>320</v>
      </c>
      <c r="D4" s="21"/>
      <c r="E4" s="21"/>
      <c r="F4" s="21"/>
      <c r="G4" s="21"/>
      <c r="H4" s="21"/>
    </row>
    <row r="5" spans="1:17" s="7" customFormat="1" ht="7.5" customHeight="1">
      <c r="A5" s="17"/>
    </row>
    <row r="6" spans="1:17" s="7" customFormat="1" ht="10.5" customHeight="1">
      <c r="A6" s="17"/>
    </row>
    <row r="7" spans="1:17" s="7" customFormat="1" ht="9.75" customHeight="1">
      <c r="A7" s="17"/>
    </row>
    <row r="8" spans="1:17" s="7" customFormat="1" ht="33" customHeight="1">
      <c r="A8" s="17"/>
    </row>
    <row r="9" spans="1:17" s="7" customFormat="1">
      <c r="A9" s="17"/>
    </row>
    <row r="10" spans="1:17" s="7" customFormat="1">
      <c r="A10" s="17"/>
    </row>
    <row r="11" spans="1:17" s="7" customFormat="1">
      <c r="A11" s="17"/>
    </row>
    <row r="12" spans="1:17" s="7" customFormat="1">
      <c r="A12" s="17"/>
    </row>
    <row r="13" spans="1:17" s="7" customFormat="1">
      <c r="A13" s="17"/>
    </row>
    <row r="14" spans="1:17" s="7" customFormat="1">
      <c r="A14" s="17"/>
    </row>
    <row r="15" spans="1:17" s="7" customFormat="1">
      <c r="A15" s="17"/>
    </row>
    <row r="16" spans="1:17" s="7" customFormat="1">
      <c r="A16" s="17"/>
    </row>
    <row r="17" spans="1:1" s="7" customFormat="1">
      <c r="A17" s="17"/>
    </row>
    <row r="18" spans="1:1" s="7" customFormat="1">
      <c r="A18" s="17"/>
    </row>
    <row r="19" spans="1:1" s="7" customFormat="1">
      <c r="A19" s="17"/>
    </row>
    <row r="20" spans="1:1" s="7" customFormat="1">
      <c r="A20" s="17"/>
    </row>
    <row r="21" spans="1:1" s="7" customFormat="1">
      <c r="A21" s="17"/>
    </row>
    <row r="22" spans="1:1" s="7" customFormat="1">
      <c r="A22" s="17"/>
    </row>
    <row r="23" spans="1:1" s="7" customFormat="1">
      <c r="A23" s="17"/>
    </row>
    <row r="24" spans="1:1" s="7" customFormat="1">
      <c r="A24" s="17"/>
    </row>
    <row r="25" spans="1:1" s="7" customFormat="1">
      <c r="A25" s="17"/>
    </row>
    <row r="26" spans="1:1" s="7" customFormat="1">
      <c r="A26" s="17"/>
    </row>
    <row r="27" spans="1:1" s="7" customFormat="1">
      <c r="A27" s="17"/>
    </row>
    <row r="28" spans="1:1" s="7" customFormat="1">
      <c r="A28" s="17"/>
    </row>
    <row r="29" spans="1:1" s="7" customFormat="1">
      <c r="A29" s="17"/>
    </row>
    <row r="30" spans="1:1" s="7" customFormat="1">
      <c r="A30" s="17"/>
    </row>
    <row r="31" spans="1:1" s="7" customFormat="1">
      <c r="A31" s="17"/>
    </row>
    <row r="32" spans="1:1" s="7" customFormat="1">
      <c r="A32" s="17"/>
    </row>
    <row r="33" spans="1:1" s="7" customFormat="1">
      <c r="A33" s="17"/>
    </row>
    <row r="34" spans="1:1" s="7" customFormat="1">
      <c r="A34" s="17"/>
    </row>
    <row r="35" spans="1:1" s="7" customFormat="1">
      <c r="A35" s="17"/>
    </row>
    <row r="36" spans="1:1" s="7" customFormat="1">
      <c r="A36" s="17"/>
    </row>
    <row r="37" spans="1:1" s="7" customFormat="1">
      <c r="A37" s="17"/>
    </row>
    <row r="38" spans="1:1" s="7" customFormat="1">
      <c r="A38" s="17"/>
    </row>
    <row r="39" spans="1:1" s="7" customFormat="1">
      <c r="A39" s="17"/>
    </row>
    <row r="40" spans="1:1" s="7" customFormat="1">
      <c r="A40" s="17"/>
    </row>
    <row r="41" spans="1:1" s="7" customFormat="1">
      <c r="A41" s="17"/>
    </row>
    <row r="42" spans="1:1" s="7" customFormat="1">
      <c r="A42" s="17"/>
    </row>
    <row r="43" spans="1:1" s="7" customFormat="1">
      <c r="A43" s="17"/>
    </row>
    <row r="44" spans="1:1" s="7" customFormat="1">
      <c r="A44" s="17"/>
    </row>
    <row r="45" spans="1:1" s="7" customFormat="1">
      <c r="A45" s="17"/>
    </row>
    <row r="46" spans="1:1" s="7" customFormat="1">
      <c r="A46" s="17"/>
    </row>
    <row r="47" spans="1:1" s="7" customFormat="1">
      <c r="A47" s="17"/>
    </row>
    <row r="48" spans="1:1" s="7" customFormat="1">
      <c r="A48" s="17"/>
    </row>
    <row r="49" spans="1:1" s="7" customFormat="1">
      <c r="A49" s="17"/>
    </row>
    <row r="50" spans="1:1" s="7" customFormat="1">
      <c r="A50" s="17"/>
    </row>
    <row r="51" spans="1:1" s="7" customFormat="1">
      <c r="A51" s="17"/>
    </row>
    <row r="52" spans="1:1" s="7" customFormat="1">
      <c r="A52" s="17"/>
    </row>
    <row r="53" spans="1:1" s="7" customFormat="1">
      <c r="A53" s="17"/>
    </row>
    <row r="54" spans="1:1" s="7" customFormat="1">
      <c r="A54" s="17"/>
    </row>
    <row r="55" spans="1:1" s="7" customFormat="1">
      <c r="A55" s="17"/>
    </row>
    <row r="56" spans="1:1" s="7" customFormat="1">
      <c r="A56" s="17"/>
    </row>
    <row r="57" spans="1:1" s="7" customFormat="1">
      <c r="A57" s="17"/>
    </row>
    <row r="58" spans="1:1" s="7" customFormat="1">
      <c r="A58" s="17"/>
    </row>
    <row r="59" spans="1:1" s="7" customFormat="1">
      <c r="A59" s="17"/>
    </row>
    <row r="60" spans="1:1" s="7" customFormat="1">
      <c r="A60" s="17"/>
    </row>
    <row r="61" spans="1:1" s="7" customFormat="1">
      <c r="A61" s="17"/>
    </row>
    <row r="62" spans="1:1" s="7" customFormat="1">
      <c r="A62" s="17"/>
    </row>
    <row r="63" spans="1:1" s="7" customFormat="1">
      <c r="A63" s="17"/>
    </row>
    <row r="64" spans="1:1" s="7" customFormat="1">
      <c r="A64" s="17"/>
    </row>
    <row r="65" spans="1:1" s="7" customFormat="1">
      <c r="A65" s="17"/>
    </row>
    <row r="66" spans="1:1" s="7" customFormat="1">
      <c r="A66" s="17"/>
    </row>
    <row r="67" spans="1:1" s="7" customFormat="1">
      <c r="A67" s="17"/>
    </row>
    <row r="68" spans="1:1" s="7" customFormat="1">
      <c r="A68" s="17"/>
    </row>
    <row r="69" spans="1:1" s="7" customFormat="1">
      <c r="A69" s="17"/>
    </row>
    <row r="70" spans="1:1" s="7" customFormat="1">
      <c r="A70" s="17"/>
    </row>
    <row r="71" spans="1:1" s="7" customFormat="1">
      <c r="A71" s="17"/>
    </row>
    <row r="72" spans="1:1" s="7" customFormat="1">
      <c r="A72" s="17"/>
    </row>
    <row r="73" spans="1:1" s="7" customFormat="1">
      <c r="A73" s="17"/>
    </row>
    <row r="74" spans="1:1" s="7" customFormat="1">
      <c r="A74" s="17"/>
    </row>
    <row r="75" spans="1:1" s="7" customFormat="1">
      <c r="A75" s="17"/>
    </row>
    <row r="76" spans="1:1" s="7" customFormat="1">
      <c r="A76" s="17"/>
    </row>
    <row r="77" spans="1:1" s="7" customFormat="1">
      <c r="A77" s="17"/>
    </row>
    <row r="78" spans="1:1" s="7" customFormat="1">
      <c r="A78" s="17"/>
    </row>
    <row r="79" spans="1:1" s="7" customFormat="1">
      <c r="A79" s="17"/>
    </row>
    <row r="80" spans="1:1" s="7" customFormat="1">
      <c r="A80" s="17"/>
    </row>
    <row r="81" spans="1:1" s="7" customFormat="1">
      <c r="A81" s="17"/>
    </row>
    <row r="82" spans="1:1" s="7" customFormat="1">
      <c r="A82" s="17"/>
    </row>
    <row r="83" spans="1:1" s="7" customFormat="1">
      <c r="A83" s="17"/>
    </row>
    <row r="84" spans="1:1" s="7" customFormat="1">
      <c r="A84" s="17"/>
    </row>
    <row r="85" spans="1:1" s="7" customFormat="1">
      <c r="A85" s="17"/>
    </row>
    <row r="86" spans="1:1" s="7" customFormat="1">
      <c r="A86" s="17"/>
    </row>
    <row r="87" spans="1:1" s="7" customFormat="1">
      <c r="A87" s="17"/>
    </row>
    <row r="88" spans="1:1" s="7" customFormat="1">
      <c r="A88" s="17"/>
    </row>
    <row r="89" spans="1:1" s="7" customFormat="1">
      <c r="A89" s="17"/>
    </row>
    <row r="90" spans="1:1" s="7" customFormat="1">
      <c r="A90" s="17"/>
    </row>
    <row r="91" spans="1:1" s="7" customFormat="1">
      <c r="A91" s="17"/>
    </row>
    <row r="92" spans="1:1" s="7" customFormat="1">
      <c r="A92" s="17"/>
    </row>
    <row r="93" spans="1:1" s="7" customFormat="1">
      <c r="A93" s="17"/>
    </row>
    <row r="94" spans="1:1" s="7" customFormat="1">
      <c r="A94" s="17"/>
    </row>
    <row r="95" spans="1:1" s="7" customFormat="1">
      <c r="A95" s="17"/>
    </row>
    <row r="96" spans="1:1" s="7" customFormat="1">
      <c r="A96" s="17"/>
    </row>
    <row r="97" spans="1:1" s="7" customFormat="1">
      <c r="A97" s="17"/>
    </row>
    <row r="98" spans="1:1" s="7" customFormat="1">
      <c r="A98" s="17"/>
    </row>
    <row r="99" spans="1:1" s="7" customFormat="1">
      <c r="A99" s="17"/>
    </row>
    <row r="100" spans="1:1" s="7" customFormat="1">
      <c r="A100" s="17"/>
    </row>
    <row r="101" spans="1:1" s="7" customFormat="1">
      <c r="A101" s="17"/>
    </row>
    <row r="102" spans="1:1" s="7" customFormat="1">
      <c r="A102" s="17"/>
    </row>
    <row r="103" spans="1:1" s="7" customFormat="1">
      <c r="A103" s="17"/>
    </row>
    <row r="104" spans="1:1" s="7" customFormat="1">
      <c r="A104" s="17"/>
    </row>
    <row r="105" spans="1:1" s="7" customFormat="1">
      <c r="A105" s="17"/>
    </row>
    <row r="106" spans="1:1" s="7" customFormat="1">
      <c r="A106" s="17"/>
    </row>
    <row r="107" spans="1:1" s="7" customFormat="1">
      <c r="A107" s="17"/>
    </row>
    <row r="108" spans="1:1" s="7" customFormat="1">
      <c r="A108" s="17"/>
    </row>
    <row r="109" spans="1:1" s="7" customFormat="1">
      <c r="A109" s="17"/>
    </row>
    <row r="110" spans="1:1" s="7" customFormat="1">
      <c r="A110" s="17"/>
    </row>
    <row r="111" spans="1:1" s="7" customFormat="1">
      <c r="A111" s="17"/>
    </row>
    <row r="112" spans="1:1" s="7" customFormat="1">
      <c r="A112" s="17"/>
    </row>
    <row r="113" spans="1:1" s="7" customFormat="1">
      <c r="A113" s="17"/>
    </row>
    <row r="114" spans="1:1" s="7" customFormat="1">
      <c r="A114" s="17"/>
    </row>
    <row r="115" spans="1:1" s="7" customFormat="1">
      <c r="A115" s="17"/>
    </row>
    <row r="116" spans="1:1" s="7" customFormat="1">
      <c r="A116" s="17"/>
    </row>
    <row r="117" spans="1:1" s="7" customFormat="1">
      <c r="A117" s="17"/>
    </row>
    <row r="118" spans="1:1" s="7" customFormat="1">
      <c r="A118" s="17"/>
    </row>
    <row r="119" spans="1:1" s="7" customFormat="1">
      <c r="A119" s="17"/>
    </row>
    <row r="120" spans="1:1" s="7" customFormat="1">
      <c r="A120" s="17"/>
    </row>
    <row r="121" spans="1:1" s="7" customFormat="1">
      <c r="A121" s="17"/>
    </row>
    <row r="122" spans="1:1" s="7" customFormat="1">
      <c r="A122" s="17"/>
    </row>
    <row r="123" spans="1:1" s="7" customFormat="1">
      <c r="A123" s="17"/>
    </row>
    <row r="124" spans="1:1" s="7" customFormat="1">
      <c r="A124" s="17"/>
    </row>
    <row r="125" spans="1:1" s="7" customFormat="1">
      <c r="A125" s="17"/>
    </row>
    <row r="126" spans="1:1" s="7" customFormat="1">
      <c r="A126" s="17"/>
    </row>
    <row r="127" spans="1:1" s="7" customFormat="1">
      <c r="A127" s="17"/>
    </row>
    <row r="128" spans="1:1" s="7" customFormat="1">
      <c r="A128" s="17"/>
    </row>
    <row r="129" spans="1:1" s="7" customFormat="1">
      <c r="A129" s="17"/>
    </row>
    <row r="130" spans="1:1" s="7" customFormat="1">
      <c r="A130" s="17"/>
    </row>
    <row r="131" spans="1:1" s="7" customFormat="1">
      <c r="A131" s="17"/>
    </row>
    <row r="132" spans="1:1" s="7" customFormat="1">
      <c r="A132" s="1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D3D529-BCD3-4ECD-9B2A-42924892FFCB}">
  <ds:schemaRef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purl.org/dc/terms/"/>
    <ds:schemaRef ds:uri="851b35d3-0456-4d6a-bc2f-da927e91d158"/>
    <ds:schemaRef ds:uri="http://schemas.microsoft.com/office/infopath/2007/PartnerControls"/>
    <ds:schemaRef ds:uri="19483571-f922-4e8e-9c1c-26f0a2252132"/>
    <ds:schemaRef ds:uri="http://www.w3.org/XML/1998/namespace"/>
    <ds:schemaRef ds:uri="http://purl.org/dc/elements/1.1/"/>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ANDRÉ TAVIRA</cp:lastModifiedBy>
  <dcterms:created xsi:type="dcterms:W3CDTF">2024-12-19T13:13:10Z</dcterms:created>
  <dcterms:modified xsi:type="dcterms:W3CDTF">2025-02-19T03:11:01Z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