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MSDA FILES\EXCEL PROJECT\"/>
    </mc:Choice>
  </mc:AlternateContent>
  <xr:revisionPtr revIDLastSave="0" documentId="13_ncr:1_{5714B71B-D5D2-4082-A4FB-DA95DF04B7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ject_Overview" sheetId="7" r:id="rId1"/>
    <sheet name="Raw_Data" sheetId="1" r:id="rId2"/>
    <sheet name="Cleaned_Data" sheetId="2" r:id="rId3"/>
    <sheet name="Pivot_Tables" sheetId="3" r:id="rId4"/>
    <sheet name="DASHBOARD" sheetId="8" r:id="rId5"/>
    <sheet name="Sources" sheetId="11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2" l="1"/>
  <c r="E9" i="2"/>
  <c r="F8" i="2"/>
  <c r="E8" i="2"/>
  <c r="F7" i="2"/>
  <c r="E7" i="2"/>
  <c r="F6" i="2"/>
  <c r="E6" i="2"/>
  <c r="F5" i="2"/>
  <c r="E5" i="2"/>
  <c r="F4" i="2"/>
  <c r="E4" i="2"/>
  <c r="E3" i="2"/>
  <c r="E2" i="2"/>
  <c r="F11" i="1"/>
  <c r="F10" i="1"/>
  <c r="E2" i="1"/>
  <c r="E3" i="1"/>
  <c r="E4" i="1"/>
  <c r="F4" i="1"/>
  <c r="E5" i="1"/>
  <c r="F5" i="1"/>
  <c r="E6" i="1"/>
  <c r="F6" i="1"/>
  <c r="E7" i="1"/>
  <c r="F7" i="1"/>
  <c r="E8" i="1"/>
  <c r="F8" i="1"/>
  <c r="E9" i="1"/>
  <c r="F9" i="1"/>
  <c r="C10" i="1"/>
  <c r="C11" i="1"/>
  <c r="C35" i="1"/>
  <c r="C34" i="1"/>
</calcChain>
</file>

<file path=xl/sharedStrings.xml><?xml version="1.0" encoding="utf-8"?>
<sst xmlns="http://schemas.openxmlformats.org/spreadsheetml/2006/main" count="371" uniqueCount="117">
  <si>
    <t>Brand</t>
  </si>
  <si>
    <t>Tim Hortons</t>
  </si>
  <si>
    <t>Starbucks</t>
  </si>
  <si>
    <t>Store_Count</t>
  </si>
  <si>
    <t>Latte</t>
  </si>
  <si>
    <t>Breakfast Sandwich</t>
  </si>
  <si>
    <t>Iced Coffee</t>
  </si>
  <si>
    <t>Fiscal_Quarter</t>
  </si>
  <si>
    <t>Quarter 1</t>
  </si>
  <si>
    <t>Quarter 2</t>
  </si>
  <si>
    <t>Quarter 3</t>
  </si>
  <si>
    <t>Quarter 4</t>
  </si>
  <si>
    <t>Fiscal Year 2024</t>
  </si>
  <si>
    <t>Province</t>
  </si>
  <si>
    <t>Ontario</t>
  </si>
  <si>
    <t>Quebec</t>
  </si>
  <si>
    <t>Alberta</t>
  </si>
  <si>
    <t>British Columbia</t>
  </si>
  <si>
    <t>Manitoba</t>
  </si>
  <si>
    <t>Saskatchewan</t>
  </si>
  <si>
    <t>Nova Scotia</t>
  </si>
  <si>
    <t>New Brunswick</t>
  </si>
  <si>
    <t>Newfoundland and Labrador</t>
  </si>
  <si>
    <t>Prince Edward Island</t>
  </si>
  <si>
    <t>FY_Store_Count</t>
  </si>
  <si>
    <t>Season</t>
  </si>
  <si>
    <t>Winter</t>
  </si>
  <si>
    <t>Spring</t>
  </si>
  <si>
    <t>Smile Cookie Campaign</t>
  </si>
  <si>
    <t>Summer</t>
  </si>
  <si>
    <t>Fall</t>
  </si>
  <si>
    <t>Product_Category</t>
  </si>
  <si>
    <t>Tim_Hortons_Product</t>
  </si>
  <si>
    <t>Starbucks_Product</t>
  </si>
  <si>
    <t>Starbucks_Price</t>
  </si>
  <si>
    <t>Hot Coffee</t>
  </si>
  <si>
    <t>Original Blend Coffee</t>
  </si>
  <si>
    <t>Pike Place Roast Coffee</t>
  </si>
  <si>
    <t>Tim Hortons Iced Coffee</t>
  </si>
  <si>
    <t>Starbucks Iced Coffee</t>
  </si>
  <si>
    <t>Vanilla Latte</t>
  </si>
  <si>
    <t>Iced Capp</t>
  </si>
  <si>
    <t>Farmer’s Breakfast Sandwich</t>
  </si>
  <si>
    <t>Tea Beverage</t>
  </si>
  <si>
    <t>Chai Tea Latte</t>
  </si>
  <si>
    <t>Refreshers</t>
  </si>
  <si>
    <t>Strawberry Açaí Refresher</t>
  </si>
  <si>
    <t>Hot Chocolate</t>
  </si>
  <si>
    <t>Seasonal Drink</t>
  </si>
  <si>
    <t>Pumpkin Spice Latte</t>
  </si>
  <si>
    <t>Reported_Revenue_in_Millions</t>
  </si>
  <si>
    <t>Net_Store_Growth</t>
  </si>
  <si>
    <t>N/A</t>
  </si>
  <si>
    <t>Revenue_Per_Store_CAD</t>
  </si>
  <si>
    <t>Total_TH_Stores</t>
  </si>
  <si>
    <t>Total_SB_Stores</t>
  </si>
  <si>
    <t>LE_Campaign</t>
  </si>
  <si>
    <t>Baileys Dream Hot Chocolate &amp; Latte</t>
  </si>
  <si>
    <t>Holiday Red Cup &amp; Gingerbread Oat Chai</t>
  </si>
  <si>
    <t>Lavender Oatmilk Latte</t>
  </si>
  <si>
    <t>Nutella Cold Brew</t>
  </si>
  <si>
    <t>Summer-Berry Refreshers with Pearls</t>
  </si>
  <si>
    <t>Pumpkin Spice Fall Menu Launch</t>
  </si>
  <si>
    <t>Pumpkin Spice Campaign</t>
  </si>
  <si>
    <t>Product_Size</t>
  </si>
  <si>
    <t>Product_Size2</t>
  </si>
  <si>
    <t>Tim_Hs_Price</t>
  </si>
  <si>
    <t>SBs_Price</t>
  </si>
  <si>
    <t>Medium</t>
  </si>
  <si>
    <t>Frozen Coffee Beverage</t>
  </si>
  <si>
    <t>Pastry</t>
  </si>
  <si>
    <t>Blackberry Yuzu Sparkling Quencher</t>
  </si>
  <si>
    <t>Coffee Frappuccino</t>
  </si>
  <si>
    <t>Double-Smoked Bacon, Cheddar &amp; Egg Sandwich</t>
  </si>
  <si>
    <t>Chocolate Chip Muffin</t>
  </si>
  <si>
    <t>Chocolate Chunk Muffin</t>
  </si>
  <si>
    <t xml:space="preserve"> Hot Chocolate</t>
  </si>
  <si>
    <t>Year</t>
  </si>
  <si>
    <t>FY2024_Store_Count</t>
  </si>
  <si>
    <t>Limitied_Campaigns</t>
  </si>
  <si>
    <t>Tim_Hortons_Size</t>
  </si>
  <si>
    <t>Starbucks_Size</t>
  </si>
  <si>
    <t>TimHortons_Price</t>
  </si>
  <si>
    <t>Frozen  Beverage</t>
  </si>
  <si>
    <t>Fruit Refreshers</t>
  </si>
  <si>
    <t>Seasonal Beverage</t>
  </si>
  <si>
    <t>Product_Type</t>
  </si>
  <si>
    <t>Beverage</t>
  </si>
  <si>
    <t>Food</t>
  </si>
  <si>
    <t>Row Labels</t>
  </si>
  <si>
    <t>Column Labels</t>
  </si>
  <si>
    <t>Net Store Growth</t>
  </si>
  <si>
    <t>Revenue Per Store CAD</t>
  </si>
  <si>
    <t>Product Category</t>
  </si>
  <si>
    <t>Tim Hortons PriceS</t>
  </si>
  <si>
    <t>Starbucks Prices</t>
  </si>
  <si>
    <t>Fiscal Quarter</t>
  </si>
  <si>
    <t>Store Count</t>
  </si>
  <si>
    <t>Revenue Millions CAD</t>
  </si>
  <si>
    <t>Sum of Revenue Millions CAD</t>
  </si>
  <si>
    <t>Average of Revenue Per Store CAD</t>
  </si>
  <si>
    <t>Max of Store Count</t>
  </si>
  <si>
    <t>Category</t>
  </si>
  <si>
    <t>Source</t>
  </si>
  <si>
    <t>Purpose</t>
  </si>
  <si>
    <t>Financial Data</t>
  </si>
  <si>
    <t>Restaurant Brands International Investor Relations</t>
  </si>
  <si>
    <t>Used for Tim Hortons financial performance and revenue references</t>
  </si>
  <si>
    <t>Starbucks Investor Relations</t>
  </si>
  <si>
    <t>Used for Starbucks financial performance and revenue references</t>
  </si>
  <si>
    <t>Tim Hortons Canada Menu</t>
  </si>
  <si>
    <t>Used for beverage and food pricing comparisons</t>
  </si>
  <si>
    <t>Starbucks Canada Menu</t>
  </si>
  <si>
    <t>Data Note</t>
  </si>
  <si>
    <t>Product Prices</t>
  </si>
  <si>
    <t>Calculations &amp; Estimates</t>
  </si>
  <si>
    <t>Some figures within the dashboard were standardized for comparative analysis and visual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</si>
</sst>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&quot;M&quot;"/>
    <numFmt numFmtId="166" formatCode="&quot;$&quot;#,##0.00"/>
    <numFmt numFmtId="167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6" fontId="1" fillId="0" borderId="0" xfId="1" applyNumberFormat="1" applyFont="1" applyAlignment="1">
      <alignment horizontal="right" vertical="center" wrapText="1"/>
    </xf>
    <xf numFmtId="166" fontId="0" fillId="0" borderId="0" xfId="1" applyNumberFormat="1" applyFont="1" applyAlignment="1">
      <alignment horizontal="right" vertical="center" wrapText="1"/>
    </xf>
    <xf numFmtId="166" fontId="0" fillId="0" borderId="0" xfId="1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pivotButton="1"/>
    <xf numFmtId="0" fontId="0" fillId="2" borderId="0" xfId="0" applyFill="1"/>
    <xf numFmtId="1" fontId="0" fillId="0" borderId="0" xfId="0" applyNumberFormat="1"/>
    <xf numFmtId="165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7" fontId="0" fillId="0" borderId="0" xfId="1" applyNumberFormat="1" applyFont="1" applyAlignment="1">
      <alignment horizontal="left"/>
    </xf>
    <xf numFmtId="0" fontId="1" fillId="0" borderId="0" xfId="0" applyFont="1" applyAlignment="1">
      <alignment horizontal="left" vertical="center" wrapText="1"/>
    </xf>
    <xf numFmtId="2" fontId="1" fillId="0" borderId="0" xfId="1" applyNumberFormat="1" applyFont="1" applyAlignment="1">
      <alignment horizontal="left" vertical="center" wrapText="1"/>
    </xf>
    <xf numFmtId="166" fontId="1" fillId="0" borderId="0" xfId="1" applyNumberFormat="1" applyFont="1" applyAlignment="1">
      <alignment horizontal="left" vertical="center" wrapText="1"/>
    </xf>
    <xf numFmtId="2" fontId="0" fillId="0" borderId="0" xfId="1" applyNumberFormat="1" applyFont="1" applyAlignment="1">
      <alignment horizontal="left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2">
    <cellStyle name="Currency" xfId="1" builtinId="4"/>
    <cellStyle name="Normal" xfId="0" builtinId="0"/>
  </cellStyles>
  <dxfs count="5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" formatCode="0"/>
    </dxf>
    <dxf>
      <alignment horizontal="left" vertical="bottom" textRotation="0" wrapText="0" indent="0" justifyLastLine="0" shrinkToFit="0" readingOrder="0"/>
    </dxf>
    <dxf>
      <numFmt numFmtId="166" formatCode="&quot;$&quot;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&quot;$&quot;#,##0&quot;M&quot;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" formatCode="0.00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numFmt numFmtId="166" formatCode="&quot;$&quot;#,##0.00"/>
    </dxf>
    <dxf>
      <numFmt numFmtId="165" formatCode="&quot;$&quot;#,##0&quot;M&quot;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&quot;$&quot;#,##0.0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6" formatCode="&quot;$&quot;#,##0.0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9900"/>
      <color rgb="FF072649"/>
      <color rgb="FF001F5C"/>
      <color rgb="FF00153E"/>
      <color rgb="FF06213F"/>
      <color rgb="FF006241"/>
      <color rgb="FFC8102E"/>
      <color rgb="FFFBC9D1"/>
      <color rgb="FF00422C"/>
      <color rgb="FF8B00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 Hortons vs Starbucks Competitor Analysis in Canada.xlsx]Pivot_Tables!PivotTable1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8102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62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026737328873645"/>
          <c:y val="0.11857930130075801"/>
          <c:w val="0.42854466138226838"/>
          <c:h val="0.805135083118457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Pivot_Tables!$B$1</c:f>
              <c:strCache>
                <c:ptCount val="1"/>
                <c:pt idx="0">
                  <c:v>Tim Hortons PriceS</c:v>
                </c:pt>
              </c:strCache>
            </c:strRef>
          </c:tx>
          <c:spPr>
            <a:solidFill>
              <a:srgbClr val="C8102E"/>
            </a:solidFill>
            <a:ln>
              <a:noFill/>
            </a:ln>
            <a:effectLst/>
          </c:spPr>
          <c:invertIfNegative val="0"/>
          <c:cat>
            <c:strRef>
              <c:f>Pivot_Tables!$A$2:$A$11</c:f>
              <c:strCache>
                <c:ptCount val="10"/>
                <c:pt idx="0">
                  <c:v>Breakfast Sandwich</c:v>
                </c:pt>
                <c:pt idx="1">
                  <c:v>Frozen  Beverage</c:v>
                </c:pt>
                <c:pt idx="2">
                  <c:v>Fruit Refreshers</c:v>
                </c:pt>
                <c:pt idx="3">
                  <c:v>Hot Chocolate</c:v>
                </c:pt>
                <c:pt idx="4">
                  <c:v>Hot Coffee</c:v>
                </c:pt>
                <c:pt idx="5">
                  <c:v>Iced Coffee</c:v>
                </c:pt>
                <c:pt idx="6">
                  <c:v>Latte</c:v>
                </c:pt>
                <c:pt idx="7">
                  <c:v>Pastry</c:v>
                </c:pt>
                <c:pt idx="8">
                  <c:v>Seasonal Beverage</c:v>
                </c:pt>
                <c:pt idx="9">
                  <c:v>Tea Beverage</c:v>
                </c:pt>
              </c:strCache>
            </c:strRef>
          </c:cat>
          <c:val>
            <c:numRef>
              <c:f>Pivot_Tables!$B$2:$B$11</c:f>
              <c:numCache>
                <c:formatCode>General</c:formatCode>
                <c:ptCount val="10"/>
                <c:pt idx="0">
                  <c:v>4.99</c:v>
                </c:pt>
                <c:pt idx="1">
                  <c:v>3.99</c:v>
                </c:pt>
                <c:pt idx="2">
                  <c:v>3.49</c:v>
                </c:pt>
                <c:pt idx="3">
                  <c:v>2.99</c:v>
                </c:pt>
                <c:pt idx="4">
                  <c:v>2.09</c:v>
                </c:pt>
                <c:pt idx="5">
                  <c:v>2.79</c:v>
                </c:pt>
                <c:pt idx="6">
                  <c:v>4.29</c:v>
                </c:pt>
                <c:pt idx="7">
                  <c:v>2.4900000000000002</c:v>
                </c:pt>
                <c:pt idx="8">
                  <c:v>4.99</c:v>
                </c:pt>
                <c:pt idx="9">
                  <c:v>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9-468B-9204-26D324BF9EBE}"/>
            </c:ext>
          </c:extLst>
        </c:ser>
        <c:ser>
          <c:idx val="1"/>
          <c:order val="1"/>
          <c:tx>
            <c:strRef>
              <c:f>Pivot_Tables!$C$1</c:f>
              <c:strCache>
                <c:ptCount val="1"/>
                <c:pt idx="0">
                  <c:v>Starbucks Prices</c:v>
                </c:pt>
              </c:strCache>
            </c:strRef>
          </c:tx>
          <c:spPr>
            <a:solidFill>
              <a:srgbClr val="00624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Pivot_Tables!$A$2:$A$11</c:f>
              <c:strCache>
                <c:ptCount val="10"/>
                <c:pt idx="0">
                  <c:v>Breakfast Sandwich</c:v>
                </c:pt>
                <c:pt idx="1">
                  <c:v>Frozen  Beverage</c:v>
                </c:pt>
                <c:pt idx="2">
                  <c:v>Fruit Refreshers</c:v>
                </c:pt>
                <c:pt idx="3">
                  <c:v>Hot Chocolate</c:v>
                </c:pt>
                <c:pt idx="4">
                  <c:v>Hot Coffee</c:v>
                </c:pt>
                <c:pt idx="5">
                  <c:v>Iced Coffee</c:v>
                </c:pt>
                <c:pt idx="6">
                  <c:v>Latte</c:v>
                </c:pt>
                <c:pt idx="7">
                  <c:v>Pastry</c:v>
                </c:pt>
                <c:pt idx="8">
                  <c:v>Seasonal Beverage</c:v>
                </c:pt>
                <c:pt idx="9">
                  <c:v>Tea Beverage</c:v>
                </c:pt>
              </c:strCache>
            </c:strRef>
          </c:cat>
          <c:val>
            <c:numRef>
              <c:f>Pivot_Tables!$C$2:$C$11</c:f>
              <c:numCache>
                <c:formatCode>General</c:formatCode>
                <c:ptCount val="10"/>
                <c:pt idx="0">
                  <c:v>6.95</c:v>
                </c:pt>
                <c:pt idx="1">
                  <c:v>5.95</c:v>
                </c:pt>
                <c:pt idx="2">
                  <c:v>5.95</c:v>
                </c:pt>
                <c:pt idx="3">
                  <c:v>4.25</c:v>
                </c:pt>
                <c:pt idx="4">
                  <c:v>2.95</c:v>
                </c:pt>
                <c:pt idx="5">
                  <c:v>3.95</c:v>
                </c:pt>
                <c:pt idx="6">
                  <c:v>5.95</c:v>
                </c:pt>
                <c:pt idx="7">
                  <c:v>4.25</c:v>
                </c:pt>
                <c:pt idx="8">
                  <c:v>6.95</c:v>
                </c:pt>
                <c:pt idx="9">
                  <c:v>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9-468B-9204-26D324BF9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3091728"/>
        <c:axId val="1283094640"/>
      </c:barChart>
      <c:catAx>
        <c:axId val="128309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283094640"/>
        <c:crosses val="autoZero"/>
        <c:auto val="1"/>
        <c:lblAlgn val="ctr"/>
        <c:lblOffset val="100"/>
        <c:noMultiLvlLbl val="0"/>
      </c:catAx>
      <c:valAx>
        <c:axId val="128309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28309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27623121522673"/>
          <c:y val="0.39548257593580122"/>
          <c:w val="0.18827454686098929"/>
          <c:h val="0.15380802023998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 Hortons vs Starbucks Competitor Analysis in Canada.xlsx]Pivot_Tables!PivotTable7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6241"/>
            </a:solidFill>
            <a:round/>
          </a:ln>
          <a:effectLst/>
        </c:spPr>
        <c:marker>
          <c:symbol val="circle"/>
          <c:size val="5"/>
          <c:spPr>
            <a:solidFill>
              <a:srgbClr val="00462F"/>
            </a:solidFill>
            <a:ln w="25400">
              <a:solidFill>
                <a:srgbClr val="00462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C8102E"/>
            </a:solidFill>
            <a:round/>
          </a:ln>
          <a:effectLst/>
        </c:spPr>
        <c:marker>
          <c:symbol val="circle"/>
          <c:size val="5"/>
          <c:spPr>
            <a:solidFill>
              <a:srgbClr val="8B0015"/>
            </a:solidFill>
            <a:ln w="25400">
              <a:solidFill>
                <a:srgbClr val="8B001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C8102E"/>
            </a:solidFill>
            <a:round/>
          </a:ln>
          <a:effectLst/>
        </c:spPr>
        <c:marker>
          <c:symbol val="circle"/>
          <c:size val="5"/>
          <c:spPr>
            <a:solidFill>
              <a:srgbClr val="8B0015"/>
            </a:solidFill>
            <a:ln w="25400">
              <a:solidFill>
                <a:srgbClr val="8B0015"/>
              </a:solidFill>
            </a:ln>
            <a:effectLst/>
          </c:spPr>
        </c:marker>
        <c:dLbl>
          <c:idx val="0"/>
          <c:layout>
            <c:manualLayout>
              <c:x val="-6.1592600352290278E-2"/>
              <c:y val="-6.17283950617284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47B6AC3-FB9D-445B-A661-B82BB4CDC406}" type="VALUE">
                  <a:rPr lang="en-US" b="1">
                    <a:solidFill>
                      <a:srgbClr val="C8102E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ln w="28575" cap="rnd">
            <a:solidFill>
              <a:srgbClr val="C8102E"/>
            </a:solidFill>
            <a:round/>
          </a:ln>
          <a:effectLst/>
        </c:spPr>
        <c:marker>
          <c:symbol val="circle"/>
          <c:size val="5"/>
          <c:spPr>
            <a:solidFill>
              <a:srgbClr val="8B0015"/>
            </a:solidFill>
            <a:ln w="25400">
              <a:solidFill>
                <a:srgbClr val="8B0015"/>
              </a:solidFill>
            </a:ln>
            <a:effectLst/>
          </c:spPr>
        </c:marker>
        <c:dLbl>
          <c:idx val="0"/>
          <c:layout>
            <c:manualLayout>
              <c:x val="-4.9274080281832222E-2"/>
              <c:y val="-5.658436213991769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786A3A4-763D-465A-A4BC-66CE811D7EE2}" type="VALUE">
                  <a:rPr lang="en-US" b="1">
                    <a:solidFill>
                      <a:srgbClr val="C8102E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ln w="28575" cap="rnd">
            <a:solidFill>
              <a:srgbClr val="C8102E"/>
            </a:solidFill>
            <a:round/>
          </a:ln>
          <a:effectLst/>
        </c:spPr>
        <c:marker>
          <c:symbol val="circle"/>
          <c:size val="5"/>
          <c:spPr>
            <a:solidFill>
              <a:srgbClr val="8B0015"/>
            </a:solidFill>
            <a:ln w="25400">
              <a:solidFill>
                <a:srgbClr val="8B0015"/>
              </a:solidFill>
            </a:ln>
            <a:effectLst/>
          </c:spPr>
        </c:marker>
        <c:dLbl>
          <c:idx val="0"/>
          <c:layout>
            <c:manualLayout>
              <c:x val="-4.3114820246603194E-2"/>
              <c:y val="-6.687242798353913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0157D5A-A2C9-465F-818B-D6878C810C1D}" type="VALUE">
                  <a:rPr lang="en-US" b="1">
                    <a:solidFill>
                      <a:srgbClr val="C8102E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ln w="28575" cap="rnd">
            <a:solidFill>
              <a:srgbClr val="C8102E"/>
            </a:solidFill>
            <a:round/>
          </a:ln>
          <a:effectLst/>
        </c:spPr>
        <c:marker>
          <c:symbol val="circle"/>
          <c:size val="5"/>
          <c:spPr>
            <a:solidFill>
              <a:srgbClr val="8B0015"/>
            </a:solidFill>
            <a:ln w="25400">
              <a:solidFill>
                <a:srgbClr val="8B0015"/>
              </a:solidFill>
            </a:ln>
            <a:effectLst/>
          </c:spPr>
        </c:marker>
        <c:dLbl>
          <c:idx val="0"/>
          <c:layout>
            <c:manualLayout>
              <c:x val="-5.5433340317061305E-2"/>
              <c:y val="-6.687242798353909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09247AC-8604-4CD4-9B5D-54003E106477}" type="VALUE">
                  <a:rPr lang="en-US" b="1">
                    <a:solidFill>
                      <a:srgbClr val="C8102E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ln w="28575" cap="rnd">
            <a:solidFill>
              <a:srgbClr val="006241"/>
            </a:solidFill>
            <a:round/>
          </a:ln>
          <a:effectLst/>
        </c:spPr>
        <c:marker>
          <c:symbol val="circle"/>
          <c:size val="5"/>
          <c:spPr>
            <a:solidFill>
              <a:srgbClr val="00462F"/>
            </a:solidFill>
            <a:ln w="25400">
              <a:solidFill>
                <a:srgbClr val="00462F"/>
              </a:solidFill>
            </a:ln>
            <a:effectLst/>
          </c:spPr>
        </c:marker>
        <c:dLbl>
          <c:idx val="0"/>
          <c:layout>
            <c:manualLayout>
              <c:x val="-5.2353710299446736E-2"/>
              <c:y val="-6.687242798353909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BAB46C1-C6CF-40A8-8081-7C9BA3A4C519}" type="VALUE">
                  <a:rPr lang="en-US" b="1">
                    <a:solidFill>
                      <a:srgbClr val="00422C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ln w="28575" cap="rnd">
            <a:solidFill>
              <a:srgbClr val="006241"/>
            </a:solidFill>
            <a:round/>
          </a:ln>
          <a:effectLst/>
        </c:spPr>
        <c:marker>
          <c:symbol val="circle"/>
          <c:size val="5"/>
          <c:spPr>
            <a:solidFill>
              <a:srgbClr val="00462F"/>
            </a:solidFill>
            <a:ln w="25400">
              <a:solidFill>
                <a:srgbClr val="00462F"/>
              </a:solidFill>
            </a:ln>
            <a:effectLst/>
          </c:spPr>
        </c:marker>
        <c:dLbl>
          <c:idx val="0"/>
          <c:layout>
            <c:manualLayout>
              <c:x val="-4.9274080281832222E-2"/>
              <c:y val="-6.172839506172839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3B327AC-9712-460E-AE01-5CC59845560F}" type="VALUE">
                  <a:rPr lang="en-US" b="1">
                    <a:solidFill>
                      <a:srgbClr val="00422C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ln w="28575" cap="rnd">
            <a:solidFill>
              <a:srgbClr val="006241"/>
            </a:solidFill>
            <a:round/>
          </a:ln>
          <a:effectLst/>
        </c:spPr>
        <c:marker>
          <c:symbol val="circle"/>
          <c:size val="5"/>
          <c:spPr>
            <a:solidFill>
              <a:srgbClr val="00462F"/>
            </a:solidFill>
            <a:ln w="25400">
              <a:solidFill>
                <a:srgbClr val="00462F"/>
              </a:solidFill>
            </a:ln>
            <a:effectLst/>
          </c:spPr>
        </c:marker>
        <c:dLbl>
          <c:idx val="0"/>
          <c:layout>
            <c:manualLayout>
              <c:x val="-4.0035190228988736E-2"/>
              <c:y val="-5.658436213991779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C030BF8-D99C-441E-8EA4-56DF5F9D8241}" type="VALUE">
                  <a:rPr lang="en-US" b="1">
                    <a:solidFill>
                      <a:srgbClr val="00422C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ln w="28575" cap="rnd">
            <a:solidFill>
              <a:srgbClr val="006241"/>
            </a:solidFill>
            <a:round/>
          </a:ln>
          <a:effectLst/>
        </c:spPr>
        <c:marker>
          <c:symbol val="circle"/>
          <c:size val="5"/>
          <c:spPr>
            <a:solidFill>
              <a:srgbClr val="00462F"/>
            </a:solidFill>
            <a:ln w="25400">
              <a:solidFill>
                <a:srgbClr val="00462F"/>
              </a:solidFill>
            </a:ln>
            <a:effectLst/>
          </c:spPr>
        </c:marker>
        <c:dLbl>
          <c:idx val="0"/>
          <c:layout>
            <c:manualLayout>
              <c:x val="-4.9274080281832222E-2"/>
              <c:y val="-6.172839506172839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403E08C-386C-40CA-AC50-41B0E195BEEB}" type="VALUE">
                  <a:rPr lang="en-US" b="1">
                    <a:solidFill>
                      <a:srgbClr val="00422C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0212695635267814"/>
          <c:y val="0.2932098765432099"/>
          <c:w val="0.8165896031690606"/>
          <c:h val="0.58745747059395348"/>
        </c:manualLayout>
      </c:layout>
      <c:lineChart>
        <c:grouping val="stacked"/>
        <c:varyColors val="0"/>
        <c:ser>
          <c:idx val="0"/>
          <c:order val="0"/>
          <c:tx>
            <c:strRef>
              <c:f>Pivot_Tables!$F$1:$F$2</c:f>
              <c:strCache>
                <c:ptCount val="1"/>
                <c:pt idx="0">
                  <c:v>Starbucks</c:v>
                </c:pt>
              </c:strCache>
            </c:strRef>
          </c:tx>
          <c:spPr>
            <a:ln w="28575" cap="rnd">
              <a:solidFill>
                <a:srgbClr val="00624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462F"/>
              </a:solidFill>
              <a:ln w="25400">
                <a:solidFill>
                  <a:srgbClr val="00462F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00462F"/>
                </a:solidFill>
                <a:ln w="25400">
                  <a:solidFill>
                    <a:srgbClr val="00462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624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75D4-42D2-B6F3-49F73625D2B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00462F"/>
                </a:solidFill>
                <a:ln w="25400">
                  <a:solidFill>
                    <a:srgbClr val="00462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624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75D4-42D2-B6F3-49F73625D2B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00462F"/>
                </a:solidFill>
                <a:ln w="25400">
                  <a:solidFill>
                    <a:srgbClr val="00462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624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2D2-B6F3-49F73625D2B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00462F"/>
                </a:solidFill>
                <a:ln w="25400">
                  <a:solidFill>
                    <a:srgbClr val="00462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624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75D4-42D2-B6F3-49F73625D2B1}"/>
              </c:ext>
            </c:extLst>
          </c:dPt>
          <c:dLbls>
            <c:dLbl>
              <c:idx val="0"/>
              <c:layout>
                <c:manualLayout>
                  <c:x val="-4.9274080281832222E-2"/>
                  <c:y val="-6.1728395061728392E-2"/>
                </c:manualLayout>
              </c:layout>
              <c:tx>
                <c:rich>
                  <a:bodyPr/>
                  <a:lstStyle/>
                  <a:p>
                    <a:fld id="{43B327AC-9712-460E-AE01-5CC59845560F}" type="VALUE">
                      <a:rPr lang="en-US" b="1">
                        <a:solidFill>
                          <a:srgbClr val="00422C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4-75D4-42D2-B6F3-49F73625D2B1}"/>
                </c:ext>
              </c:extLst>
            </c:dLbl>
            <c:dLbl>
              <c:idx val="1"/>
              <c:layout>
                <c:manualLayout>
                  <c:x val="-4.0035190228988736E-2"/>
                  <c:y val="-5.6584362139917792E-2"/>
                </c:manualLayout>
              </c:layout>
              <c:tx>
                <c:rich>
                  <a:bodyPr/>
                  <a:lstStyle/>
                  <a:p>
                    <a:fld id="{7C030BF8-D99C-441E-8EA4-56DF5F9D8241}" type="VALUE">
                      <a:rPr lang="en-US" b="1">
                        <a:solidFill>
                          <a:srgbClr val="00422C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5-75D4-42D2-B6F3-49F73625D2B1}"/>
                </c:ext>
              </c:extLst>
            </c:dLbl>
            <c:dLbl>
              <c:idx val="2"/>
              <c:layout>
                <c:manualLayout>
                  <c:x val="-5.2353710299446736E-2"/>
                  <c:y val="-6.6872427983539096E-2"/>
                </c:manualLayout>
              </c:layout>
              <c:tx>
                <c:rich>
                  <a:bodyPr/>
                  <a:lstStyle/>
                  <a:p>
                    <a:fld id="{ABAB46C1-C6CF-40A8-8081-7C9BA3A4C519}" type="VALUE">
                      <a:rPr lang="en-US" b="1">
                        <a:solidFill>
                          <a:srgbClr val="00422C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3-75D4-42D2-B6F3-49F73625D2B1}"/>
                </c:ext>
              </c:extLst>
            </c:dLbl>
            <c:dLbl>
              <c:idx val="3"/>
              <c:layout>
                <c:manualLayout>
                  <c:x val="-4.9274080281832222E-2"/>
                  <c:y val="-6.1728395061728392E-2"/>
                </c:manualLayout>
              </c:layout>
              <c:tx>
                <c:rich>
                  <a:bodyPr/>
                  <a:lstStyle/>
                  <a:p>
                    <a:fld id="{C403E08C-386C-40CA-AC50-41B0E195BEEB}" type="VALUE">
                      <a:rPr lang="en-US" b="1">
                        <a:solidFill>
                          <a:srgbClr val="00422C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6-75D4-42D2-B6F3-49F73625D2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Pivot_Tables!$E$3:$E$6</c:f>
              <c:strCache>
                <c:ptCount val="4"/>
                <c:pt idx="0">
                  <c:v>Quarter 1</c:v>
                </c:pt>
                <c:pt idx="1">
                  <c:v>Quarter 2</c:v>
                </c:pt>
                <c:pt idx="2">
                  <c:v>Quarter 3</c:v>
                </c:pt>
                <c:pt idx="3">
                  <c:v>Quarter 4</c:v>
                </c:pt>
              </c:strCache>
            </c:strRef>
          </c:cat>
          <c:val>
            <c:numRef>
              <c:f>Pivot_Tables!$F$3:$F$6</c:f>
              <c:numCache>
                <c:formatCode>General</c:formatCode>
                <c:ptCount val="4"/>
                <c:pt idx="0">
                  <c:v>720</c:v>
                </c:pt>
                <c:pt idx="1">
                  <c:v>680</c:v>
                </c:pt>
                <c:pt idx="2">
                  <c:v>740</c:v>
                </c:pt>
                <c:pt idx="3">
                  <c:v>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D4-42D2-B6F3-49F73625D2B1}"/>
            </c:ext>
          </c:extLst>
        </c:ser>
        <c:ser>
          <c:idx val="1"/>
          <c:order val="1"/>
          <c:tx>
            <c:strRef>
              <c:f>Pivot_Tables!$G$1:$G$2</c:f>
              <c:strCache>
                <c:ptCount val="1"/>
                <c:pt idx="0">
                  <c:v>Tim Hortons</c:v>
                </c:pt>
              </c:strCache>
            </c:strRef>
          </c:tx>
          <c:spPr>
            <a:ln w="28575" cap="rnd">
              <a:solidFill>
                <a:srgbClr val="C8102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B0015"/>
              </a:solidFill>
              <a:ln w="25400">
                <a:solidFill>
                  <a:srgbClr val="8B0015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8B0015"/>
                </a:solidFill>
                <a:ln w="25400">
                  <a:solidFill>
                    <a:srgbClr val="8B001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8102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2D2-B6F3-49F73625D2B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8B0015"/>
                </a:solidFill>
                <a:ln w="25400">
                  <a:solidFill>
                    <a:srgbClr val="8B001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8102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2D2-B6F3-49F73625D2B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8B0015"/>
                </a:solidFill>
                <a:ln w="25400">
                  <a:solidFill>
                    <a:srgbClr val="8B001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8102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2D2-B6F3-49F73625D2B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8B0015"/>
                </a:solidFill>
                <a:ln w="25400">
                  <a:solidFill>
                    <a:srgbClr val="8B001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C8102E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2D2-B6F3-49F73625D2B1}"/>
              </c:ext>
            </c:extLst>
          </c:dPt>
          <c:dLbls>
            <c:dLbl>
              <c:idx val="0"/>
              <c:layout>
                <c:manualLayout>
                  <c:x val="-4.3114820246603194E-2"/>
                  <c:y val="-6.6872427983539137E-2"/>
                </c:manualLayout>
              </c:layout>
              <c:tx>
                <c:rich>
                  <a:bodyPr/>
                  <a:lstStyle/>
                  <a:p>
                    <a:fld id="{D0157D5A-A2C9-465F-818B-D6878C810C1D}" type="VALUE">
                      <a:rPr lang="en-US" b="1">
                        <a:solidFill>
                          <a:srgbClr val="C8102E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1-75D4-42D2-B6F3-49F73625D2B1}"/>
                </c:ext>
              </c:extLst>
            </c:dLbl>
            <c:dLbl>
              <c:idx val="1"/>
              <c:layout>
                <c:manualLayout>
                  <c:x val="-5.5433340317061305E-2"/>
                  <c:y val="-6.6872427983539096E-2"/>
                </c:manualLayout>
              </c:layout>
              <c:tx>
                <c:rich>
                  <a:bodyPr/>
                  <a:lstStyle/>
                  <a:p>
                    <a:fld id="{209247AC-8604-4CD4-9B5D-54003E106477}" type="VALUE">
                      <a:rPr lang="en-US" b="1">
                        <a:solidFill>
                          <a:srgbClr val="C8102E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2-75D4-42D2-B6F3-49F73625D2B1}"/>
                </c:ext>
              </c:extLst>
            </c:dLbl>
            <c:dLbl>
              <c:idx val="2"/>
              <c:layout>
                <c:manualLayout>
                  <c:x val="-6.1592600352290278E-2"/>
                  <c:y val="-6.172839506172844E-2"/>
                </c:manualLayout>
              </c:layout>
              <c:tx>
                <c:rich>
                  <a:bodyPr/>
                  <a:lstStyle/>
                  <a:p>
                    <a:fld id="{E47B6AC3-FB9D-445B-A661-B82BB4CDC406}" type="VALUE">
                      <a:rPr lang="en-US" b="1">
                        <a:solidFill>
                          <a:srgbClr val="C8102E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F-75D4-42D2-B6F3-49F73625D2B1}"/>
                </c:ext>
              </c:extLst>
            </c:dLbl>
            <c:dLbl>
              <c:idx val="3"/>
              <c:layout>
                <c:manualLayout>
                  <c:x val="-4.9274080281832222E-2"/>
                  <c:y val="-5.6584362139917695E-2"/>
                </c:manualLayout>
              </c:layout>
              <c:tx>
                <c:rich>
                  <a:bodyPr/>
                  <a:lstStyle/>
                  <a:p>
                    <a:fld id="{B786A3A4-763D-465A-A4BC-66CE811D7EE2}" type="VALUE">
                      <a:rPr lang="en-US" b="1">
                        <a:solidFill>
                          <a:srgbClr val="C8102E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0-75D4-42D2-B6F3-49F73625D2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Pivot_Tables!$E$3:$E$6</c:f>
              <c:strCache>
                <c:ptCount val="4"/>
                <c:pt idx="0">
                  <c:v>Quarter 1</c:v>
                </c:pt>
                <c:pt idx="1">
                  <c:v>Quarter 2</c:v>
                </c:pt>
                <c:pt idx="2">
                  <c:v>Quarter 3</c:v>
                </c:pt>
                <c:pt idx="3">
                  <c:v>Quarter 4</c:v>
                </c:pt>
              </c:strCache>
            </c:strRef>
          </c:cat>
          <c:val>
            <c:numRef>
              <c:f>Pivot_Tables!$G$3:$G$6</c:f>
              <c:numCache>
                <c:formatCode>General</c:formatCode>
                <c:ptCount val="4"/>
                <c:pt idx="0">
                  <c:v>1270</c:v>
                </c:pt>
                <c:pt idx="1">
                  <c:v>1390</c:v>
                </c:pt>
                <c:pt idx="2">
                  <c:v>1460</c:v>
                </c:pt>
                <c:pt idx="3">
                  <c:v>1386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D4-42D2-B6F3-49F73625D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6457328"/>
        <c:axId val="1536453584"/>
      </c:lineChart>
      <c:catAx>
        <c:axId val="153645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536453584"/>
        <c:crosses val="autoZero"/>
        <c:auto val="1"/>
        <c:lblAlgn val="ctr"/>
        <c:lblOffset val="100"/>
        <c:noMultiLvlLbl val="0"/>
      </c:catAx>
      <c:valAx>
        <c:axId val="153645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53645732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25255221306577896"/>
          <c:y val="0.13027202618191244"/>
          <c:w val="0.47880026344173626"/>
          <c:h val="0.147892161627944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 Hortons vs Starbucks Competitor Analysis in Canada.xlsx]Pivot_Tables!PivotTable2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6241"/>
            </a:solidFill>
            <a:round/>
          </a:ln>
          <a:effectLst/>
        </c:spPr>
        <c:marker>
          <c:symbol val="circle"/>
          <c:size val="5"/>
          <c:spPr>
            <a:solidFill>
              <a:srgbClr val="00422C"/>
            </a:solidFill>
            <a:ln w="25400">
              <a:solidFill>
                <a:srgbClr val="00422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24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C8102E"/>
            </a:solidFill>
            <a:round/>
          </a:ln>
          <a:effectLst/>
        </c:spPr>
        <c:marker>
          <c:symbol val="circle"/>
          <c:size val="5"/>
          <c:spPr>
            <a:solidFill>
              <a:srgbClr val="8B0015"/>
            </a:solidFill>
            <a:ln w="25400">
              <a:solidFill>
                <a:srgbClr val="8B001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8102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006241"/>
            </a:solidFill>
            <a:round/>
          </a:ln>
          <a:effectLst/>
        </c:spPr>
        <c:marker>
          <c:symbol val="circle"/>
          <c:size val="5"/>
          <c:spPr>
            <a:solidFill>
              <a:srgbClr val="00422C"/>
            </a:solidFill>
            <a:ln w="25400">
              <a:solidFill>
                <a:srgbClr val="00422C"/>
              </a:solidFill>
            </a:ln>
            <a:effectLst/>
          </c:spPr>
        </c:marker>
        <c:dLbl>
          <c:idx val="0"/>
          <c:layout>
            <c:manualLayout>
              <c:x val="-6.2176175949765565E-2"/>
              <c:y val="-5.80195207046402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24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006241"/>
            </a:solidFill>
            <a:round/>
          </a:ln>
          <a:effectLst/>
        </c:spPr>
        <c:marker>
          <c:symbol val="circle"/>
          <c:size val="5"/>
          <c:spPr>
            <a:solidFill>
              <a:srgbClr val="00422C"/>
            </a:solidFill>
            <a:ln w="25400">
              <a:solidFill>
                <a:srgbClr val="00422C"/>
              </a:solidFill>
            </a:ln>
            <a:effectLst/>
          </c:spPr>
        </c:marker>
        <c:dLbl>
          <c:idx val="0"/>
          <c:layout>
            <c:manualLayout>
              <c:x val="-5.5958558354789009E-2"/>
              <c:y val="-5.80195207046403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24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6241"/>
            </a:solidFill>
            <a:round/>
          </a:ln>
          <a:effectLst/>
        </c:spPr>
        <c:marker>
          <c:symbol val="circle"/>
          <c:size val="5"/>
          <c:spPr>
            <a:solidFill>
              <a:srgbClr val="00422C"/>
            </a:solidFill>
            <a:ln w="25400">
              <a:solidFill>
                <a:srgbClr val="00422C"/>
              </a:solidFill>
            </a:ln>
            <a:effectLst/>
          </c:spPr>
        </c:marker>
        <c:dLbl>
          <c:idx val="0"/>
          <c:layout>
            <c:manualLayout>
              <c:x val="-3.7305705569859342E-2"/>
              <c:y val="-5.35564806504371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24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006241"/>
            </a:solidFill>
            <a:round/>
          </a:ln>
          <a:effectLst/>
        </c:spPr>
        <c:marker>
          <c:symbol val="circle"/>
          <c:size val="5"/>
          <c:spPr>
            <a:solidFill>
              <a:srgbClr val="00422C"/>
            </a:solidFill>
            <a:ln w="25400">
              <a:solidFill>
                <a:srgbClr val="00422C"/>
              </a:solidFill>
            </a:ln>
            <a:effectLst/>
          </c:spPr>
        </c:marker>
        <c:dLbl>
          <c:idx val="0"/>
          <c:layout>
            <c:manualLayout>
              <c:x val="-4.6632131962324172E-2"/>
              <c:y val="-5.35564806504371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624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C8102E"/>
            </a:solidFill>
            <a:round/>
          </a:ln>
          <a:effectLst/>
        </c:spPr>
        <c:marker>
          <c:symbol val="circle"/>
          <c:size val="5"/>
          <c:spPr>
            <a:solidFill>
              <a:srgbClr val="8B0015"/>
            </a:solidFill>
            <a:ln w="25400">
              <a:solidFill>
                <a:srgbClr val="8B0015"/>
              </a:solidFill>
            </a:ln>
            <a:effectLst/>
          </c:spPr>
        </c:marker>
        <c:dLbl>
          <c:idx val="0"/>
          <c:layout>
            <c:manualLayout>
              <c:x val="-5.2849749557300735E-2"/>
              <c:y val="-4.0167360487827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8102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C8102E"/>
            </a:solidFill>
            <a:round/>
          </a:ln>
          <a:effectLst/>
        </c:spPr>
        <c:marker>
          <c:symbol val="circle"/>
          <c:size val="5"/>
          <c:spPr>
            <a:solidFill>
              <a:srgbClr val="8B0015"/>
            </a:solidFill>
            <a:ln w="25400">
              <a:solidFill>
                <a:srgbClr val="8B0015"/>
              </a:solidFill>
            </a:ln>
            <a:effectLst/>
          </c:spPr>
        </c:marker>
        <c:dLbl>
          <c:idx val="0"/>
          <c:layout>
            <c:manualLayout>
              <c:x val="-4.9740940759812453E-2"/>
              <c:y val="-5.35564806504371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8102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C8102E"/>
            </a:solidFill>
            <a:round/>
          </a:ln>
          <a:effectLst/>
        </c:spPr>
        <c:marker>
          <c:symbol val="circle"/>
          <c:size val="5"/>
          <c:spPr>
            <a:solidFill>
              <a:srgbClr val="8B0015"/>
            </a:solidFill>
            <a:ln w="25400">
              <a:solidFill>
                <a:srgbClr val="8B0015"/>
              </a:solidFill>
            </a:ln>
            <a:effectLst/>
          </c:spPr>
        </c:marker>
        <c:dLbl>
          <c:idx val="0"/>
          <c:layout>
            <c:manualLayout>
              <c:x val="-5.9067367152277291E-2"/>
              <c:y val="-5.35564806504371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8102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C8102E"/>
            </a:solidFill>
            <a:round/>
          </a:ln>
          <a:effectLst/>
        </c:spPr>
        <c:marker>
          <c:symbol val="circle"/>
          <c:size val="5"/>
          <c:spPr>
            <a:solidFill>
              <a:srgbClr val="8B0015"/>
            </a:solidFill>
            <a:ln w="25400">
              <a:solidFill>
                <a:srgbClr val="8B0015"/>
              </a:solidFill>
            </a:ln>
            <a:effectLst/>
          </c:spPr>
        </c:marker>
        <c:dLbl>
          <c:idx val="0"/>
          <c:layout>
            <c:manualLayout>
              <c:x val="-4.6632131962324172E-2"/>
              <c:y val="-4.46304005420309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8102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434917857490037"/>
          <c:y val="0.24691358024691357"/>
          <c:w val="0.75017157577525029"/>
          <c:h val="0.63375376689024987"/>
        </c:manualLayout>
      </c:layout>
      <c:lineChart>
        <c:grouping val="standard"/>
        <c:varyColors val="0"/>
        <c:ser>
          <c:idx val="0"/>
          <c:order val="0"/>
          <c:tx>
            <c:strRef>
              <c:f>Pivot_Tables!$B$14:$B$15</c:f>
              <c:strCache>
                <c:ptCount val="1"/>
                <c:pt idx="0">
                  <c:v>Starbucks</c:v>
                </c:pt>
              </c:strCache>
            </c:strRef>
          </c:tx>
          <c:spPr>
            <a:ln w="28575" cap="rnd">
              <a:solidFill>
                <a:srgbClr val="00624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422C"/>
              </a:solidFill>
              <a:ln w="25400">
                <a:solidFill>
                  <a:srgbClr val="00422C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00422C"/>
                </a:solidFill>
                <a:ln w="25400">
                  <a:solidFill>
                    <a:srgbClr val="00422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C0F-470B-9C8E-767B11C51DB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00422C"/>
                </a:solidFill>
                <a:ln w="25400">
                  <a:solidFill>
                    <a:srgbClr val="00422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C0F-470B-9C8E-767B11C51DB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00422C"/>
                </a:solidFill>
                <a:ln w="25400">
                  <a:solidFill>
                    <a:srgbClr val="00422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C0F-470B-9C8E-767B11C51DB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00422C"/>
                </a:solidFill>
                <a:ln w="25400">
                  <a:solidFill>
                    <a:srgbClr val="00422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C0F-470B-9C8E-767B11C51DBC}"/>
              </c:ext>
            </c:extLst>
          </c:dPt>
          <c:dLbls>
            <c:dLbl>
              <c:idx val="0"/>
              <c:layout>
                <c:manualLayout>
                  <c:x val="-4.6632131962324172E-2"/>
                  <c:y val="-5.35564806504371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0F-470B-9C8E-767B11C51DBC}"/>
                </c:ext>
              </c:extLst>
            </c:dLbl>
            <c:dLbl>
              <c:idx val="1"/>
              <c:layout>
                <c:manualLayout>
                  <c:x val="-3.7305705569859342E-2"/>
                  <c:y val="-5.35564806504371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0F-470B-9C8E-767B11C51DBC}"/>
                </c:ext>
              </c:extLst>
            </c:dLbl>
            <c:dLbl>
              <c:idx val="2"/>
              <c:layout>
                <c:manualLayout>
                  <c:x val="-5.5958558354789009E-2"/>
                  <c:y val="-5.8019520704640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0F-470B-9C8E-767B11C51DBC}"/>
                </c:ext>
              </c:extLst>
            </c:dLbl>
            <c:dLbl>
              <c:idx val="3"/>
              <c:layout>
                <c:manualLayout>
                  <c:x val="-6.2176175949765565E-2"/>
                  <c:y val="-5.80195207046402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0F-470B-9C8E-767B11C51D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624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Pivot_Tables!$A$16:$A$19</c:f>
              <c:strCache>
                <c:ptCount val="4"/>
                <c:pt idx="0">
                  <c:v>Quarter 1</c:v>
                </c:pt>
                <c:pt idx="1">
                  <c:v>Quarter 2</c:v>
                </c:pt>
                <c:pt idx="2">
                  <c:v>Quarter 3</c:v>
                </c:pt>
                <c:pt idx="3">
                  <c:v>Quarter 4</c:v>
                </c:pt>
              </c:strCache>
            </c:strRef>
          </c:cat>
          <c:val>
            <c:numRef>
              <c:f>Pivot_Tables!$B$16:$B$19</c:f>
              <c:numCache>
                <c:formatCode>0</c:formatCode>
                <c:ptCount val="4"/>
                <c:pt idx="0">
                  <c:v>706575.07360157021</c:v>
                </c:pt>
                <c:pt idx="1">
                  <c:v>589765.82827406761</c:v>
                </c:pt>
                <c:pt idx="2">
                  <c:v>575427.68273716955</c:v>
                </c:pt>
                <c:pt idx="3">
                  <c:v>535714.28571428568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8D-4D77-981A-BFA2746523A6}"/>
            </c:ext>
          </c:extLst>
        </c:ser>
        <c:ser>
          <c:idx val="1"/>
          <c:order val="1"/>
          <c:tx>
            <c:strRef>
              <c:f>Pivot_Tables!$C$14:$C$15</c:f>
              <c:strCache>
                <c:ptCount val="1"/>
                <c:pt idx="0">
                  <c:v>Tim Hortons</c:v>
                </c:pt>
              </c:strCache>
            </c:strRef>
          </c:tx>
          <c:spPr>
            <a:ln w="28575" cap="rnd">
              <a:solidFill>
                <a:srgbClr val="C8102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B0015"/>
              </a:solidFill>
              <a:ln w="25400">
                <a:solidFill>
                  <a:srgbClr val="8B0015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8B0015"/>
                </a:solidFill>
                <a:ln w="25400">
                  <a:solidFill>
                    <a:srgbClr val="8B001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C0F-470B-9C8E-767B11C51DB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8B0015"/>
                </a:solidFill>
                <a:ln w="25400">
                  <a:solidFill>
                    <a:srgbClr val="8B001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C0F-470B-9C8E-767B11C51DB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8B0015"/>
                </a:solidFill>
                <a:ln w="25400">
                  <a:solidFill>
                    <a:srgbClr val="8B001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EC0F-470B-9C8E-767B11C51DB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8B0015"/>
                </a:solidFill>
                <a:ln w="25400">
                  <a:solidFill>
                    <a:srgbClr val="8B001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EC0F-470B-9C8E-767B11C51DBC}"/>
              </c:ext>
            </c:extLst>
          </c:dPt>
          <c:dLbls>
            <c:dLbl>
              <c:idx val="0"/>
              <c:layout>
                <c:manualLayout>
                  <c:x val="-5.2849749557300735E-2"/>
                  <c:y val="-4.0167360487827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0F-470B-9C8E-767B11C51DBC}"/>
                </c:ext>
              </c:extLst>
            </c:dLbl>
            <c:dLbl>
              <c:idx val="1"/>
              <c:layout>
                <c:manualLayout>
                  <c:x val="-4.9740940759812453E-2"/>
                  <c:y val="-5.35564806504371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0F-470B-9C8E-767B11C51DBC}"/>
                </c:ext>
              </c:extLst>
            </c:dLbl>
            <c:dLbl>
              <c:idx val="2"/>
              <c:layout>
                <c:manualLayout>
                  <c:x val="-5.9067367152277291E-2"/>
                  <c:y val="-5.35564806504371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0F-470B-9C8E-767B11C51DBC}"/>
                </c:ext>
              </c:extLst>
            </c:dLbl>
            <c:dLbl>
              <c:idx val="3"/>
              <c:layout>
                <c:manualLayout>
                  <c:x val="-4.6632131962324172E-2"/>
                  <c:y val="-4.46304005420309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C0F-470B-9C8E-767B11C51D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8102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Pivot_Tables!$A$16:$A$19</c:f>
              <c:strCache>
                <c:ptCount val="4"/>
                <c:pt idx="0">
                  <c:v>Quarter 1</c:v>
                </c:pt>
                <c:pt idx="1">
                  <c:v>Quarter 2</c:v>
                </c:pt>
                <c:pt idx="2">
                  <c:v>Quarter 3</c:v>
                </c:pt>
                <c:pt idx="3">
                  <c:v>Quarter 4</c:v>
                </c:pt>
              </c:strCache>
            </c:strRef>
          </c:cat>
          <c:val>
            <c:numRef>
              <c:f>Pivot_Tables!$C$16:$C$19</c:f>
              <c:numCache>
                <c:formatCode>0</c:formatCode>
                <c:ptCount val="4"/>
                <c:pt idx="0">
                  <c:v>301304.86358244368</c:v>
                </c:pt>
                <c:pt idx="1">
                  <c:v>329618.21199905145</c:v>
                </c:pt>
                <c:pt idx="2">
                  <c:v>346464.16706217371</c:v>
                </c:pt>
                <c:pt idx="3">
                  <c:v>326194.39868204284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8D-4D77-981A-BFA274652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864895"/>
        <c:axId val="1919876127"/>
      </c:lineChart>
      <c:catAx>
        <c:axId val="191986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919876127"/>
        <c:crosses val="autoZero"/>
        <c:auto val="1"/>
        <c:lblAlgn val="ctr"/>
        <c:lblOffset val="100"/>
        <c:noMultiLvlLbl val="0"/>
      </c:catAx>
      <c:valAx>
        <c:axId val="191987612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91986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3364631939069305"/>
          <c:y val="9.6987834525937289E-2"/>
          <c:w val="0.53847358956771896"/>
          <c:h val="0.173612326236998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 Hortons vs Starbucks Competitor Analysis in Canada.xlsx]Pivot_Tables!PivotTable4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MARKET DOMINANCE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C8102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624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796978C-4899-4D9D-8F13-039CD01E42E3}" type="VALUE">
                  <a:rPr lang="en-US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rgbClr val="C8102E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0F42446-491B-45C8-AD3D-EEAB452B6085}" type="VALUE">
                  <a:rPr lang="en-US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0459151941893139"/>
          <c:y val="0.29269827767988932"/>
          <c:w val="0.60416959026057404"/>
          <c:h val="0.66392239431609512"/>
        </c:manualLayout>
      </c:layout>
      <c:doughnutChart>
        <c:varyColors val="1"/>
        <c:ser>
          <c:idx val="0"/>
          <c:order val="0"/>
          <c:tx>
            <c:strRef>
              <c:f>Pivot_Tables!$B$22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8102E"/>
            </a:solidFill>
          </c:spPr>
          <c:dPt>
            <c:idx val="0"/>
            <c:bubble3D val="0"/>
            <c:spPr>
              <a:solidFill>
                <a:srgbClr val="00624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3F-4090-BB7F-931BA166E805}"/>
              </c:ext>
            </c:extLst>
          </c:dPt>
          <c:dPt>
            <c:idx val="1"/>
            <c:bubble3D val="0"/>
            <c:spPr>
              <a:solidFill>
                <a:srgbClr val="C8102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3F-4090-BB7F-931BA166E80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796978C-4899-4D9D-8F13-039CD01E42E3}" type="VALUE">
                      <a:rPr lang="en-US" b="1">
                        <a:solidFill>
                          <a:schemeClr val="bg1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B3F-4090-BB7F-931BA166E80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0F42446-491B-45C8-AD3D-EEAB452B6085}" type="VALUE">
                      <a:rPr lang="en-US" b="1">
                        <a:solidFill>
                          <a:schemeClr val="bg1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B3F-4090-BB7F-931BA166E8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Pivot_Tables!$A$23:$A$24</c:f>
              <c:strCache>
                <c:ptCount val="2"/>
                <c:pt idx="0">
                  <c:v>Starbucks</c:v>
                </c:pt>
                <c:pt idx="1">
                  <c:v>Tim Hortons</c:v>
                </c:pt>
              </c:strCache>
            </c:strRef>
          </c:cat>
          <c:val>
            <c:numRef>
              <c:f>Pivot_Tables!$B$23:$B$24</c:f>
              <c:numCache>
                <c:formatCode>General</c:formatCode>
                <c:ptCount val="2"/>
                <c:pt idx="0">
                  <c:v>1512</c:v>
                </c:pt>
                <c:pt idx="1">
                  <c:v>4249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8A-499D-B1A3-057461672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739493675103569"/>
          <c:y val="0.12415501238397839"/>
          <c:w val="0.30460072415780098"/>
          <c:h val="0.159434049843448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sv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svg"/><Relationship Id="rId21" Type="http://schemas.openxmlformats.org/officeDocument/2006/relationships/image" Target="../media/image21.svg"/><Relationship Id="rId34" Type="http://schemas.openxmlformats.org/officeDocument/2006/relationships/image" Target="../media/image34.png"/><Relationship Id="rId7" Type="http://schemas.openxmlformats.org/officeDocument/2006/relationships/image" Target="../media/image7.svg"/><Relationship Id="rId12" Type="http://schemas.openxmlformats.org/officeDocument/2006/relationships/image" Target="../media/image12.png"/><Relationship Id="rId17" Type="http://schemas.openxmlformats.org/officeDocument/2006/relationships/image" Target="../media/image17.svg"/><Relationship Id="rId25" Type="http://schemas.openxmlformats.org/officeDocument/2006/relationships/image" Target="../media/image25.svg"/><Relationship Id="rId33" Type="http://schemas.openxmlformats.org/officeDocument/2006/relationships/image" Target="../media/image33.sv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svg"/><Relationship Id="rId5" Type="http://schemas.openxmlformats.org/officeDocument/2006/relationships/image" Target="../media/image5.png"/><Relationship Id="rId15" Type="http://schemas.openxmlformats.org/officeDocument/2006/relationships/image" Target="../media/image15.svg"/><Relationship Id="rId23" Type="http://schemas.openxmlformats.org/officeDocument/2006/relationships/image" Target="../media/image23.sv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svg"/><Relationship Id="rId31" Type="http://schemas.openxmlformats.org/officeDocument/2006/relationships/image" Target="../media/image31.svg"/><Relationship Id="rId4" Type="http://schemas.openxmlformats.org/officeDocument/2006/relationships/image" Target="../media/image4.png"/><Relationship Id="rId9" Type="http://schemas.openxmlformats.org/officeDocument/2006/relationships/image" Target="../media/image9.sv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svg"/><Relationship Id="rId30" Type="http://schemas.openxmlformats.org/officeDocument/2006/relationships/image" Target="../media/image30.png"/><Relationship Id="rId35" Type="http://schemas.openxmlformats.org/officeDocument/2006/relationships/image" Target="../media/image35.sv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13" Type="http://schemas.openxmlformats.org/officeDocument/2006/relationships/image" Target="../media/image52.png"/><Relationship Id="rId18" Type="http://schemas.openxmlformats.org/officeDocument/2006/relationships/image" Target="../media/image56.png"/><Relationship Id="rId26" Type="http://schemas.openxmlformats.org/officeDocument/2006/relationships/image" Target="../media/image61.png"/><Relationship Id="rId3" Type="http://schemas.openxmlformats.org/officeDocument/2006/relationships/image" Target="../media/image42.svg"/><Relationship Id="rId21" Type="http://schemas.openxmlformats.org/officeDocument/2006/relationships/chart" Target="../charts/chart4.xml"/><Relationship Id="rId7" Type="http://schemas.openxmlformats.org/officeDocument/2006/relationships/image" Target="../media/image46.svg"/><Relationship Id="rId12" Type="http://schemas.openxmlformats.org/officeDocument/2006/relationships/image" Target="../media/image51.png"/><Relationship Id="rId17" Type="http://schemas.openxmlformats.org/officeDocument/2006/relationships/chart" Target="../charts/chart1.xml"/><Relationship Id="rId25" Type="http://schemas.openxmlformats.org/officeDocument/2006/relationships/image" Target="../media/image60.png"/><Relationship Id="rId2" Type="http://schemas.openxmlformats.org/officeDocument/2006/relationships/image" Target="../media/image41.png"/><Relationship Id="rId16" Type="http://schemas.openxmlformats.org/officeDocument/2006/relationships/image" Target="../media/image55.png"/><Relationship Id="rId20" Type="http://schemas.openxmlformats.org/officeDocument/2006/relationships/chart" Target="../charts/chart3.xml"/><Relationship Id="rId29" Type="http://schemas.openxmlformats.org/officeDocument/2006/relationships/image" Target="../media/image64.sv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11" Type="http://schemas.openxmlformats.org/officeDocument/2006/relationships/image" Target="../media/image50.png"/><Relationship Id="rId24" Type="http://schemas.openxmlformats.org/officeDocument/2006/relationships/image" Target="../media/image59.png"/><Relationship Id="rId32" Type="http://schemas.openxmlformats.org/officeDocument/2006/relationships/image" Target="../media/image67.svg"/><Relationship Id="rId5" Type="http://schemas.openxmlformats.org/officeDocument/2006/relationships/image" Target="../media/image44.svg"/><Relationship Id="rId15" Type="http://schemas.openxmlformats.org/officeDocument/2006/relationships/image" Target="../media/image54.png"/><Relationship Id="rId23" Type="http://schemas.openxmlformats.org/officeDocument/2006/relationships/image" Target="../media/image58.png"/><Relationship Id="rId28" Type="http://schemas.openxmlformats.org/officeDocument/2006/relationships/image" Target="../media/image63.png"/><Relationship Id="rId10" Type="http://schemas.openxmlformats.org/officeDocument/2006/relationships/image" Target="../media/image49.png"/><Relationship Id="rId19" Type="http://schemas.openxmlformats.org/officeDocument/2006/relationships/chart" Target="../charts/chart2.xml"/><Relationship Id="rId31" Type="http://schemas.openxmlformats.org/officeDocument/2006/relationships/image" Target="../media/image66.png"/><Relationship Id="rId4" Type="http://schemas.openxmlformats.org/officeDocument/2006/relationships/image" Target="../media/image43.png"/><Relationship Id="rId9" Type="http://schemas.openxmlformats.org/officeDocument/2006/relationships/image" Target="../media/image48.svg"/><Relationship Id="rId14" Type="http://schemas.openxmlformats.org/officeDocument/2006/relationships/image" Target="../media/image53.png"/><Relationship Id="rId22" Type="http://schemas.openxmlformats.org/officeDocument/2006/relationships/image" Target="../media/image57.jpg"/><Relationship Id="rId27" Type="http://schemas.openxmlformats.org/officeDocument/2006/relationships/image" Target="../media/image62.svg"/><Relationship Id="rId30" Type="http://schemas.openxmlformats.org/officeDocument/2006/relationships/image" Target="../media/image6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13607</xdr:colOff>
      <xdr:row>0</xdr:row>
      <xdr:rowOff>13607</xdr:rowOff>
    </xdr:from>
    <xdr:to>
      <xdr:col>14</xdr:col>
      <xdr:colOff>27214</xdr:colOff>
      <xdr:row>3</xdr:row>
      <xdr:rowOff>353785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1C89BB0-AD78-4293-8BD5-CCD478C7A34D}"/>
            </a:ext>
          </a:extLst>
        </xdr:cNvPr>
        <xdr:cNvSpPr/>
      </xdr:nvSpPr>
      <xdr:spPr>
        <a:xfrm>
          <a:off x="3932464" y="13607"/>
          <a:ext cx="9810750" cy="1646464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421822</xdr:colOff>
      <xdr:row>3</xdr:row>
      <xdr:rowOff>368754</xdr:rowOff>
    </xdr:to>
    <xdr:sp macro="" textlink="">
      <xdr:nvSpPr>
        <xdr:cNvPr id="3" name="Parallelogram 2">
          <a:extLst>
            <a:ext uri="{FF2B5EF4-FFF2-40B4-BE49-F238E27FC236}">
              <a16:creationId xmlns:a16="http://schemas.microsoft.com/office/drawing/2014/main" id="{1F00F0BA-1347-4A70-AB77-B654777E13C8}"/>
            </a:ext>
          </a:extLst>
        </xdr:cNvPr>
        <xdr:cNvSpPr/>
      </xdr:nvSpPr>
      <xdr:spPr>
        <a:xfrm flipV="1">
          <a:off x="0" y="0"/>
          <a:ext cx="4340679" cy="1675040"/>
        </a:xfrm>
        <a:prstGeom prst="parallelogram">
          <a:avLst/>
        </a:prstGeom>
        <a:solidFill>
          <a:srgbClr val="C80F2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557893</xdr:colOff>
      <xdr:row>0</xdr:row>
      <xdr:rowOff>0</xdr:rowOff>
    </xdr:from>
    <xdr:to>
      <xdr:col>20</xdr:col>
      <xdr:colOff>190501</xdr:colOff>
      <xdr:row>3</xdr:row>
      <xdr:rowOff>368754</xdr:rowOff>
    </xdr:to>
    <xdr:sp macro="" textlink="">
      <xdr:nvSpPr>
        <xdr:cNvPr id="5" name="Parallelogram 4">
          <a:extLst>
            <a:ext uri="{FF2B5EF4-FFF2-40B4-BE49-F238E27FC236}">
              <a16:creationId xmlns:a16="http://schemas.microsoft.com/office/drawing/2014/main" id="{AB31CA0C-F99A-451E-9DF1-08DF37F82696}"/>
            </a:ext>
          </a:extLst>
        </xdr:cNvPr>
        <xdr:cNvSpPr/>
      </xdr:nvSpPr>
      <xdr:spPr>
        <a:xfrm>
          <a:off x="13294179" y="0"/>
          <a:ext cx="6490608" cy="1675040"/>
        </a:xfrm>
        <a:prstGeom prst="parallelogram">
          <a:avLst/>
        </a:prstGeom>
        <a:solidFill>
          <a:srgbClr val="0B5D3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530679</xdr:colOff>
      <xdr:row>3</xdr:row>
      <xdr:rowOff>367393</xdr:rowOff>
    </xdr:to>
    <xdr:sp macro="" textlink="">
      <xdr:nvSpPr>
        <xdr:cNvPr id="6" name="Right Triangle 5">
          <a:extLst>
            <a:ext uri="{FF2B5EF4-FFF2-40B4-BE49-F238E27FC236}">
              <a16:creationId xmlns:a16="http://schemas.microsoft.com/office/drawing/2014/main" id="{C713EEDC-8D43-46F3-860A-AA44B9D6FCD5}"/>
            </a:ext>
          </a:extLst>
        </xdr:cNvPr>
        <xdr:cNvSpPr/>
      </xdr:nvSpPr>
      <xdr:spPr>
        <a:xfrm>
          <a:off x="0" y="0"/>
          <a:ext cx="530679" cy="1673679"/>
        </a:xfrm>
        <a:prstGeom prst="rtTriangle">
          <a:avLst/>
        </a:prstGeom>
        <a:solidFill>
          <a:srgbClr val="C80F2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27214</xdr:colOff>
      <xdr:row>0</xdr:row>
      <xdr:rowOff>258536</xdr:rowOff>
    </xdr:from>
    <xdr:to>
      <xdr:col>12</xdr:col>
      <xdr:colOff>40822</xdr:colOff>
      <xdr:row>1</xdr:row>
      <xdr:rowOff>367392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8A21647-9DFF-4390-B42E-7CFD8F6C3432}"/>
            </a:ext>
          </a:extLst>
        </xdr:cNvPr>
        <xdr:cNvSpPr txBox="1"/>
      </xdr:nvSpPr>
      <xdr:spPr>
        <a:xfrm>
          <a:off x="5905500" y="258536"/>
          <a:ext cx="5891893" cy="5442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600" b="1">
              <a:solidFill>
                <a:srgbClr val="C80F2E"/>
              </a:solidFill>
            </a:rPr>
            <a:t>TIM HORTONS </a:t>
          </a:r>
          <a:r>
            <a:rPr lang="en-US" sz="3600" b="1"/>
            <a:t>VS </a:t>
          </a:r>
          <a:r>
            <a:rPr lang="en-US" sz="3600" b="1">
              <a:solidFill>
                <a:srgbClr val="0B5D3B"/>
              </a:solidFill>
            </a:rPr>
            <a:t>STARBUCKS</a:t>
          </a:r>
        </a:p>
      </xdr:txBody>
    </xdr:sp>
    <xdr:clientData/>
  </xdr:twoCellAnchor>
  <xdr:twoCellAnchor>
    <xdr:from>
      <xdr:col>5</xdr:col>
      <xdr:colOff>857251</xdr:colOff>
      <xdr:row>1</xdr:row>
      <xdr:rowOff>353784</xdr:rowOff>
    </xdr:from>
    <xdr:to>
      <xdr:col>12</xdr:col>
      <xdr:colOff>530679</xdr:colOff>
      <xdr:row>3</xdr:row>
      <xdr:rowOff>176892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CC83D72-333F-41EE-A863-70C64EC5BBD0}"/>
            </a:ext>
          </a:extLst>
        </xdr:cNvPr>
        <xdr:cNvSpPr txBox="1"/>
      </xdr:nvSpPr>
      <xdr:spPr>
        <a:xfrm>
          <a:off x="5755822" y="789213"/>
          <a:ext cx="6531428" cy="693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</a:rPr>
            <a:t>Competitor</a:t>
          </a:r>
          <a:r>
            <a:rPr lang="en-US" sz="1800" b="1" baseline="0">
              <a:solidFill>
                <a:sysClr val="windowText" lastClr="000000"/>
              </a:solidFill>
            </a:rPr>
            <a:t> </a:t>
          </a:r>
          <a:r>
            <a:rPr lang="en-US" sz="1800" b="1">
              <a:solidFill>
                <a:sysClr val="windowText" lastClr="000000"/>
              </a:solidFill>
            </a:rPr>
            <a:t>Analysis In Canada</a:t>
          </a:r>
          <a:r>
            <a:rPr lang="en-US" sz="1800" b="1" baseline="0">
              <a:solidFill>
                <a:sysClr val="windowText" lastClr="000000"/>
              </a:solidFill>
            </a:rPr>
            <a:t>          </a:t>
          </a:r>
        </a:p>
        <a:p>
          <a:pPr algn="ctr"/>
          <a:r>
            <a:rPr lang="en-US" sz="1800" b="1" baseline="0">
              <a:solidFill>
                <a:sysClr val="windowText" lastClr="000000"/>
              </a:solidFill>
            </a:rPr>
            <a:t>     (Fiscal Year 2024)</a:t>
          </a:r>
          <a:endParaRPr 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40821</xdr:colOff>
      <xdr:row>0</xdr:row>
      <xdr:rowOff>231323</xdr:rowOff>
    </xdr:from>
    <xdr:to>
      <xdr:col>3</xdr:col>
      <xdr:colOff>219784</xdr:colOff>
      <xdr:row>3</xdr:row>
      <xdr:rowOff>54429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E0E8AC1-B000-46A1-9117-E0A2B5F893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61" t="28654" r="7479" b="14253"/>
        <a:stretch/>
      </xdr:blipFill>
      <xdr:spPr>
        <a:xfrm>
          <a:off x="40821" y="231323"/>
          <a:ext cx="3118106" cy="1129392"/>
        </a:xfrm>
        <a:prstGeom prst="rect">
          <a:avLst/>
        </a:prstGeom>
      </xdr:spPr>
    </xdr:pic>
    <xdr:clientData/>
  </xdr:twoCellAnchor>
  <xdr:twoCellAnchor editAs="oneCell">
    <xdr:from>
      <xdr:col>2</xdr:col>
      <xdr:colOff>843644</xdr:colOff>
      <xdr:row>0</xdr:row>
      <xdr:rowOff>13606</xdr:rowOff>
    </xdr:from>
    <xdr:to>
      <xdr:col>4</xdr:col>
      <xdr:colOff>86179</xdr:colOff>
      <xdr:row>4</xdr:row>
      <xdr:rowOff>74837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11DCC38-C9C7-4B3D-B6D9-81751CB83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3073" y="13606"/>
          <a:ext cx="1201963" cy="1802945"/>
        </a:xfrm>
        <a:prstGeom prst="rect">
          <a:avLst/>
        </a:prstGeom>
      </xdr:spPr>
    </xdr:pic>
    <xdr:clientData/>
  </xdr:twoCellAnchor>
  <xdr:twoCellAnchor editAs="oneCell">
    <xdr:from>
      <xdr:col>13</xdr:col>
      <xdr:colOff>911678</xdr:colOff>
      <xdr:row>0</xdr:row>
      <xdr:rowOff>108858</xdr:rowOff>
    </xdr:from>
    <xdr:to>
      <xdr:col>15</xdr:col>
      <xdr:colOff>201383</xdr:colOff>
      <xdr:row>4</xdr:row>
      <xdr:rowOff>88796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39C0BF7-5BF3-478C-8470-AE6A729A42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10" t="11432"/>
        <a:stretch/>
      </xdr:blipFill>
      <xdr:spPr>
        <a:xfrm>
          <a:off x="13647964" y="108858"/>
          <a:ext cx="1249133" cy="1721652"/>
        </a:xfrm>
        <a:prstGeom prst="rect">
          <a:avLst/>
        </a:prstGeom>
      </xdr:spPr>
    </xdr:pic>
    <xdr:clientData/>
  </xdr:twoCellAnchor>
  <xdr:twoCellAnchor editAs="oneCell">
    <xdr:from>
      <xdr:col>15</xdr:col>
      <xdr:colOff>884465</xdr:colOff>
      <xdr:row>0</xdr:row>
      <xdr:rowOff>0</xdr:rowOff>
    </xdr:from>
    <xdr:to>
      <xdr:col>17</xdr:col>
      <xdr:colOff>884465</xdr:colOff>
      <xdr:row>6</xdr:row>
      <xdr:rowOff>7226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D7B374F-0575-4131-9541-E0A159A8BC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854" r="8962"/>
        <a:stretch/>
      </xdr:blipFill>
      <xdr:spPr>
        <a:xfrm>
          <a:off x="15580179" y="0"/>
          <a:ext cx="1959429" cy="2619797"/>
        </a:xfrm>
        <a:prstGeom prst="rect">
          <a:avLst/>
        </a:prstGeom>
      </xdr:spPr>
    </xdr:pic>
    <xdr:clientData/>
  </xdr:twoCellAnchor>
  <xdr:twoCellAnchor>
    <xdr:from>
      <xdr:col>17</xdr:col>
      <xdr:colOff>625931</xdr:colOff>
      <xdr:row>3</xdr:row>
      <xdr:rowOff>27216</xdr:rowOff>
    </xdr:from>
    <xdr:to>
      <xdr:col>18</xdr:col>
      <xdr:colOff>11977</xdr:colOff>
      <xdr:row>3</xdr:row>
      <xdr:rowOff>210096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CD4102E-1D46-4A11-B1D2-61A8789120A7}"/>
            </a:ext>
          </a:extLst>
        </xdr:cNvPr>
        <xdr:cNvSpPr txBox="1"/>
      </xdr:nvSpPr>
      <xdr:spPr>
        <a:xfrm>
          <a:off x="17281074" y="1333502"/>
          <a:ext cx="365760" cy="182880"/>
        </a:xfrm>
        <a:prstGeom prst="rect">
          <a:avLst/>
        </a:prstGeom>
        <a:solidFill>
          <a:srgbClr val="0B5D3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>
              <a:solidFill>
                <a:schemeClr val="bg1"/>
              </a:solidFill>
            </a:rPr>
            <a:t>TM</a:t>
          </a:r>
        </a:p>
      </xdr:txBody>
    </xdr:sp>
    <xdr:clientData/>
  </xdr:twoCellAnchor>
  <xdr:twoCellAnchor editAs="oneCell">
    <xdr:from>
      <xdr:col>8</xdr:col>
      <xdr:colOff>598715</xdr:colOff>
      <xdr:row>3</xdr:row>
      <xdr:rowOff>95250</xdr:rowOff>
    </xdr:from>
    <xdr:to>
      <xdr:col>9</xdr:col>
      <xdr:colOff>428236</xdr:colOff>
      <xdr:row>4</xdr:row>
      <xdr:rowOff>414450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B465C26-2C4F-4DC2-9BE6-5302F8941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6429" y="1401536"/>
          <a:ext cx="809236" cy="754628"/>
        </a:xfrm>
        <a:prstGeom prst="rect">
          <a:avLst/>
        </a:prstGeom>
      </xdr:spPr>
    </xdr:pic>
    <xdr:clientData/>
  </xdr:twoCellAnchor>
  <xdr:twoCellAnchor>
    <xdr:from>
      <xdr:col>4</xdr:col>
      <xdr:colOff>416736</xdr:colOff>
      <xdr:row>3</xdr:row>
      <xdr:rowOff>350238</xdr:rowOff>
    </xdr:from>
    <xdr:to>
      <xdr:col>8</xdr:col>
      <xdr:colOff>484036</xdr:colOff>
      <xdr:row>3</xdr:row>
      <xdr:rowOff>354774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15F3E690-5174-441B-BA29-70996AE8D2DF}"/>
            </a:ext>
          </a:extLst>
        </xdr:cNvPr>
        <xdr:cNvCxnSpPr/>
      </xdr:nvCxnSpPr>
      <xdr:spPr>
        <a:xfrm>
          <a:off x="4333161" y="1659260"/>
          <a:ext cx="3983724" cy="4536"/>
        </a:xfrm>
        <a:prstGeom prst="line">
          <a:avLst/>
        </a:prstGeom>
        <a:ln w="19050">
          <a:solidFill>
            <a:schemeClr val="tx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488885</xdr:colOff>
      <xdr:row>3</xdr:row>
      <xdr:rowOff>345320</xdr:rowOff>
    </xdr:from>
    <xdr:to>
      <xdr:col>13</xdr:col>
      <xdr:colOff>556185</xdr:colOff>
      <xdr:row>3</xdr:row>
      <xdr:rowOff>349856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A99A9C7C-4EFF-4F57-A256-738E4E6D8757}"/>
            </a:ext>
          </a:extLst>
        </xdr:cNvPr>
        <xdr:cNvCxnSpPr/>
      </xdr:nvCxnSpPr>
      <xdr:spPr>
        <a:xfrm>
          <a:off x="9300840" y="1654342"/>
          <a:ext cx="3983725" cy="4536"/>
        </a:xfrm>
        <a:prstGeom prst="line">
          <a:avLst/>
        </a:prstGeom>
        <a:ln w="19050">
          <a:solidFill>
            <a:schemeClr val="tx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231322</xdr:colOff>
      <xdr:row>6</xdr:row>
      <xdr:rowOff>54429</xdr:rowOff>
    </xdr:from>
    <xdr:to>
      <xdr:col>5</xdr:col>
      <xdr:colOff>37207</xdr:colOff>
      <xdr:row>12</xdr:row>
      <xdr:rowOff>431601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7AC32FC0-0931-44CC-B02B-0FCEFCE6BA7A}"/>
            </a:ext>
          </a:extLst>
        </xdr:cNvPr>
        <xdr:cNvSpPr/>
      </xdr:nvSpPr>
      <xdr:spPr>
        <a:xfrm>
          <a:off x="231322" y="2688687"/>
          <a:ext cx="4717213" cy="3011430"/>
        </a:xfrm>
        <a:prstGeom prst="roundRect">
          <a:avLst/>
        </a:prstGeom>
        <a:solidFill>
          <a:srgbClr val="FFCCCC"/>
        </a:solidFill>
        <a:ln>
          <a:solidFill>
            <a:srgbClr val="FF7C8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449035</xdr:colOff>
      <xdr:row>6</xdr:row>
      <xdr:rowOff>299358</xdr:rowOff>
    </xdr:from>
    <xdr:to>
      <xdr:col>4</xdr:col>
      <xdr:colOff>816428</xdr:colOff>
      <xdr:row>12</xdr:row>
      <xdr:rowOff>122465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425D9E3-B680-4E07-BADD-C2D52C8991D0}"/>
            </a:ext>
          </a:extLst>
        </xdr:cNvPr>
        <xdr:cNvSpPr txBox="1"/>
      </xdr:nvSpPr>
      <xdr:spPr>
        <a:xfrm>
          <a:off x="449035" y="2911929"/>
          <a:ext cx="4286250" cy="2435679"/>
        </a:xfrm>
        <a:prstGeom prst="rect">
          <a:avLst/>
        </a:prstGeom>
        <a:solidFill>
          <a:srgbClr val="FFCC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dashboard analyses the financial performance, monthly sales trends, seasonal demand changes, pricing strategies, and regional dominance of Tim Hortons and Starbucks in</a:t>
          </a:r>
          <a:r>
            <a:rPr lang="en-US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Canada </a:t>
          </a:r>
          <a:r>
            <a:rPr lang="en-US" sz="1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during the 2024 fiscal year using  business and consumer data</a:t>
          </a:r>
          <a:endParaRPr lang="en-US" sz="2800" b="0"/>
        </a:p>
      </xdr:txBody>
    </xdr:sp>
    <xdr:clientData/>
  </xdr:twoCellAnchor>
  <xdr:twoCellAnchor>
    <xdr:from>
      <xdr:col>0</xdr:col>
      <xdr:colOff>244928</xdr:colOff>
      <xdr:row>4</xdr:row>
      <xdr:rowOff>394608</xdr:rowOff>
    </xdr:from>
    <xdr:to>
      <xdr:col>4</xdr:col>
      <xdr:colOff>898071</xdr:colOff>
      <xdr:row>5</xdr:row>
      <xdr:rowOff>408214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2718CBB-4729-4ED4-B33C-C901D340F69B}"/>
            </a:ext>
          </a:extLst>
        </xdr:cNvPr>
        <xdr:cNvSpPr txBox="1"/>
      </xdr:nvSpPr>
      <xdr:spPr>
        <a:xfrm>
          <a:off x="244928" y="2136322"/>
          <a:ext cx="4572000" cy="44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rgbClr val="C00000"/>
              </a:solidFill>
            </a:rPr>
            <a:t>PROJECT OBJECTIVE</a:t>
          </a:r>
        </a:p>
      </xdr:txBody>
    </xdr:sp>
    <xdr:clientData/>
  </xdr:twoCellAnchor>
  <xdr:twoCellAnchor editAs="oneCell">
    <xdr:from>
      <xdr:col>0</xdr:col>
      <xdr:colOff>530678</xdr:colOff>
      <xdr:row>4</xdr:row>
      <xdr:rowOff>176893</xdr:rowOff>
    </xdr:from>
    <xdr:to>
      <xdr:col>1</xdr:col>
      <xdr:colOff>282484</xdr:colOff>
      <xdr:row>6</xdr:row>
      <xdr:rowOff>37556</xdr:rowOff>
    </xdr:to>
    <xdr:pic>
      <xdr:nvPicPr>
        <xdr:cNvPr id="45" name="Graphic 44" descr="Bullseye with solid fill">
          <a:extLst>
            <a:ext uri="{FF2B5EF4-FFF2-40B4-BE49-F238E27FC236}">
              <a16:creationId xmlns:a16="http://schemas.microsoft.com/office/drawing/2014/main" id="{4EF1CE29-5DA3-4422-A58E-D68271674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30678" y="1918607"/>
          <a:ext cx="731520" cy="731520"/>
        </a:xfrm>
        <a:prstGeom prst="rect">
          <a:avLst/>
        </a:prstGeom>
      </xdr:spPr>
    </xdr:pic>
    <xdr:clientData/>
  </xdr:twoCellAnchor>
  <xdr:twoCellAnchor>
    <xdr:from>
      <xdr:col>5</xdr:col>
      <xdr:colOff>331463</xdr:colOff>
      <xdr:row>6</xdr:row>
      <xdr:rowOff>141387</xdr:rowOff>
    </xdr:from>
    <xdr:to>
      <xdr:col>12</xdr:col>
      <xdr:colOff>503465</xdr:colOff>
      <xdr:row>13</xdr:row>
      <xdr:rowOff>22324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336C3C1B-D3AF-458C-BFD2-0A330EAD3F2E}"/>
            </a:ext>
          </a:extLst>
        </xdr:cNvPr>
        <xdr:cNvSpPr/>
      </xdr:nvSpPr>
      <xdr:spPr>
        <a:xfrm>
          <a:off x="5230034" y="2753958"/>
          <a:ext cx="7030002" cy="2928937"/>
        </a:xfrm>
        <a:prstGeom prst="roundRect">
          <a:avLst/>
        </a:prstGeom>
        <a:solidFill>
          <a:srgbClr val="CCFFCC"/>
        </a:solidFill>
        <a:ln>
          <a:solidFill>
            <a:srgbClr val="72DC7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290286</xdr:colOff>
      <xdr:row>5</xdr:row>
      <xdr:rowOff>5879</xdr:rowOff>
    </xdr:from>
    <xdr:to>
      <xdr:col>9</xdr:col>
      <xdr:colOff>945612</xdr:colOff>
      <xdr:row>6</xdr:row>
      <xdr:rowOff>19486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A6602DD-EC77-4C7E-9CE3-84911990969E}"/>
            </a:ext>
          </a:extLst>
        </xdr:cNvPr>
        <xdr:cNvSpPr txBox="1"/>
      </xdr:nvSpPr>
      <xdr:spPr>
        <a:xfrm>
          <a:off x="5199777" y="2210740"/>
          <a:ext cx="4582918" cy="4545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rgbClr val="0B5D3B"/>
              </a:solidFill>
            </a:rPr>
            <a:t>KEY QUESTIONS</a:t>
          </a:r>
        </a:p>
      </xdr:txBody>
    </xdr:sp>
    <xdr:clientData/>
  </xdr:twoCellAnchor>
  <xdr:twoCellAnchor editAs="oneCell">
    <xdr:from>
      <xdr:col>5</xdr:col>
      <xdr:colOff>682709</xdr:colOff>
      <xdr:row>4</xdr:row>
      <xdr:rowOff>225441</xdr:rowOff>
    </xdr:from>
    <xdr:to>
      <xdr:col>6</xdr:col>
      <xdr:colOff>434514</xdr:colOff>
      <xdr:row>6</xdr:row>
      <xdr:rowOff>86104</xdr:rowOff>
    </xdr:to>
    <xdr:pic>
      <xdr:nvPicPr>
        <xdr:cNvPr id="51" name="Graphic 50" descr="Help with solid fill">
          <a:extLst>
            <a:ext uri="{FF2B5EF4-FFF2-40B4-BE49-F238E27FC236}">
              <a16:creationId xmlns:a16="http://schemas.microsoft.com/office/drawing/2014/main" id="{337D1B1D-208C-4684-9019-08C928039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5592200" y="1989330"/>
          <a:ext cx="733703" cy="742607"/>
        </a:xfrm>
        <a:prstGeom prst="rect">
          <a:avLst/>
        </a:prstGeom>
      </xdr:spPr>
    </xdr:pic>
    <xdr:clientData/>
  </xdr:twoCellAnchor>
  <xdr:twoCellAnchor>
    <xdr:from>
      <xdr:col>5</xdr:col>
      <xdr:colOff>666750</xdr:colOff>
      <xdr:row>6</xdr:row>
      <xdr:rowOff>408215</xdr:rowOff>
    </xdr:from>
    <xdr:to>
      <xdr:col>12</xdr:col>
      <xdr:colOff>340180</xdr:colOff>
      <xdr:row>12</xdr:row>
      <xdr:rowOff>176893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C525E51-BF7B-450E-A046-3AC538AA9734}"/>
            </a:ext>
          </a:extLst>
        </xdr:cNvPr>
        <xdr:cNvSpPr txBox="1"/>
      </xdr:nvSpPr>
      <xdr:spPr>
        <a:xfrm>
          <a:off x="5565321" y="3020786"/>
          <a:ext cx="6531430" cy="2381250"/>
        </a:xfrm>
        <a:prstGeom prst="rect">
          <a:avLst/>
        </a:prstGeom>
        <a:solidFill>
          <a:srgbClr val="CC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285750" indent="-285750">
            <a:buClr>
              <a:srgbClr val="0B5D3B"/>
            </a:buClr>
            <a:buFont typeface="Calibri" panose="020F0502020204030204" pitchFamily="34" charset="0"/>
            <a:buChar char="❶"/>
          </a:pPr>
          <a:r>
            <a:rPr lang="en-US" sz="1600" baseline="0"/>
            <a:t>Which company had a greater financial performance in 2024?</a:t>
          </a:r>
        </a:p>
        <a:p>
          <a:endParaRPr lang="en-US" sz="1600" baseline="0"/>
        </a:p>
        <a:p>
          <a:pPr marL="285750" indent="-285750">
            <a:buClr>
              <a:srgbClr val="0B5D3B"/>
            </a:buClr>
            <a:buFont typeface="Calibri" panose="020F0502020204030204" pitchFamily="34" charset="0"/>
            <a:buChar char="❷"/>
          </a:pPr>
          <a:r>
            <a:rPr lang="en-US" sz="1600" baseline="0"/>
            <a:t>How do 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quarterly sales</a:t>
          </a:r>
          <a:r>
            <a:rPr lang="en-US" sz="1600" baseline="0"/>
            <a:t> differ between Tim Hortons and Starbucks?</a:t>
          </a:r>
        </a:p>
        <a:p>
          <a:endParaRPr lang="en-US" sz="1600" baseline="0"/>
        </a:p>
        <a:p>
          <a:pPr marL="285750" indent="-285750">
            <a:buClr>
              <a:srgbClr val="0B5D3B"/>
            </a:buClr>
            <a:buFont typeface="Calibri" panose="020F0502020204030204" pitchFamily="34" charset="0"/>
            <a:buChar char="❸"/>
          </a:pPr>
          <a:r>
            <a:rPr lang="en-US" sz="1600" baseline="0"/>
            <a:t>How did pricing differ between Tim Hortons and Starbucks?</a:t>
          </a:r>
        </a:p>
        <a:p>
          <a:endParaRPr lang="en-US" sz="1600" baseline="0"/>
        </a:p>
        <a:p>
          <a:pPr marL="285750" indent="-285750">
            <a:buClr>
              <a:srgbClr val="0B5D3B"/>
            </a:buClr>
            <a:buFont typeface="Calibri" panose="020F0502020204030204" pitchFamily="34" charset="0"/>
            <a:buChar char="❹"/>
          </a:pPr>
          <a:r>
            <a:rPr lang="en-US" sz="1600" baseline="0"/>
            <a:t>How did seasonal marketing campaigns differ between companies?</a:t>
          </a:r>
        </a:p>
        <a:p>
          <a:endParaRPr lang="en-US" sz="1600" baseline="0"/>
        </a:p>
        <a:p>
          <a:pPr marL="285750" indent="-285750">
            <a:buClr>
              <a:srgbClr val="0B5D3B"/>
            </a:buClr>
            <a:buFont typeface="Calibri" panose="020F0502020204030204" pitchFamily="34" charset="0"/>
            <a:buChar char="❺"/>
          </a:pPr>
          <a:r>
            <a:rPr lang="en-US" sz="1600" baseline="0"/>
            <a:t>Which company has a stronger regional presence in Canada?</a:t>
          </a:r>
          <a:endParaRPr lang="en-US" sz="1600"/>
        </a:p>
      </xdr:txBody>
    </xdr:sp>
    <xdr:clientData/>
  </xdr:twoCellAnchor>
  <xdr:twoCellAnchor>
    <xdr:from>
      <xdr:col>12</xdr:col>
      <xdr:colOff>857250</xdr:colOff>
      <xdr:row>6</xdr:row>
      <xdr:rowOff>163285</xdr:rowOff>
    </xdr:from>
    <xdr:to>
      <xdr:col>18</xdr:col>
      <xdr:colOff>81643</xdr:colOff>
      <xdr:row>13</xdr:row>
      <xdr:rowOff>95250</xdr:rowOff>
    </xdr:to>
    <xdr:sp macro="" textlink="">
      <xdr:nvSpPr>
        <xdr:cNvPr id="53" name="Rectangle: Rounded Corners 52">
          <a:extLst>
            <a:ext uri="{FF2B5EF4-FFF2-40B4-BE49-F238E27FC236}">
              <a16:creationId xmlns:a16="http://schemas.microsoft.com/office/drawing/2014/main" id="{2A83E3DA-E182-4357-98C5-B429192A5390}"/>
            </a:ext>
          </a:extLst>
        </xdr:cNvPr>
        <xdr:cNvSpPr/>
      </xdr:nvSpPr>
      <xdr:spPr>
        <a:xfrm>
          <a:off x="12613821" y="2775856"/>
          <a:ext cx="5102679" cy="2979965"/>
        </a:xfrm>
        <a:prstGeom prst="roundRect">
          <a:avLst/>
        </a:prstGeom>
        <a:solidFill>
          <a:srgbClr val="F8F8F8"/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231322</xdr:colOff>
      <xdr:row>5</xdr:row>
      <xdr:rowOff>68036</xdr:rowOff>
    </xdr:from>
    <xdr:to>
      <xdr:col>17</xdr:col>
      <xdr:colOff>884465</xdr:colOff>
      <xdr:row>6</xdr:row>
      <xdr:rowOff>81643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E57DE2D-CAED-412D-AFA9-AF39142B8E9B}"/>
            </a:ext>
          </a:extLst>
        </xdr:cNvPr>
        <xdr:cNvSpPr txBox="1"/>
      </xdr:nvSpPr>
      <xdr:spPr>
        <a:xfrm>
          <a:off x="12967608" y="2245179"/>
          <a:ext cx="4572000" cy="44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chemeClr val="tx1">
                  <a:lumMod val="85000"/>
                  <a:lumOff val="15000"/>
                </a:schemeClr>
              </a:solidFill>
            </a:rPr>
            <a:t>KEY METRICS ANALYZED</a:t>
          </a:r>
        </a:p>
      </xdr:txBody>
    </xdr:sp>
    <xdr:clientData/>
  </xdr:twoCellAnchor>
  <xdr:twoCellAnchor>
    <xdr:from>
      <xdr:col>13</xdr:col>
      <xdr:colOff>666750</xdr:colOff>
      <xdr:row>6</xdr:row>
      <xdr:rowOff>231323</xdr:rowOff>
    </xdr:from>
    <xdr:to>
      <xdr:col>17</xdr:col>
      <xdr:colOff>721178</xdr:colOff>
      <xdr:row>13</xdr:row>
      <xdr:rowOff>13608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69868A64-0535-4FAC-8CDD-A9EC5CB1D336}"/>
            </a:ext>
          </a:extLst>
        </xdr:cNvPr>
        <xdr:cNvSpPr txBox="1"/>
      </xdr:nvSpPr>
      <xdr:spPr>
        <a:xfrm>
          <a:off x="13403036" y="2843894"/>
          <a:ext cx="3973285" cy="2830285"/>
        </a:xfrm>
        <a:prstGeom prst="rect">
          <a:avLst/>
        </a:prstGeom>
        <a:solidFill>
          <a:srgbClr val="F8F8F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tx1">
                  <a:lumMod val="85000"/>
                  <a:lumOff val="15000"/>
                </a:schemeClr>
              </a:solidFill>
            </a:rPr>
            <a:t>Financial</a:t>
          </a:r>
          <a:r>
            <a:rPr lang="en-US" sz="1600" b="1" baseline="0">
              <a:solidFill>
                <a:schemeClr val="tx1">
                  <a:lumMod val="85000"/>
                  <a:lumOff val="15000"/>
                </a:schemeClr>
              </a:solidFill>
            </a:rPr>
            <a:t> Performance</a:t>
          </a:r>
        </a:p>
        <a:p>
          <a:r>
            <a:rPr lang="en-US" sz="1600" baseline="0">
              <a:solidFill>
                <a:schemeClr val="tx1">
                  <a:lumMod val="85000"/>
                  <a:lumOff val="15000"/>
                </a:schemeClr>
              </a:solidFill>
            </a:rPr>
            <a:t>Revenus, Growth and Seasonal Trends</a:t>
          </a:r>
        </a:p>
        <a:p>
          <a:endParaRPr lang="en-US" sz="1600" baseline="0">
            <a:solidFill>
              <a:schemeClr val="tx1">
                <a:lumMod val="85000"/>
                <a:lumOff val="15000"/>
              </a:schemeClr>
            </a:solidFill>
          </a:endParaRPr>
        </a:p>
        <a:p>
          <a:r>
            <a:rPr lang="en-US" sz="1600" b="1" i="0" baseline="0">
              <a:solidFill>
                <a:schemeClr val="tx1">
                  <a:lumMod val="85000"/>
                  <a:lumOff val="15000"/>
                </a:schemeClr>
              </a:solidFill>
            </a:rPr>
            <a:t>Brand Dominance</a:t>
          </a:r>
        </a:p>
        <a:p>
          <a:r>
            <a:rPr lang="en-US" sz="1600" baseline="0">
              <a:solidFill>
                <a:schemeClr val="tx1">
                  <a:lumMod val="85000"/>
                  <a:lumOff val="15000"/>
                </a:schemeClr>
              </a:solidFill>
            </a:rPr>
            <a:t>Total Stores and Regional Distribution</a:t>
          </a:r>
        </a:p>
        <a:p>
          <a:endParaRPr lang="en-US" sz="1600" baseline="0">
            <a:solidFill>
              <a:schemeClr val="tx1">
                <a:lumMod val="85000"/>
                <a:lumOff val="1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85000"/>
                  <a:lumOff val="15000"/>
                </a:schemeClr>
              </a:solidFill>
            </a:rPr>
            <a:t>Customer Behaviour</a:t>
          </a:r>
        </a:p>
        <a:p>
          <a:r>
            <a:rPr lang="en-US" sz="1600" baseline="0">
              <a:solidFill>
                <a:schemeClr val="tx1">
                  <a:lumMod val="85000"/>
                  <a:lumOff val="15000"/>
                </a:schemeClr>
              </a:solidFill>
            </a:rPr>
            <a:t>Spending and Seasonal Preferences</a:t>
          </a:r>
        </a:p>
        <a:p>
          <a:endParaRPr lang="en-US" sz="1600" baseline="0">
            <a:solidFill>
              <a:schemeClr val="tx1">
                <a:lumMod val="85000"/>
                <a:lumOff val="1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85000"/>
                  <a:lumOff val="15000"/>
                </a:schemeClr>
              </a:solidFill>
            </a:rPr>
            <a:t>Pricing</a:t>
          </a:r>
        </a:p>
        <a:p>
          <a:r>
            <a:rPr lang="en-US" sz="1600" b="0" baseline="0">
              <a:solidFill>
                <a:schemeClr val="tx1">
                  <a:lumMod val="85000"/>
                  <a:lumOff val="15000"/>
                </a:schemeClr>
              </a:solidFill>
            </a:rPr>
            <a:t>Pricing strategies</a:t>
          </a:r>
        </a:p>
      </xdr:txBody>
    </xdr:sp>
    <xdr:clientData/>
  </xdr:twoCellAnchor>
  <xdr:twoCellAnchor editAs="oneCell">
    <xdr:from>
      <xdr:col>13</xdr:col>
      <xdr:colOff>163286</xdr:colOff>
      <xdr:row>4</xdr:row>
      <xdr:rowOff>285751</xdr:rowOff>
    </xdr:from>
    <xdr:to>
      <xdr:col>13</xdr:col>
      <xdr:colOff>894806</xdr:colOff>
      <xdr:row>6</xdr:row>
      <xdr:rowOff>146414</xdr:rowOff>
    </xdr:to>
    <xdr:pic>
      <xdr:nvPicPr>
        <xdr:cNvPr id="62" name="Graphic 61" descr="Bar chart with solid fill">
          <a:extLst>
            <a:ext uri="{FF2B5EF4-FFF2-40B4-BE49-F238E27FC236}">
              <a16:creationId xmlns:a16="http://schemas.microsoft.com/office/drawing/2014/main" id="{EB3EFC12-D7E2-4941-953E-CBEBF26AF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2899572" y="2027465"/>
          <a:ext cx="731520" cy="731520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108857</xdr:colOff>
      <xdr:row>8</xdr:row>
      <xdr:rowOff>27215</xdr:rowOff>
    </xdr:from>
    <xdr:to>
      <xdr:col>13</xdr:col>
      <xdr:colOff>694073</xdr:colOff>
      <xdr:row>9</xdr:row>
      <xdr:rowOff>177003</xdr:rowOff>
    </xdr:to>
    <xdr:pic>
      <xdr:nvPicPr>
        <xdr:cNvPr id="64" name="Graphic 63" descr="Marker with solid fill">
          <a:extLst>
            <a:ext uri="{FF2B5EF4-FFF2-40B4-BE49-F238E27FC236}">
              <a16:creationId xmlns:a16="http://schemas.microsoft.com/office/drawing/2014/main" id="{6046CD02-C50C-496E-8EC3-14C96EC5C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2845143" y="3510644"/>
          <a:ext cx="585216" cy="585216"/>
        </a:xfrm>
        <a:prstGeom prst="rect">
          <a:avLst/>
        </a:prstGeom>
      </xdr:spPr>
    </xdr:pic>
    <xdr:clientData/>
  </xdr:twoCellAnchor>
  <xdr:twoCellAnchor editAs="oneCell">
    <xdr:from>
      <xdr:col>13</xdr:col>
      <xdr:colOff>149678</xdr:colOff>
      <xdr:row>9</xdr:row>
      <xdr:rowOff>312964</xdr:rowOff>
    </xdr:from>
    <xdr:to>
      <xdr:col>13</xdr:col>
      <xdr:colOff>734894</xdr:colOff>
      <xdr:row>11</xdr:row>
      <xdr:rowOff>27323</xdr:rowOff>
    </xdr:to>
    <xdr:pic>
      <xdr:nvPicPr>
        <xdr:cNvPr id="66" name="Graphic 65" descr="Target Audience with solid fill">
          <a:extLst>
            <a:ext uri="{FF2B5EF4-FFF2-40B4-BE49-F238E27FC236}">
              <a16:creationId xmlns:a16="http://schemas.microsoft.com/office/drawing/2014/main" id="{B48A2F04-4026-49EF-9ABC-7B22A0E18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2885964" y="4231821"/>
          <a:ext cx="585216" cy="585216"/>
        </a:xfrm>
        <a:prstGeom prst="rect">
          <a:avLst/>
        </a:prstGeom>
      </xdr:spPr>
    </xdr:pic>
    <xdr:clientData/>
  </xdr:twoCellAnchor>
  <xdr:twoCellAnchor>
    <xdr:from>
      <xdr:col>5</xdr:col>
      <xdr:colOff>575788</xdr:colOff>
      <xdr:row>9</xdr:row>
      <xdr:rowOff>49582</xdr:rowOff>
    </xdr:from>
    <xdr:to>
      <xdr:col>12</xdr:col>
      <xdr:colOff>360496</xdr:colOff>
      <xdr:row>9</xdr:row>
      <xdr:rowOff>60952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53ACA3EC-3A80-4FB6-A7AB-9890595F4F18}"/>
            </a:ext>
          </a:extLst>
        </xdr:cNvPr>
        <xdr:cNvCxnSpPr/>
      </xdr:nvCxnSpPr>
      <xdr:spPr>
        <a:xfrm>
          <a:off x="5474359" y="3968439"/>
          <a:ext cx="6642708" cy="11370"/>
        </a:xfrm>
        <a:prstGeom prst="line">
          <a:avLst/>
        </a:prstGeom>
        <a:ln w="12700">
          <a:solidFill>
            <a:srgbClr val="72DC7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193476</xdr:colOff>
      <xdr:row>14</xdr:row>
      <xdr:rowOff>330398</xdr:rowOff>
    </xdr:from>
    <xdr:to>
      <xdr:col>7</xdr:col>
      <xdr:colOff>666750</xdr:colOff>
      <xdr:row>22</xdr:row>
      <xdr:rowOff>272142</xdr:rowOff>
    </xdr:to>
    <xdr:sp macro="" textlink="">
      <xdr:nvSpPr>
        <xdr:cNvPr id="75" name="Rectangle: Rounded Corners 74">
          <a:extLst>
            <a:ext uri="{FF2B5EF4-FFF2-40B4-BE49-F238E27FC236}">
              <a16:creationId xmlns:a16="http://schemas.microsoft.com/office/drawing/2014/main" id="{B7CEA442-5677-41A9-A7C5-7164228FEB3A}"/>
            </a:ext>
          </a:extLst>
        </xdr:cNvPr>
        <xdr:cNvSpPr/>
      </xdr:nvSpPr>
      <xdr:spPr>
        <a:xfrm>
          <a:off x="193476" y="6426398"/>
          <a:ext cx="7331274" cy="3425173"/>
        </a:xfrm>
        <a:prstGeom prst="roundRect">
          <a:avLst/>
        </a:prstGeom>
        <a:solidFill>
          <a:srgbClr val="F8F8F8"/>
        </a:solidFill>
        <a:ln>
          <a:solidFill>
            <a:srgbClr val="AAD29E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549879</xdr:colOff>
      <xdr:row>7</xdr:row>
      <xdr:rowOff>411756</xdr:rowOff>
    </xdr:from>
    <xdr:to>
      <xdr:col>12</xdr:col>
      <xdr:colOff>334587</xdr:colOff>
      <xdr:row>7</xdr:row>
      <xdr:rowOff>424803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C2750EB3-501C-4407-81F5-F9927920C7C0}"/>
            </a:ext>
          </a:extLst>
        </xdr:cNvPr>
        <xdr:cNvCxnSpPr/>
      </xdr:nvCxnSpPr>
      <xdr:spPr>
        <a:xfrm>
          <a:off x="5448450" y="3459756"/>
          <a:ext cx="6642708" cy="13047"/>
        </a:xfrm>
        <a:prstGeom prst="line">
          <a:avLst/>
        </a:prstGeom>
        <a:ln w="12700">
          <a:solidFill>
            <a:srgbClr val="72DC7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553719</xdr:colOff>
      <xdr:row>11</xdr:row>
      <xdr:rowOff>181479</xdr:rowOff>
    </xdr:from>
    <xdr:to>
      <xdr:col>12</xdr:col>
      <xdr:colOff>337308</xdr:colOff>
      <xdr:row>11</xdr:row>
      <xdr:rowOff>194526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58466D36-1B67-40C7-A689-19D71637ABFA}"/>
            </a:ext>
          </a:extLst>
        </xdr:cNvPr>
        <xdr:cNvCxnSpPr/>
      </xdr:nvCxnSpPr>
      <xdr:spPr>
        <a:xfrm>
          <a:off x="5452290" y="4971193"/>
          <a:ext cx="6641589" cy="13047"/>
        </a:xfrm>
        <a:prstGeom prst="line">
          <a:avLst/>
        </a:prstGeom>
        <a:ln w="12700">
          <a:solidFill>
            <a:srgbClr val="72DC7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556441</xdr:colOff>
      <xdr:row>10</xdr:row>
      <xdr:rowOff>88950</xdr:rowOff>
    </xdr:from>
    <xdr:to>
      <xdr:col>12</xdr:col>
      <xdr:colOff>340030</xdr:colOff>
      <xdr:row>10</xdr:row>
      <xdr:rowOff>101997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9A7A2629-567D-4937-A949-45119CAF8C92}"/>
            </a:ext>
          </a:extLst>
        </xdr:cNvPr>
        <xdr:cNvCxnSpPr/>
      </xdr:nvCxnSpPr>
      <xdr:spPr>
        <a:xfrm>
          <a:off x="5455012" y="4443236"/>
          <a:ext cx="6641589" cy="13047"/>
        </a:xfrm>
        <a:prstGeom prst="line">
          <a:avLst/>
        </a:prstGeom>
        <a:ln w="12700">
          <a:solidFill>
            <a:srgbClr val="72DC7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68036</xdr:colOff>
      <xdr:row>13</xdr:row>
      <xdr:rowOff>272143</xdr:rowOff>
    </xdr:from>
    <xdr:to>
      <xdr:col>4</xdr:col>
      <xdr:colOff>723363</xdr:colOff>
      <xdr:row>14</xdr:row>
      <xdr:rowOff>285749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C3C25B6F-A3A9-4B6C-AA52-CF52140C7FE7}"/>
            </a:ext>
          </a:extLst>
        </xdr:cNvPr>
        <xdr:cNvSpPr txBox="1"/>
      </xdr:nvSpPr>
      <xdr:spPr>
        <a:xfrm>
          <a:off x="68036" y="5932714"/>
          <a:ext cx="4574184" cy="44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rgbClr val="0B5D3B"/>
              </a:solidFill>
            </a:rPr>
            <a:t>DATA SOURCES</a:t>
          </a:r>
        </a:p>
      </xdr:txBody>
    </xdr:sp>
    <xdr:clientData/>
  </xdr:twoCellAnchor>
  <xdr:twoCellAnchor editAs="oneCell">
    <xdr:from>
      <xdr:col>13</xdr:col>
      <xdr:colOff>149677</xdr:colOff>
      <xdr:row>6</xdr:row>
      <xdr:rowOff>217714</xdr:rowOff>
    </xdr:from>
    <xdr:to>
      <xdr:col>13</xdr:col>
      <xdr:colOff>734893</xdr:colOff>
      <xdr:row>7</xdr:row>
      <xdr:rowOff>367501</xdr:rowOff>
    </xdr:to>
    <xdr:pic>
      <xdr:nvPicPr>
        <xdr:cNvPr id="78" name="Graphic 77" descr="Statistics with solid fill">
          <a:extLst>
            <a:ext uri="{FF2B5EF4-FFF2-40B4-BE49-F238E27FC236}">
              <a16:creationId xmlns:a16="http://schemas.microsoft.com/office/drawing/2014/main" id="{A79FDD81-A08C-4FF4-8741-D3ACD85BF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12885963" y="2830285"/>
          <a:ext cx="585216" cy="585216"/>
        </a:xfrm>
        <a:prstGeom prst="rect">
          <a:avLst/>
        </a:prstGeom>
      </xdr:spPr>
    </xdr:pic>
    <xdr:clientData/>
  </xdr:twoCellAnchor>
  <xdr:twoCellAnchor editAs="oneCell">
    <xdr:from>
      <xdr:col>0</xdr:col>
      <xdr:colOff>639536</xdr:colOff>
      <xdr:row>13</xdr:row>
      <xdr:rowOff>40822</xdr:rowOff>
    </xdr:from>
    <xdr:to>
      <xdr:col>1</xdr:col>
      <xdr:colOff>391342</xdr:colOff>
      <xdr:row>14</xdr:row>
      <xdr:rowOff>336913</xdr:rowOff>
    </xdr:to>
    <xdr:pic>
      <xdr:nvPicPr>
        <xdr:cNvPr id="80" name="Graphic 79" descr="Database with solid fill">
          <a:extLst>
            <a:ext uri="{FF2B5EF4-FFF2-40B4-BE49-F238E27FC236}">
              <a16:creationId xmlns:a16="http://schemas.microsoft.com/office/drawing/2014/main" id="{FC9EE27E-79F5-42BF-8D40-DC090C547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639536" y="5701393"/>
          <a:ext cx="731520" cy="731520"/>
        </a:xfrm>
        <a:prstGeom prst="rect">
          <a:avLst/>
        </a:prstGeom>
      </xdr:spPr>
    </xdr:pic>
    <xdr:clientData/>
  </xdr:twoCellAnchor>
  <xdr:twoCellAnchor>
    <xdr:from>
      <xdr:col>0</xdr:col>
      <xdr:colOff>193477</xdr:colOff>
      <xdr:row>14</xdr:row>
      <xdr:rowOff>314241</xdr:rowOff>
    </xdr:from>
    <xdr:to>
      <xdr:col>7</xdr:col>
      <xdr:colOff>680357</xdr:colOff>
      <xdr:row>16</xdr:row>
      <xdr:rowOff>228474</xdr:rowOff>
    </xdr:to>
    <xdr:sp macro="" textlink="">
      <xdr:nvSpPr>
        <xdr:cNvPr id="82" name="Rectangle: Top Corners Rounded 81">
          <a:extLst>
            <a:ext uri="{FF2B5EF4-FFF2-40B4-BE49-F238E27FC236}">
              <a16:creationId xmlns:a16="http://schemas.microsoft.com/office/drawing/2014/main" id="{9F5863F1-B273-4A26-925B-981390C0927A}"/>
            </a:ext>
          </a:extLst>
        </xdr:cNvPr>
        <xdr:cNvSpPr/>
      </xdr:nvSpPr>
      <xdr:spPr>
        <a:xfrm>
          <a:off x="193477" y="6410241"/>
          <a:ext cx="7344880" cy="785090"/>
        </a:xfrm>
        <a:prstGeom prst="round2SameRect">
          <a:avLst/>
        </a:prstGeom>
        <a:solidFill>
          <a:srgbClr val="0B5D3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639536</xdr:colOff>
      <xdr:row>15</xdr:row>
      <xdr:rowOff>54429</xdr:rowOff>
    </xdr:from>
    <xdr:to>
      <xdr:col>5</xdr:col>
      <xdr:colOff>315149</xdr:colOff>
      <xdr:row>16</xdr:row>
      <xdr:rowOff>68036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992E1589-89B0-4D9C-B89F-02A5A0DBB3E3}"/>
            </a:ext>
          </a:extLst>
        </xdr:cNvPr>
        <xdr:cNvSpPr txBox="1"/>
      </xdr:nvSpPr>
      <xdr:spPr>
        <a:xfrm>
          <a:off x="639536" y="6585858"/>
          <a:ext cx="4574184" cy="44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Source Type</a:t>
          </a:r>
        </a:p>
      </xdr:txBody>
    </xdr:sp>
    <xdr:clientData/>
  </xdr:twoCellAnchor>
  <xdr:twoCellAnchor>
    <xdr:from>
      <xdr:col>3</xdr:col>
      <xdr:colOff>122464</xdr:colOff>
      <xdr:row>16</xdr:row>
      <xdr:rowOff>262479</xdr:rowOff>
    </xdr:from>
    <xdr:to>
      <xdr:col>3</xdr:col>
      <xdr:colOff>149910</xdr:colOff>
      <xdr:row>22</xdr:row>
      <xdr:rowOff>272142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A0B51855-F1EE-47C4-B960-4838E68425FE}"/>
            </a:ext>
          </a:extLst>
        </xdr:cNvPr>
        <xdr:cNvCxnSpPr/>
      </xdr:nvCxnSpPr>
      <xdr:spPr>
        <a:xfrm flipH="1">
          <a:off x="3061607" y="7229336"/>
          <a:ext cx="27446" cy="2622235"/>
        </a:xfrm>
        <a:prstGeom prst="line">
          <a:avLst/>
        </a:prstGeom>
        <a:ln w="9525">
          <a:solidFill>
            <a:srgbClr val="AAD29E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156171</xdr:colOff>
      <xdr:row>14</xdr:row>
      <xdr:rowOff>303721</xdr:rowOff>
    </xdr:from>
    <xdr:to>
      <xdr:col>3</xdr:col>
      <xdr:colOff>160294</xdr:colOff>
      <xdr:row>16</xdr:row>
      <xdr:rowOff>241046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888E1882-7A04-4088-9EBF-C08D7C4B9976}"/>
            </a:ext>
          </a:extLst>
        </xdr:cNvPr>
        <xdr:cNvCxnSpPr/>
      </xdr:nvCxnSpPr>
      <xdr:spPr>
        <a:xfrm flipH="1" flipV="1">
          <a:off x="3113351" y="6506047"/>
          <a:ext cx="4123" cy="823371"/>
        </a:xfrm>
        <a:prstGeom prst="line">
          <a:avLst/>
        </a:prstGeom>
        <a:ln w="9525">
          <a:solidFill>
            <a:srgbClr val="F8F8F8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505167</xdr:colOff>
      <xdr:row>15</xdr:row>
      <xdr:rowOff>82919</xdr:rowOff>
    </xdr:from>
    <xdr:to>
      <xdr:col>7</xdr:col>
      <xdr:colOff>180779</xdr:colOff>
      <xdr:row>16</xdr:row>
      <xdr:rowOff>96526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4BC2C6A-41C6-40E7-9801-5AB9C72524F8}"/>
            </a:ext>
          </a:extLst>
        </xdr:cNvPr>
        <xdr:cNvSpPr txBox="1"/>
      </xdr:nvSpPr>
      <xdr:spPr>
        <a:xfrm>
          <a:off x="2469698" y="6556942"/>
          <a:ext cx="4586940" cy="4452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Source/</a:t>
          </a:r>
          <a:r>
            <a:rPr lang="en-US" sz="2400" b="1" baseline="0">
              <a:solidFill>
                <a:schemeClr val="bg1"/>
              </a:solidFill>
            </a:rPr>
            <a:t> Description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157464</xdr:colOff>
      <xdr:row>17</xdr:row>
      <xdr:rowOff>99536</xdr:rowOff>
    </xdr:from>
    <xdr:to>
      <xdr:col>3</xdr:col>
      <xdr:colOff>48607</xdr:colOff>
      <xdr:row>22</xdr:row>
      <xdr:rowOff>176893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79ADE26A-76CA-467E-9C7E-26220818B540}"/>
            </a:ext>
          </a:extLst>
        </xdr:cNvPr>
        <xdr:cNvSpPr txBox="1"/>
      </xdr:nvSpPr>
      <xdr:spPr>
        <a:xfrm>
          <a:off x="1137178" y="7501822"/>
          <a:ext cx="1850572" cy="2254500"/>
        </a:xfrm>
        <a:prstGeom prst="rect">
          <a:avLst/>
        </a:prstGeom>
        <a:solidFill>
          <a:srgbClr val="F8F8F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500" b="1"/>
            <a:t>Company Reports</a:t>
          </a:r>
        </a:p>
        <a:p>
          <a:pPr algn="l"/>
          <a:endParaRPr lang="en-US" sz="1500" b="1"/>
        </a:p>
        <a:p>
          <a:pPr algn="l"/>
          <a:endParaRPr lang="en-US" sz="1500" b="1"/>
        </a:p>
        <a:p>
          <a:pPr algn="l"/>
          <a:r>
            <a:rPr lang="en-US" sz="1500" b="1"/>
            <a:t>Store Locator Data</a:t>
          </a:r>
        </a:p>
        <a:p>
          <a:pPr algn="l"/>
          <a:endParaRPr lang="en-US" sz="1500" b="1"/>
        </a:p>
        <a:p>
          <a:pPr algn="l"/>
          <a:endParaRPr lang="en-US" sz="1500" b="1"/>
        </a:p>
        <a:p>
          <a:pPr algn="l"/>
          <a:r>
            <a:rPr lang="en-US" sz="1500" b="1"/>
            <a:t>Seasonal Trends</a:t>
          </a:r>
        </a:p>
        <a:p>
          <a:pPr algn="l"/>
          <a:endParaRPr lang="en-US" sz="1500" b="1"/>
        </a:p>
        <a:p>
          <a:pPr algn="l"/>
          <a:endParaRPr lang="en-US" sz="1500" b="1"/>
        </a:p>
        <a:p>
          <a:pPr algn="l"/>
          <a:endParaRPr lang="en-US" sz="1500" b="1"/>
        </a:p>
        <a:p>
          <a:pPr algn="l"/>
          <a:endParaRPr lang="en-US" sz="1500" b="1"/>
        </a:p>
        <a:p>
          <a:pPr algn="l"/>
          <a:endParaRPr lang="en-US" sz="1500" b="1"/>
        </a:p>
      </xdr:txBody>
    </xdr:sp>
    <xdr:clientData/>
  </xdr:twoCellAnchor>
  <xdr:twoCellAnchor>
    <xdr:from>
      <xdr:col>3</xdr:col>
      <xdr:colOff>431602</xdr:colOff>
      <xdr:row>16</xdr:row>
      <xdr:rowOff>267891</xdr:rowOff>
    </xdr:from>
    <xdr:to>
      <xdr:col>7</xdr:col>
      <xdr:colOff>449036</xdr:colOff>
      <xdr:row>22</xdr:row>
      <xdr:rowOff>190500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13C299E-C4A4-4215-9B34-79D2DCBFBE56}"/>
            </a:ext>
          </a:extLst>
        </xdr:cNvPr>
        <xdr:cNvSpPr txBox="1"/>
      </xdr:nvSpPr>
      <xdr:spPr>
        <a:xfrm>
          <a:off x="3370745" y="7234748"/>
          <a:ext cx="3936291" cy="2535181"/>
        </a:xfrm>
        <a:prstGeom prst="rect">
          <a:avLst/>
        </a:prstGeom>
        <a:solidFill>
          <a:srgbClr val="F8F8F8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/>
            <a:t>Starbucks Investor Relations (FY 2025)</a:t>
          </a:r>
        </a:p>
        <a:p>
          <a:r>
            <a:rPr lang="en-US" sz="1500"/>
            <a:t>Restaurant Brands International (Tim Hortons Parent Company)</a:t>
          </a:r>
        </a:p>
        <a:p>
          <a:endParaRPr lang="en-US" sz="1500"/>
        </a:p>
        <a:p>
          <a:r>
            <a:rPr lang="en-US" sz="1500"/>
            <a:t>Starbucks Store Locator (Canada)</a:t>
          </a:r>
        </a:p>
        <a:p>
          <a:r>
            <a:rPr lang="en-US" sz="1500"/>
            <a:t>Tim Hortons Restaurant Locator</a:t>
          </a:r>
        </a:p>
        <a:p>
          <a:endParaRPr lang="en-US" sz="1500"/>
        </a:p>
        <a:p>
          <a:r>
            <a:rPr lang="en-US" sz="1500"/>
            <a:t>Google Trends (Search interent</a:t>
          </a:r>
          <a:r>
            <a:rPr lang="en-US" sz="1500" baseline="0"/>
            <a:t> in Ontario)</a:t>
          </a:r>
        </a:p>
        <a:p>
          <a:endParaRPr lang="en-US" sz="1500" baseline="0"/>
        </a:p>
      </xdr:txBody>
    </xdr:sp>
    <xdr:clientData/>
  </xdr:twoCellAnchor>
  <xdr:twoCellAnchor>
    <xdr:from>
      <xdr:col>0</xdr:col>
      <xdr:colOff>193477</xdr:colOff>
      <xdr:row>18</xdr:row>
      <xdr:rowOff>133945</xdr:rowOff>
    </xdr:from>
    <xdr:to>
      <xdr:col>7</xdr:col>
      <xdr:colOff>680357</xdr:colOff>
      <xdr:row>18</xdr:row>
      <xdr:rowOff>176893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B61E26B4-1009-48F8-A72D-8FF2F2E8B682}"/>
            </a:ext>
          </a:extLst>
        </xdr:cNvPr>
        <xdr:cNvCxnSpPr/>
      </xdr:nvCxnSpPr>
      <xdr:spPr>
        <a:xfrm>
          <a:off x="193477" y="7971659"/>
          <a:ext cx="7344880" cy="42948"/>
        </a:xfrm>
        <a:prstGeom prst="line">
          <a:avLst/>
        </a:prstGeom>
        <a:ln w="12700">
          <a:solidFill>
            <a:srgbClr val="AAD29E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178594</xdr:colOff>
      <xdr:row>20</xdr:row>
      <xdr:rowOff>0</xdr:rowOff>
    </xdr:from>
    <xdr:to>
      <xdr:col>7</xdr:col>
      <xdr:colOff>693964</xdr:colOff>
      <xdr:row>20</xdr:row>
      <xdr:rowOff>54429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AA7AE76F-F6E8-4C3E-AF8D-1743066875E3}"/>
            </a:ext>
          </a:extLst>
        </xdr:cNvPr>
        <xdr:cNvCxnSpPr/>
      </xdr:nvCxnSpPr>
      <xdr:spPr>
        <a:xfrm>
          <a:off x="178594" y="8708571"/>
          <a:ext cx="7373370" cy="54429"/>
        </a:xfrm>
        <a:prstGeom prst="line">
          <a:avLst/>
        </a:prstGeom>
        <a:ln w="12700">
          <a:solidFill>
            <a:srgbClr val="AAD29E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386953</xdr:colOff>
      <xdr:row>16</xdr:row>
      <xdr:rowOff>238126</xdr:rowOff>
    </xdr:from>
    <xdr:to>
      <xdr:col>1</xdr:col>
      <xdr:colOff>136207</xdr:colOff>
      <xdr:row>18</xdr:row>
      <xdr:rowOff>106443</xdr:rowOff>
    </xdr:to>
    <xdr:pic>
      <xdr:nvPicPr>
        <xdr:cNvPr id="113" name="Graphic 112" descr="Bank with solid fill">
          <a:extLst>
            <a:ext uri="{FF2B5EF4-FFF2-40B4-BE49-F238E27FC236}">
              <a16:creationId xmlns:a16="http://schemas.microsoft.com/office/drawing/2014/main" id="{5532FD8B-48E7-4782-BB86-42974ABC5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386953" y="7143751"/>
          <a:ext cx="731520" cy="731520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357188</xdr:colOff>
      <xdr:row>18</xdr:row>
      <xdr:rowOff>148829</xdr:rowOff>
    </xdr:from>
    <xdr:to>
      <xdr:col>1</xdr:col>
      <xdr:colOff>106442</xdr:colOff>
      <xdr:row>20</xdr:row>
      <xdr:rowOff>17146</xdr:rowOff>
    </xdr:to>
    <xdr:pic>
      <xdr:nvPicPr>
        <xdr:cNvPr id="115" name="Graphic 114" descr="Map with pin with solid fill">
          <a:extLst>
            <a:ext uri="{FF2B5EF4-FFF2-40B4-BE49-F238E27FC236}">
              <a16:creationId xmlns:a16="http://schemas.microsoft.com/office/drawing/2014/main" id="{C7F3164F-D250-4533-9295-02D731E15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357188" y="7917657"/>
          <a:ext cx="731520" cy="731520"/>
        </a:xfrm>
        <a:prstGeom prst="rect">
          <a:avLst/>
        </a:prstGeom>
      </xdr:spPr>
    </xdr:pic>
    <xdr:clientData/>
  </xdr:twoCellAnchor>
  <xdr:twoCellAnchor editAs="oneCell">
    <xdr:from>
      <xdr:col>0</xdr:col>
      <xdr:colOff>342305</xdr:colOff>
      <xdr:row>19</xdr:row>
      <xdr:rowOff>386953</xdr:rowOff>
    </xdr:from>
    <xdr:to>
      <xdr:col>1</xdr:col>
      <xdr:colOff>91559</xdr:colOff>
      <xdr:row>21</xdr:row>
      <xdr:rowOff>255270</xdr:rowOff>
    </xdr:to>
    <xdr:pic>
      <xdr:nvPicPr>
        <xdr:cNvPr id="117" name="Graphic 116" descr="Presentation with bar chart with solid fill">
          <a:extLst>
            <a:ext uri="{FF2B5EF4-FFF2-40B4-BE49-F238E27FC236}">
              <a16:creationId xmlns:a16="http://schemas.microsoft.com/office/drawing/2014/main" id="{95E7F0CE-E80B-4682-AFC0-8C5DE6E6C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342305" y="8587383"/>
          <a:ext cx="731520" cy="731520"/>
        </a:xfrm>
        <a:prstGeom prst="rect">
          <a:avLst/>
        </a:prstGeom>
      </xdr:spPr>
    </xdr:pic>
    <xdr:clientData/>
  </xdr:twoCellAnchor>
  <xdr:twoCellAnchor>
    <xdr:from>
      <xdr:col>7</xdr:col>
      <xdr:colOff>839107</xdr:colOff>
      <xdr:row>15</xdr:row>
      <xdr:rowOff>2269</xdr:rowOff>
    </xdr:from>
    <xdr:to>
      <xdr:col>13</xdr:col>
      <xdr:colOff>830035</xdr:colOff>
      <xdr:row>24</xdr:row>
      <xdr:rowOff>312964</xdr:rowOff>
    </xdr:to>
    <xdr:sp macro="" textlink="">
      <xdr:nvSpPr>
        <xdr:cNvPr id="122" name="Rectangle: Rounded Corners 121">
          <a:extLst>
            <a:ext uri="{FF2B5EF4-FFF2-40B4-BE49-F238E27FC236}">
              <a16:creationId xmlns:a16="http://schemas.microsoft.com/office/drawing/2014/main" id="{8B82ED1E-F884-4A72-9138-CB7F7694D9B2}"/>
            </a:ext>
          </a:extLst>
        </xdr:cNvPr>
        <xdr:cNvSpPr/>
      </xdr:nvSpPr>
      <xdr:spPr>
        <a:xfrm>
          <a:off x="7697107" y="6533698"/>
          <a:ext cx="5869214" cy="4229552"/>
        </a:xfrm>
        <a:prstGeom prst="roundRect">
          <a:avLst/>
        </a:prstGeom>
        <a:solidFill>
          <a:srgbClr val="F5F5F5"/>
        </a:solidFill>
        <a:ln>
          <a:solidFill>
            <a:srgbClr val="C0C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161018</xdr:colOff>
      <xdr:row>13</xdr:row>
      <xdr:rowOff>387803</xdr:rowOff>
    </xdr:from>
    <xdr:to>
      <xdr:col>12</xdr:col>
      <xdr:colOff>811810</xdr:colOff>
      <xdr:row>14</xdr:row>
      <xdr:rowOff>401409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1E852C99-3F66-4A71-988B-665014070AC5}"/>
            </a:ext>
          </a:extLst>
        </xdr:cNvPr>
        <xdr:cNvSpPr txBox="1"/>
      </xdr:nvSpPr>
      <xdr:spPr>
        <a:xfrm>
          <a:off x="7998732" y="6048374"/>
          <a:ext cx="4569649" cy="44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rgbClr val="C00000"/>
              </a:solidFill>
            </a:rPr>
            <a:t>SCOPE OF ANALYSIS</a:t>
          </a:r>
        </a:p>
      </xdr:txBody>
    </xdr:sp>
    <xdr:clientData/>
  </xdr:twoCellAnchor>
  <xdr:twoCellAnchor editAs="oneCell">
    <xdr:from>
      <xdr:col>8</xdr:col>
      <xdr:colOff>344715</xdr:colOff>
      <xdr:row>13</xdr:row>
      <xdr:rowOff>113393</xdr:rowOff>
    </xdr:from>
    <xdr:to>
      <xdr:col>9</xdr:col>
      <xdr:colOff>91985</xdr:colOff>
      <xdr:row>14</xdr:row>
      <xdr:rowOff>400413</xdr:rowOff>
    </xdr:to>
    <xdr:pic>
      <xdr:nvPicPr>
        <xdr:cNvPr id="129" name="Graphic 128" descr="Research with solid fill">
          <a:extLst>
            <a:ext uri="{FF2B5EF4-FFF2-40B4-BE49-F238E27FC236}">
              <a16:creationId xmlns:a16="http://schemas.microsoft.com/office/drawing/2014/main" id="{96DB4C7F-4B72-4DD8-8AC2-44727CD80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>
          <a:off x="8182429" y="5773964"/>
          <a:ext cx="726985" cy="722449"/>
        </a:xfrm>
        <a:prstGeom prst="rect">
          <a:avLst/>
        </a:prstGeom>
      </xdr:spPr>
    </xdr:pic>
    <xdr:clientData/>
  </xdr:twoCellAnchor>
  <xdr:twoCellAnchor>
    <xdr:from>
      <xdr:col>9</xdr:col>
      <xdr:colOff>90714</xdr:colOff>
      <xdr:row>15</xdr:row>
      <xdr:rowOff>54428</xdr:rowOff>
    </xdr:from>
    <xdr:to>
      <xdr:col>13</xdr:col>
      <xdr:colOff>394607</xdr:colOff>
      <xdr:row>24</xdr:row>
      <xdr:rowOff>0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8F03E767-CFAB-48F9-B05A-B6C303632C40}"/>
            </a:ext>
          </a:extLst>
        </xdr:cNvPr>
        <xdr:cNvSpPr txBox="1"/>
      </xdr:nvSpPr>
      <xdr:spPr>
        <a:xfrm>
          <a:off x="8908143" y="6585857"/>
          <a:ext cx="4222750" cy="3864429"/>
        </a:xfrm>
        <a:prstGeom prst="rect">
          <a:avLst/>
        </a:prstGeom>
        <a:solidFill>
          <a:srgbClr val="F5F5F5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Time</a:t>
          </a:r>
          <a:r>
            <a:rPr lang="en-US" sz="1600" b="1" baseline="0"/>
            <a:t> Period</a:t>
          </a:r>
        </a:p>
        <a:p>
          <a:r>
            <a:rPr lang="en-US" sz="1600" baseline="0"/>
            <a:t>Fiscal Year 2024 (January - December)</a:t>
          </a:r>
        </a:p>
        <a:p>
          <a:endParaRPr lang="en-US" sz="1600" baseline="0"/>
        </a:p>
        <a:p>
          <a:endParaRPr lang="en-US" sz="1600" baseline="0"/>
        </a:p>
        <a:p>
          <a:r>
            <a:rPr lang="en-US" sz="1600" b="1" baseline="0"/>
            <a:t>Geographic Scope</a:t>
          </a:r>
        </a:p>
        <a:p>
          <a:r>
            <a:rPr lang="en-US" sz="1600" baseline="0"/>
            <a:t> Canada (Provines and Regions)</a:t>
          </a:r>
        </a:p>
        <a:p>
          <a:endParaRPr lang="en-US" sz="1600" baseline="0"/>
        </a:p>
        <a:p>
          <a:endParaRPr lang="en-US" sz="1600" baseline="0"/>
        </a:p>
        <a:p>
          <a:r>
            <a:rPr lang="en-US" sz="1600" b="1" baseline="0"/>
            <a:t>Companies</a:t>
          </a:r>
        </a:p>
        <a:p>
          <a:pPr algn="l"/>
          <a:r>
            <a:rPr lang="en-US" sz="1600" baseline="0"/>
            <a:t>Tim Hortons and Starbucks</a:t>
          </a:r>
        </a:p>
        <a:p>
          <a:pPr algn="l"/>
          <a:endParaRPr lang="en-US" sz="1600" baseline="0"/>
        </a:p>
        <a:p>
          <a:endParaRPr lang="en-US" sz="1600" baseline="0"/>
        </a:p>
        <a:p>
          <a:r>
            <a:rPr lang="en-US" sz="1600" b="1" baseline="0"/>
            <a:t>Analysis Focus</a:t>
          </a:r>
        </a:p>
        <a:p>
          <a:r>
            <a:rPr lang="en-US" sz="1600" baseline="0"/>
            <a:t>Financial Performance, Store Presence and Seasonal Demand </a:t>
          </a:r>
          <a:endParaRPr lang="en-US" sz="1600"/>
        </a:p>
      </xdr:txBody>
    </xdr:sp>
    <xdr:clientData/>
  </xdr:twoCellAnchor>
  <xdr:twoCellAnchor editAs="oneCell">
    <xdr:from>
      <xdr:col>8</xdr:col>
      <xdr:colOff>312964</xdr:colOff>
      <xdr:row>15</xdr:row>
      <xdr:rowOff>249464</xdr:rowOff>
    </xdr:from>
    <xdr:to>
      <xdr:col>9</xdr:col>
      <xdr:colOff>60234</xdr:colOff>
      <xdr:row>17</xdr:row>
      <xdr:rowOff>91984</xdr:rowOff>
    </xdr:to>
    <xdr:pic>
      <xdr:nvPicPr>
        <xdr:cNvPr id="132" name="Graphic 131" descr="Daily calendar with solid fill">
          <a:extLst>
            <a:ext uri="{FF2B5EF4-FFF2-40B4-BE49-F238E27FC236}">
              <a16:creationId xmlns:a16="http://schemas.microsoft.com/office/drawing/2014/main" id="{7ED085E4-7080-4166-B5FA-EDB4D9447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>
          <a:off x="8150678" y="6780893"/>
          <a:ext cx="726985" cy="713377"/>
        </a:xfrm>
        <a:prstGeom prst="rect">
          <a:avLst/>
        </a:prstGeom>
      </xdr:spPr>
    </xdr:pic>
    <xdr:clientData/>
  </xdr:twoCellAnchor>
  <xdr:twoCellAnchor editAs="oneCell">
    <xdr:from>
      <xdr:col>8</xdr:col>
      <xdr:colOff>294821</xdr:colOff>
      <xdr:row>17</xdr:row>
      <xdr:rowOff>192768</xdr:rowOff>
    </xdr:from>
    <xdr:to>
      <xdr:col>9</xdr:col>
      <xdr:colOff>42091</xdr:colOff>
      <xdr:row>19</xdr:row>
      <xdr:rowOff>35288</xdr:rowOff>
    </xdr:to>
    <xdr:pic>
      <xdr:nvPicPr>
        <xdr:cNvPr id="134" name="Graphic 133" descr="Marker with solid fill">
          <a:extLst>
            <a:ext uri="{FF2B5EF4-FFF2-40B4-BE49-F238E27FC236}">
              <a16:creationId xmlns:a16="http://schemas.microsoft.com/office/drawing/2014/main" id="{DB09E49A-F37E-4379-B41D-54D9E5CD0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1"/>
            </a:ext>
          </a:extLst>
        </a:blip>
        <a:stretch>
          <a:fillRect/>
        </a:stretch>
      </xdr:blipFill>
      <xdr:spPr>
        <a:xfrm>
          <a:off x="8132535" y="7595054"/>
          <a:ext cx="726985" cy="713377"/>
        </a:xfrm>
        <a:prstGeom prst="rect">
          <a:avLst/>
        </a:prstGeom>
      </xdr:spPr>
    </xdr:pic>
    <xdr:clientData/>
  </xdr:twoCellAnchor>
  <xdr:twoCellAnchor editAs="oneCell">
    <xdr:from>
      <xdr:col>8</xdr:col>
      <xdr:colOff>365125</xdr:colOff>
      <xdr:row>21</xdr:row>
      <xdr:rowOff>367393</xdr:rowOff>
    </xdr:from>
    <xdr:to>
      <xdr:col>9</xdr:col>
      <xdr:colOff>112395</xdr:colOff>
      <xdr:row>23</xdr:row>
      <xdr:rowOff>209913</xdr:rowOff>
    </xdr:to>
    <xdr:pic>
      <xdr:nvPicPr>
        <xdr:cNvPr id="138" name="Graphic 137" descr="Statistics with solid fill">
          <a:extLst>
            <a:ext uri="{FF2B5EF4-FFF2-40B4-BE49-F238E27FC236}">
              <a16:creationId xmlns:a16="http://schemas.microsoft.com/office/drawing/2014/main" id="{2A27A442-AF20-4563-A986-7D1602B68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3"/>
            </a:ext>
          </a:extLst>
        </a:blip>
        <a:stretch>
          <a:fillRect/>
        </a:stretch>
      </xdr:blipFill>
      <xdr:spPr>
        <a:xfrm>
          <a:off x="8202839" y="9511393"/>
          <a:ext cx="726985" cy="713377"/>
        </a:xfrm>
        <a:prstGeom prst="rect">
          <a:avLst/>
        </a:prstGeom>
      </xdr:spPr>
    </xdr:pic>
    <xdr:clientData/>
  </xdr:twoCellAnchor>
  <xdr:twoCellAnchor editAs="oneCell">
    <xdr:from>
      <xdr:col>8</xdr:col>
      <xdr:colOff>349250</xdr:colOff>
      <xdr:row>19</xdr:row>
      <xdr:rowOff>199571</xdr:rowOff>
    </xdr:from>
    <xdr:to>
      <xdr:col>9</xdr:col>
      <xdr:colOff>96520</xdr:colOff>
      <xdr:row>21</xdr:row>
      <xdr:rowOff>42091</xdr:rowOff>
    </xdr:to>
    <xdr:pic>
      <xdr:nvPicPr>
        <xdr:cNvPr id="140" name="Graphic 139" descr="Group brainstorm with solid fill">
          <a:extLst>
            <a:ext uri="{FF2B5EF4-FFF2-40B4-BE49-F238E27FC236}">
              <a16:creationId xmlns:a16="http://schemas.microsoft.com/office/drawing/2014/main" id="{85FF7E93-2FAB-4E72-BC1C-81744CA4D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5"/>
            </a:ext>
          </a:extLst>
        </a:blip>
        <a:stretch>
          <a:fillRect/>
        </a:stretch>
      </xdr:blipFill>
      <xdr:spPr>
        <a:xfrm>
          <a:off x="8186964" y="8472714"/>
          <a:ext cx="726985" cy="713377"/>
        </a:xfrm>
        <a:prstGeom prst="rect">
          <a:avLst/>
        </a:prstGeom>
      </xdr:spPr>
    </xdr:pic>
    <xdr:clientData/>
  </xdr:twoCellAnchor>
  <xdr:twoCellAnchor>
    <xdr:from>
      <xdr:col>14</xdr:col>
      <xdr:colOff>40821</xdr:colOff>
      <xdr:row>14</xdr:row>
      <xdr:rowOff>428510</xdr:rowOff>
    </xdr:from>
    <xdr:to>
      <xdr:col>18</xdr:col>
      <xdr:colOff>217716</xdr:colOff>
      <xdr:row>23</xdr:row>
      <xdr:rowOff>312964</xdr:rowOff>
    </xdr:to>
    <xdr:sp macro="" textlink="">
      <xdr:nvSpPr>
        <xdr:cNvPr id="156" name="Rectangle: Rounded Corners 155">
          <a:extLst>
            <a:ext uri="{FF2B5EF4-FFF2-40B4-BE49-F238E27FC236}">
              <a16:creationId xmlns:a16="http://schemas.microsoft.com/office/drawing/2014/main" id="{856325BA-F5F4-4A68-8151-EAFE8D821284}"/>
            </a:ext>
          </a:extLst>
        </xdr:cNvPr>
        <xdr:cNvSpPr/>
      </xdr:nvSpPr>
      <xdr:spPr>
        <a:xfrm>
          <a:off x="13756821" y="6524510"/>
          <a:ext cx="4095752" cy="3803311"/>
        </a:xfrm>
        <a:prstGeom prst="roundRect">
          <a:avLst/>
        </a:prstGeom>
        <a:solidFill>
          <a:srgbClr val="F8DFA2"/>
        </a:solidFill>
        <a:ln>
          <a:solidFill>
            <a:srgbClr val="F1A83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244929</xdr:colOff>
      <xdr:row>15</xdr:row>
      <xdr:rowOff>149679</xdr:rowOff>
    </xdr:from>
    <xdr:to>
      <xdr:col>14</xdr:col>
      <xdr:colOff>976449</xdr:colOff>
      <xdr:row>17</xdr:row>
      <xdr:rowOff>10342</xdr:rowOff>
    </xdr:to>
    <xdr:pic>
      <xdr:nvPicPr>
        <xdr:cNvPr id="170" name="Graphic 169" descr="Lightbulb and gear with solid fill">
          <a:extLst>
            <a:ext uri="{FF2B5EF4-FFF2-40B4-BE49-F238E27FC236}">
              <a16:creationId xmlns:a16="http://schemas.microsoft.com/office/drawing/2014/main" id="{95A414A3-4A48-45BF-B517-3BDE0471D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7"/>
            </a:ext>
          </a:extLst>
        </a:blip>
        <a:stretch>
          <a:fillRect/>
        </a:stretch>
      </xdr:blipFill>
      <xdr:spPr>
        <a:xfrm>
          <a:off x="13960929" y="6681108"/>
          <a:ext cx="731520" cy="731520"/>
        </a:xfrm>
        <a:prstGeom prst="rect">
          <a:avLst/>
        </a:prstGeom>
      </xdr:spPr>
    </xdr:pic>
    <xdr:clientData/>
  </xdr:twoCellAnchor>
  <xdr:twoCellAnchor>
    <xdr:from>
      <xdr:col>14</xdr:col>
      <xdr:colOff>68035</xdr:colOff>
      <xdr:row>15</xdr:row>
      <xdr:rowOff>333260</xdr:rowOff>
    </xdr:from>
    <xdr:to>
      <xdr:col>18</xdr:col>
      <xdr:colOff>718827</xdr:colOff>
      <xdr:row>16</xdr:row>
      <xdr:rowOff>346867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A5BCE2C5-F444-410B-805D-812385D2F5E2}"/>
            </a:ext>
          </a:extLst>
        </xdr:cNvPr>
        <xdr:cNvSpPr txBox="1"/>
      </xdr:nvSpPr>
      <xdr:spPr>
        <a:xfrm>
          <a:off x="13784035" y="6864689"/>
          <a:ext cx="4569649" cy="44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rgbClr val="F1A83D"/>
              </a:solidFill>
            </a:rPr>
            <a:t>IMPORTANT NOTES</a:t>
          </a:r>
        </a:p>
      </xdr:txBody>
    </xdr:sp>
    <xdr:clientData/>
  </xdr:twoCellAnchor>
  <xdr:twoCellAnchor>
    <xdr:from>
      <xdr:col>14</xdr:col>
      <xdr:colOff>489857</xdr:colOff>
      <xdr:row>17</xdr:row>
      <xdr:rowOff>149678</xdr:rowOff>
    </xdr:from>
    <xdr:to>
      <xdr:col>17</xdr:col>
      <xdr:colOff>925285</xdr:colOff>
      <xdr:row>23</xdr:row>
      <xdr:rowOff>176893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E2B07D4-2B33-4390-9653-4B40977C69E4}"/>
            </a:ext>
          </a:extLst>
        </xdr:cNvPr>
        <xdr:cNvSpPr txBox="1"/>
      </xdr:nvSpPr>
      <xdr:spPr>
        <a:xfrm>
          <a:off x="14205857" y="7551964"/>
          <a:ext cx="3374571" cy="2639786"/>
        </a:xfrm>
        <a:prstGeom prst="rect">
          <a:avLst/>
        </a:prstGeom>
        <a:solidFill>
          <a:srgbClr val="F8DFA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Wingdings" panose="05000000000000000000" pitchFamily="2" charset="2"/>
            <a:buChar char="§"/>
          </a:pPr>
          <a:r>
            <a:rPr lang="en-US" sz="1600"/>
            <a:t>All financial values are in CAD</a:t>
          </a:r>
          <a:r>
            <a:rPr lang="en-US" sz="1600" baseline="0"/>
            <a:t> ($) using a 1.35 conversion rate where necessary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US" sz="1600" baseline="0"/>
            <a:t>Revenue estimates are based on public company reports 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US" sz="1600"/>
            <a:t>Starbucks reports North America  revenue,</a:t>
          </a:r>
          <a:r>
            <a:rPr lang="en-US" sz="1600" baseline="0"/>
            <a:t> including Canada but not limited to</a:t>
          </a:r>
          <a:r>
            <a:rPr lang="en-US" sz="1600"/>
            <a:t>, while Tim Hortons revenue reflects primarily Canadian market</a:t>
          </a:r>
        </a:p>
      </xdr:txBody>
    </xdr:sp>
    <xdr:clientData/>
  </xdr:twoCellAnchor>
  <xdr:twoCellAnchor editAs="oneCell">
    <xdr:from>
      <xdr:col>13</xdr:col>
      <xdr:colOff>122464</xdr:colOff>
      <xdr:row>11</xdr:row>
      <xdr:rowOff>163286</xdr:rowOff>
    </xdr:from>
    <xdr:to>
      <xdr:col>13</xdr:col>
      <xdr:colOff>707680</xdr:colOff>
      <xdr:row>12</xdr:row>
      <xdr:rowOff>313073</xdr:rowOff>
    </xdr:to>
    <xdr:pic>
      <xdr:nvPicPr>
        <xdr:cNvPr id="4" name="Graphic 3" descr="Coins with solid fill">
          <a:extLst>
            <a:ext uri="{FF2B5EF4-FFF2-40B4-BE49-F238E27FC236}">
              <a16:creationId xmlns:a16="http://schemas.microsoft.com/office/drawing/2014/main" id="{6C9AF3F5-AEE8-4B27-B8CC-25903949F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9"/>
            </a:ext>
          </a:extLst>
        </a:blip>
        <a:stretch>
          <a:fillRect/>
        </a:stretch>
      </xdr:blipFill>
      <xdr:spPr>
        <a:xfrm>
          <a:off x="12858750" y="4953000"/>
          <a:ext cx="585216" cy="5852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421820</xdr:colOff>
      <xdr:row>1</xdr:row>
      <xdr:rowOff>37419</xdr:rowOff>
    </xdr:from>
    <xdr:to>
      <xdr:col>9</xdr:col>
      <xdr:colOff>503462</xdr:colOff>
      <xdr:row>11</xdr:row>
      <xdr:rowOff>96951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79DE5132-3C0A-44AF-B075-6B2B5818E2A5}"/>
            </a:ext>
          </a:extLst>
        </xdr:cNvPr>
        <xdr:cNvSpPr/>
      </xdr:nvSpPr>
      <xdr:spPr>
        <a:xfrm>
          <a:off x="2258784" y="227919"/>
          <a:ext cx="3755571" cy="1964532"/>
        </a:xfrm>
        <a:prstGeom prst="roundRect">
          <a:avLst>
            <a:gd name="adj" fmla="val 10047"/>
          </a:avLst>
        </a:prstGeom>
        <a:solidFill>
          <a:srgbClr val="C8102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13606</xdr:colOff>
      <xdr:row>0</xdr:row>
      <xdr:rowOff>0</xdr:rowOff>
    </xdr:from>
    <xdr:to>
      <xdr:col>3</xdr:col>
      <xdr:colOff>304799</xdr:colOff>
      <xdr:row>77</xdr:row>
      <xdr:rowOff>176892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CBEC581-E12A-45F4-BF0F-AF5A21B30D79}"/>
            </a:ext>
          </a:extLst>
        </xdr:cNvPr>
        <xdr:cNvSpPr/>
      </xdr:nvSpPr>
      <xdr:spPr>
        <a:xfrm>
          <a:off x="13606" y="0"/>
          <a:ext cx="2128157" cy="14845392"/>
        </a:xfrm>
        <a:prstGeom prst="rect">
          <a:avLst/>
        </a:prstGeom>
        <a:solidFill>
          <a:srgbClr val="00153E"/>
        </a:solidFill>
        <a:ln>
          <a:solidFill>
            <a:srgbClr val="00336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435430</xdr:colOff>
      <xdr:row>2</xdr:row>
      <xdr:rowOff>3605</xdr:rowOff>
    </xdr:from>
    <xdr:to>
      <xdr:col>6</xdr:col>
      <xdr:colOff>462643</xdr:colOff>
      <xdr:row>11</xdr:row>
      <xdr:rowOff>152422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209D2C9-A5F8-433F-B954-967BA441B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4716" y="384605"/>
          <a:ext cx="1251856" cy="1863317"/>
        </a:xfrm>
        <a:prstGeom prst="rect">
          <a:avLst/>
        </a:prstGeom>
      </xdr:spPr>
    </xdr:pic>
    <xdr:clientData/>
  </xdr:twoCellAnchor>
  <xdr:twoCellAnchor>
    <xdr:from>
      <xdr:col>16</xdr:col>
      <xdr:colOff>229620</xdr:colOff>
      <xdr:row>1</xdr:row>
      <xdr:rowOff>69737</xdr:rowOff>
    </xdr:from>
    <xdr:to>
      <xdr:col>22</xdr:col>
      <xdr:colOff>313876</xdr:colOff>
      <xdr:row>11</xdr:row>
      <xdr:rowOff>129269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5A476784-1757-4673-88D9-A674390D1F1E}"/>
            </a:ext>
          </a:extLst>
        </xdr:cNvPr>
        <xdr:cNvSpPr/>
      </xdr:nvSpPr>
      <xdr:spPr>
        <a:xfrm>
          <a:off x="10026763" y="260237"/>
          <a:ext cx="3758184" cy="1964532"/>
        </a:xfrm>
        <a:prstGeom prst="roundRect">
          <a:avLst>
            <a:gd name="adj" fmla="val 10047"/>
          </a:avLst>
        </a:prstGeom>
        <a:solidFill>
          <a:srgbClr val="FF99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28234</xdr:colOff>
      <xdr:row>1</xdr:row>
      <xdr:rowOff>58851</xdr:rowOff>
    </xdr:from>
    <xdr:to>
      <xdr:col>16</xdr:col>
      <xdr:colOff>112489</xdr:colOff>
      <xdr:row>11</xdr:row>
      <xdr:rowOff>118383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555B879A-FBD7-4F0A-B990-1D1999197EA2}"/>
            </a:ext>
          </a:extLst>
        </xdr:cNvPr>
        <xdr:cNvSpPr/>
      </xdr:nvSpPr>
      <xdr:spPr>
        <a:xfrm>
          <a:off x="6151448" y="249351"/>
          <a:ext cx="3758184" cy="1964532"/>
        </a:xfrm>
        <a:prstGeom prst="roundRect">
          <a:avLst>
            <a:gd name="adj" fmla="val 10047"/>
          </a:avLst>
        </a:prstGeom>
        <a:solidFill>
          <a:srgbClr val="00624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408215</xdr:colOff>
      <xdr:row>1</xdr:row>
      <xdr:rowOff>54429</xdr:rowOff>
    </xdr:from>
    <xdr:to>
      <xdr:col>29</xdr:col>
      <xdr:colOff>353787</xdr:colOff>
      <xdr:row>27</xdr:row>
      <xdr:rowOff>54429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227A0271-5003-437B-B52D-089E8AD44A2B}"/>
            </a:ext>
          </a:extLst>
        </xdr:cNvPr>
        <xdr:cNvSpPr/>
      </xdr:nvSpPr>
      <xdr:spPr>
        <a:xfrm>
          <a:off x="13819415" y="625929"/>
          <a:ext cx="4212772" cy="4953000"/>
        </a:xfrm>
        <a:prstGeom prst="roundRect">
          <a:avLst>
            <a:gd name="adj" fmla="val 895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381000</xdr:colOff>
      <xdr:row>1</xdr:row>
      <xdr:rowOff>34774</xdr:rowOff>
    </xdr:from>
    <xdr:to>
      <xdr:col>29</xdr:col>
      <xdr:colOff>352425</xdr:colOff>
      <xdr:row>4</xdr:row>
      <xdr:rowOff>80544</xdr:rowOff>
    </xdr:to>
    <xdr:sp macro="" textlink="">
      <xdr:nvSpPr>
        <xdr:cNvPr id="44" name="Rectangle: Top Corners Rounded 43">
          <a:extLst>
            <a:ext uri="{FF2B5EF4-FFF2-40B4-BE49-F238E27FC236}">
              <a16:creationId xmlns:a16="http://schemas.microsoft.com/office/drawing/2014/main" id="{C4470A93-44C4-4758-BDB0-5D3C5B620117}"/>
            </a:ext>
          </a:extLst>
        </xdr:cNvPr>
        <xdr:cNvSpPr/>
      </xdr:nvSpPr>
      <xdr:spPr>
        <a:xfrm>
          <a:off x="13792200" y="606274"/>
          <a:ext cx="4238625" cy="617270"/>
        </a:xfrm>
        <a:prstGeom prst="round2SameRect">
          <a:avLst>
            <a:gd name="adj1" fmla="val 24359"/>
            <a:gd name="adj2" fmla="val 0"/>
          </a:avLst>
        </a:prstGeom>
        <a:solidFill>
          <a:srgbClr val="06213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326569</xdr:colOff>
      <xdr:row>1</xdr:row>
      <xdr:rowOff>95250</xdr:rowOff>
    </xdr:from>
    <xdr:to>
      <xdr:col>28</xdr:col>
      <xdr:colOff>380998</xdr:colOff>
      <xdr:row>3</xdr:row>
      <xdr:rowOff>81643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F075EF1-9FBD-4FAE-B78B-BD3585151413}"/>
            </a:ext>
          </a:extLst>
        </xdr:cNvPr>
        <xdr:cNvSpPr txBox="1"/>
      </xdr:nvSpPr>
      <xdr:spPr>
        <a:xfrm>
          <a:off x="14409962" y="666750"/>
          <a:ext cx="3116036" cy="3673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SEASONAL LIMITED OFFER CAMPAIGNS</a:t>
          </a:r>
        </a:p>
      </xdr:txBody>
    </xdr:sp>
    <xdr:clientData/>
  </xdr:twoCellAnchor>
  <xdr:twoCellAnchor>
    <xdr:from>
      <xdr:col>22</xdr:col>
      <xdr:colOff>381001</xdr:colOff>
      <xdr:row>4</xdr:row>
      <xdr:rowOff>65341</xdr:rowOff>
    </xdr:from>
    <xdr:to>
      <xdr:col>24</xdr:col>
      <xdr:colOff>54429</xdr:colOff>
      <xdr:row>10</xdr:row>
      <xdr:rowOff>19621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4B128C8-D040-4BCC-A883-B0FF26514A8A}"/>
            </a:ext>
          </a:extLst>
        </xdr:cNvPr>
        <xdr:cNvSpPr/>
      </xdr:nvSpPr>
      <xdr:spPr>
        <a:xfrm>
          <a:off x="13792201" y="1208341"/>
          <a:ext cx="892628" cy="1097280"/>
        </a:xfrm>
        <a:prstGeom prst="rect">
          <a:avLst/>
        </a:prstGeom>
        <a:solidFill>
          <a:srgbClr val="1E4D8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381000</xdr:colOff>
      <xdr:row>21</xdr:row>
      <xdr:rowOff>95250</xdr:rowOff>
    </xdr:from>
    <xdr:to>
      <xdr:col>24</xdr:col>
      <xdr:colOff>52469</xdr:colOff>
      <xdr:row>27</xdr:row>
      <xdr:rowOff>49530</xdr:rowOff>
    </xdr:to>
    <xdr:sp macro="" textlink="">
      <xdr:nvSpPr>
        <xdr:cNvPr id="49" name="Rectangle: Top Corners Rounded 48">
          <a:extLst>
            <a:ext uri="{FF2B5EF4-FFF2-40B4-BE49-F238E27FC236}">
              <a16:creationId xmlns:a16="http://schemas.microsoft.com/office/drawing/2014/main" id="{B507F781-5208-43D8-8FC6-00FDCD24DE6B}"/>
            </a:ext>
          </a:extLst>
        </xdr:cNvPr>
        <xdr:cNvSpPr/>
      </xdr:nvSpPr>
      <xdr:spPr>
        <a:xfrm flipV="1">
          <a:off x="13852071" y="4476750"/>
          <a:ext cx="896112" cy="1097280"/>
        </a:xfrm>
        <a:prstGeom prst="round2SameRect">
          <a:avLst>
            <a:gd name="adj1" fmla="val 19744"/>
            <a:gd name="adj2" fmla="val 0"/>
          </a:avLst>
        </a:prstGeom>
        <a:solidFill>
          <a:srgbClr val="C96A1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387062</xdr:colOff>
      <xdr:row>10</xdr:row>
      <xdr:rowOff>23338</xdr:rowOff>
    </xdr:from>
    <xdr:to>
      <xdr:col>24</xdr:col>
      <xdr:colOff>60490</xdr:colOff>
      <xdr:row>15</xdr:row>
      <xdr:rowOff>168118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6E97A06-E8A8-4BDB-8C7F-CA14BF41F21F}"/>
            </a:ext>
          </a:extLst>
        </xdr:cNvPr>
        <xdr:cNvSpPr/>
      </xdr:nvSpPr>
      <xdr:spPr>
        <a:xfrm>
          <a:off x="13798262" y="2309338"/>
          <a:ext cx="892628" cy="1097280"/>
        </a:xfrm>
        <a:prstGeom prst="rect">
          <a:avLst/>
        </a:prstGeom>
        <a:solidFill>
          <a:srgbClr val="2E7D3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376547</xdr:colOff>
      <xdr:row>15</xdr:row>
      <xdr:rowOff>156496</xdr:rowOff>
    </xdr:from>
    <xdr:to>
      <xdr:col>24</xdr:col>
      <xdr:colOff>56161</xdr:colOff>
      <xdr:row>21</xdr:row>
      <xdr:rowOff>110776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9E69E5D3-AE6F-415E-97C4-6B29D594B2DF}"/>
            </a:ext>
          </a:extLst>
        </xdr:cNvPr>
        <xdr:cNvSpPr/>
      </xdr:nvSpPr>
      <xdr:spPr>
        <a:xfrm>
          <a:off x="13880880" y="3394996"/>
          <a:ext cx="907281" cy="1097280"/>
        </a:xfrm>
        <a:prstGeom prst="rect">
          <a:avLst/>
        </a:prstGeom>
        <a:solidFill>
          <a:srgbClr val="F39C1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138340</xdr:colOff>
      <xdr:row>5</xdr:row>
      <xdr:rowOff>47624</xdr:rowOff>
    </xdr:from>
    <xdr:to>
      <xdr:col>3</xdr:col>
      <xdr:colOff>299358</xdr:colOff>
      <xdr:row>13</xdr:row>
      <xdr:rowOff>176892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45841A6-496A-45D6-AA57-83590F029F3C}"/>
            </a:ext>
          </a:extLst>
        </xdr:cNvPr>
        <xdr:cNvSpPr txBox="1"/>
      </xdr:nvSpPr>
      <xdr:spPr>
        <a:xfrm>
          <a:off x="138340" y="1000124"/>
          <a:ext cx="1997982" cy="1653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CANADA COFFEE MARKET PERORMANCE DASHBOARD</a:t>
          </a:r>
        </a:p>
        <a:p>
          <a:r>
            <a:rPr lang="en-US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FISCAL YEAR 2024</a:t>
          </a:r>
          <a:r>
            <a:rPr lang="en-US" sz="16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  <a:p>
          <a:endParaRPr lang="en-US" sz="2400" b="1">
            <a:solidFill>
              <a:srgbClr val="06213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22</xdr:col>
      <xdr:colOff>449036</xdr:colOff>
      <xdr:row>4</xdr:row>
      <xdr:rowOff>121103</xdr:rowOff>
    </xdr:from>
    <xdr:to>
      <xdr:col>23</xdr:col>
      <xdr:colOff>598714</xdr:colOff>
      <xdr:row>8</xdr:row>
      <xdr:rowOff>121103</xdr:rowOff>
    </xdr:to>
    <xdr:pic>
      <xdr:nvPicPr>
        <xdr:cNvPr id="58" name="Graphic 57" descr="Snowflake with solid fill">
          <a:extLst>
            <a:ext uri="{FF2B5EF4-FFF2-40B4-BE49-F238E27FC236}">
              <a16:creationId xmlns:a16="http://schemas.microsoft.com/office/drawing/2014/main" id="{C827B225-9759-4486-BBEE-3ADFB9A26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860236" y="1264103"/>
          <a:ext cx="759278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438151</xdr:colOff>
      <xdr:row>10</xdr:row>
      <xdr:rowOff>95250</xdr:rowOff>
    </xdr:from>
    <xdr:to>
      <xdr:col>23</xdr:col>
      <xdr:colOff>587829</xdr:colOff>
      <xdr:row>14</xdr:row>
      <xdr:rowOff>95250</xdr:rowOff>
    </xdr:to>
    <xdr:pic>
      <xdr:nvPicPr>
        <xdr:cNvPr id="62" name="Graphic 61" descr="Plant with solid fill">
          <a:extLst>
            <a:ext uri="{FF2B5EF4-FFF2-40B4-BE49-F238E27FC236}">
              <a16:creationId xmlns:a16="http://schemas.microsoft.com/office/drawing/2014/main" id="{C7937E08-EBA5-4324-B89C-0B5C64CC9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3909222" y="2381250"/>
          <a:ext cx="762000" cy="762000"/>
        </a:xfrm>
        <a:prstGeom prst="rect">
          <a:avLst/>
        </a:prstGeom>
      </xdr:spPr>
    </xdr:pic>
    <xdr:clientData/>
  </xdr:twoCellAnchor>
  <xdr:twoCellAnchor editAs="oneCell">
    <xdr:from>
      <xdr:col>22</xdr:col>
      <xdr:colOff>444501</xdr:colOff>
      <xdr:row>16</xdr:row>
      <xdr:rowOff>68036</xdr:rowOff>
    </xdr:from>
    <xdr:to>
      <xdr:col>23</xdr:col>
      <xdr:colOff>592643</xdr:colOff>
      <xdr:row>20</xdr:row>
      <xdr:rowOff>64988</xdr:rowOff>
    </xdr:to>
    <xdr:pic>
      <xdr:nvPicPr>
        <xdr:cNvPr id="64" name="Graphic 63" descr="Sun with solid fill">
          <a:extLst>
            <a:ext uri="{FF2B5EF4-FFF2-40B4-BE49-F238E27FC236}">
              <a16:creationId xmlns:a16="http://schemas.microsoft.com/office/drawing/2014/main" id="{1E1EF4B3-B837-4A0B-8DCE-080C34864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3948834" y="3497036"/>
          <a:ext cx="761976" cy="758952"/>
        </a:xfrm>
        <a:prstGeom prst="rect">
          <a:avLst/>
        </a:prstGeom>
      </xdr:spPr>
    </xdr:pic>
    <xdr:clientData/>
  </xdr:twoCellAnchor>
  <xdr:twoCellAnchor editAs="oneCell">
    <xdr:from>
      <xdr:col>22</xdr:col>
      <xdr:colOff>438453</xdr:colOff>
      <xdr:row>21</xdr:row>
      <xdr:rowOff>127000</xdr:rowOff>
    </xdr:from>
    <xdr:to>
      <xdr:col>23</xdr:col>
      <xdr:colOff>585083</xdr:colOff>
      <xdr:row>25</xdr:row>
      <xdr:rowOff>123952</xdr:rowOff>
    </xdr:to>
    <xdr:pic>
      <xdr:nvPicPr>
        <xdr:cNvPr id="66" name="Graphic 65" descr="Leaf with solid fill">
          <a:extLst>
            <a:ext uri="{FF2B5EF4-FFF2-40B4-BE49-F238E27FC236}">
              <a16:creationId xmlns:a16="http://schemas.microsoft.com/office/drawing/2014/main" id="{486C414D-2E1E-4D93-84A3-06641CC87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3942786" y="4508500"/>
          <a:ext cx="760464" cy="758952"/>
        </a:xfrm>
        <a:prstGeom prst="rect">
          <a:avLst/>
        </a:prstGeom>
      </xdr:spPr>
    </xdr:pic>
    <xdr:clientData/>
  </xdr:twoCellAnchor>
  <xdr:twoCellAnchor>
    <xdr:from>
      <xdr:col>22</xdr:col>
      <xdr:colOff>455083</xdr:colOff>
      <xdr:row>8</xdr:row>
      <xdr:rowOff>95249</xdr:rowOff>
    </xdr:from>
    <xdr:to>
      <xdr:col>23</xdr:col>
      <xdr:colOff>582083</xdr:colOff>
      <xdr:row>9</xdr:row>
      <xdr:rowOff>116416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E7CC81E-5A49-47C8-9F63-E5133CBEB60D}"/>
            </a:ext>
          </a:extLst>
        </xdr:cNvPr>
        <xdr:cNvSpPr txBox="1"/>
      </xdr:nvSpPr>
      <xdr:spPr>
        <a:xfrm>
          <a:off x="13959416" y="2000249"/>
          <a:ext cx="740834" cy="21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WINTER</a:t>
          </a:r>
        </a:p>
      </xdr:txBody>
    </xdr:sp>
    <xdr:clientData/>
  </xdr:twoCellAnchor>
  <xdr:twoCellAnchor>
    <xdr:from>
      <xdr:col>22</xdr:col>
      <xdr:colOff>483371</xdr:colOff>
      <xdr:row>14</xdr:row>
      <xdr:rowOff>44506</xdr:rowOff>
    </xdr:from>
    <xdr:to>
      <xdr:col>23</xdr:col>
      <xdr:colOff>610371</xdr:colOff>
      <xdr:row>15</xdr:row>
      <xdr:rowOff>65673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3CAE6EF1-577B-4BA9-AD6E-38ECD3396F14}"/>
            </a:ext>
          </a:extLst>
        </xdr:cNvPr>
        <xdr:cNvSpPr txBox="1"/>
      </xdr:nvSpPr>
      <xdr:spPr>
        <a:xfrm>
          <a:off x="13987704" y="3092506"/>
          <a:ext cx="740834" cy="21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SPRING</a:t>
          </a:r>
        </a:p>
      </xdr:txBody>
    </xdr:sp>
    <xdr:clientData/>
  </xdr:twoCellAnchor>
  <xdr:twoCellAnchor>
    <xdr:from>
      <xdr:col>22</xdr:col>
      <xdr:colOff>455854</xdr:colOff>
      <xdr:row>20</xdr:row>
      <xdr:rowOff>52917</xdr:rowOff>
    </xdr:from>
    <xdr:to>
      <xdr:col>24</xdr:col>
      <xdr:colOff>42333</xdr:colOff>
      <xdr:row>21</xdr:row>
      <xdr:rowOff>48739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7172CF1C-DEE9-4699-865D-52929E2810F8}"/>
            </a:ext>
          </a:extLst>
        </xdr:cNvPr>
        <xdr:cNvSpPr txBox="1"/>
      </xdr:nvSpPr>
      <xdr:spPr>
        <a:xfrm>
          <a:off x="13960187" y="4243917"/>
          <a:ext cx="814146" cy="186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SUMMER</a:t>
          </a:r>
        </a:p>
      </xdr:txBody>
    </xdr:sp>
    <xdr:clientData/>
  </xdr:twoCellAnchor>
  <xdr:twoCellAnchor>
    <xdr:from>
      <xdr:col>22</xdr:col>
      <xdr:colOff>428338</xdr:colOff>
      <xdr:row>25</xdr:row>
      <xdr:rowOff>31750</xdr:rowOff>
    </xdr:from>
    <xdr:to>
      <xdr:col>24</xdr:col>
      <xdr:colOff>42333</xdr:colOff>
      <xdr:row>26</xdr:row>
      <xdr:rowOff>74140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E8E50C5F-F53F-4BFD-8FE3-9FC27AD9BF03}"/>
            </a:ext>
          </a:extLst>
        </xdr:cNvPr>
        <xdr:cNvSpPr txBox="1"/>
      </xdr:nvSpPr>
      <xdr:spPr>
        <a:xfrm>
          <a:off x="13932671" y="5175250"/>
          <a:ext cx="841662" cy="232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AUTUMN</a:t>
          </a:r>
        </a:p>
      </xdr:txBody>
    </xdr:sp>
    <xdr:clientData/>
  </xdr:twoCellAnchor>
  <xdr:twoCellAnchor>
    <xdr:from>
      <xdr:col>26</xdr:col>
      <xdr:colOff>447675</xdr:colOff>
      <xdr:row>4</xdr:row>
      <xdr:rowOff>76200</xdr:rowOff>
    </xdr:from>
    <xdr:to>
      <xdr:col>26</xdr:col>
      <xdr:colOff>447675</xdr:colOff>
      <xdr:row>27</xdr:row>
      <xdr:rowOff>28575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3B0951F9-AF2E-4868-B40C-2AAAB85C68AE}"/>
            </a:ext>
          </a:extLst>
        </xdr:cNvPr>
        <xdr:cNvCxnSpPr/>
      </xdr:nvCxnSpPr>
      <xdr:spPr>
        <a:xfrm>
          <a:off x="16297275" y="1219200"/>
          <a:ext cx="0" cy="4333875"/>
        </a:xfrm>
        <a:prstGeom prst="line">
          <a:avLst/>
        </a:prstGeom>
        <a:ln w="190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58293</xdr:colOff>
      <xdr:row>10</xdr:row>
      <xdr:rowOff>4953</xdr:rowOff>
    </xdr:from>
    <xdr:to>
      <xdr:col>29</xdr:col>
      <xdr:colOff>347853</xdr:colOff>
      <xdr:row>10</xdr:row>
      <xdr:rowOff>4953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DCFDE81F-4D81-4E67-8BEB-944AA3EBD083}"/>
            </a:ext>
          </a:extLst>
        </xdr:cNvPr>
        <xdr:cNvCxnSpPr/>
      </xdr:nvCxnSpPr>
      <xdr:spPr>
        <a:xfrm rot="5400000">
          <a:off x="16357473" y="622173"/>
          <a:ext cx="0" cy="3337560"/>
        </a:xfrm>
        <a:prstGeom prst="line">
          <a:avLst/>
        </a:prstGeom>
        <a:ln w="190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48768</xdr:colOff>
      <xdr:row>21</xdr:row>
      <xdr:rowOff>109728</xdr:rowOff>
    </xdr:from>
    <xdr:to>
      <xdr:col>29</xdr:col>
      <xdr:colOff>338328</xdr:colOff>
      <xdr:row>21</xdr:row>
      <xdr:rowOff>109728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8B3120C4-4D0B-4AA5-82D3-A07A89EEE565}"/>
            </a:ext>
          </a:extLst>
        </xdr:cNvPr>
        <xdr:cNvCxnSpPr/>
      </xdr:nvCxnSpPr>
      <xdr:spPr>
        <a:xfrm rot="5400000">
          <a:off x="16347948" y="2822448"/>
          <a:ext cx="0" cy="3337560"/>
        </a:xfrm>
        <a:prstGeom prst="line">
          <a:avLst/>
        </a:prstGeom>
        <a:ln w="190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58293</xdr:colOff>
      <xdr:row>15</xdr:row>
      <xdr:rowOff>138303</xdr:rowOff>
    </xdr:from>
    <xdr:to>
      <xdr:col>29</xdr:col>
      <xdr:colOff>347853</xdr:colOff>
      <xdr:row>15</xdr:row>
      <xdr:rowOff>138303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79F69483-97B4-4153-A169-642E7878DBC8}"/>
            </a:ext>
          </a:extLst>
        </xdr:cNvPr>
        <xdr:cNvCxnSpPr/>
      </xdr:nvCxnSpPr>
      <xdr:spPr>
        <a:xfrm rot="5400000">
          <a:off x="16357473" y="1708023"/>
          <a:ext cx="0" cy="3337560"/>
        </a:xfrm>
        <a:prstGeom prst="line">
          <a:avLst/>
        </a:prstGeom>
        <a:ln w="19050"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28</xdr:col>
      <xdr:colOff>176892</xdr:colOff>
      <xdr:row>10</xdr:row>
      <xdr:rowOff>108858</xdr:rowOff>
    </xdr:from>
    <xdr:to>
      <xdr:col>29</xdr:col>
      <xdr:colOff>285750</xdr:colOff>
      <xdr:row>16</xdr:row>
      <xdr:rowOff>36741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CBCB226A-58A7-4A37-83A9-8E10DAAFA9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0" t="17332" r="50805"/>
        <a:stretch/>
      </xdr:blipFill>
      <xdr:spPr>
        <a:xfrm>
          <a:off x="17321892" y="2394858"/>
          <a:ext cx="721179" cy="1070883"/>
        </a:xfrm>
        <a:prstGeom prst="rect">
          <a:avLst/>
        </a:prstGeom>
      </xdr:spPr>
    </xdr:pic>
    <xdr:clientData/>
  </xdr:twoCellAnchor>
  <xdr:twoCellAnchor editAs="oneCell">
    <xdr:from>
      <xdr:col>28</xdr:col>
      <xdr:colOff>40821</xdr:colOff>
      <xdr:row>15</xdr:row>
      <xdr:rowOff>136072</xdr:rowOff>
    </xdr:from>
    <xdr:to>
      <xdr:col>29</xdr:col>
      <xdr:colOff>404039</xdr:colOff>
      <xdr:row>22</xdr:row>
      <xdr:rowOff>30740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765C5A17-A72C-486A-AFE7-1C72A60BBB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693" t="11029" r="10364" b="5987"/>
        <a:stretch/>
      </xdr:blipFill>
      <xdr:spPr>
        <a:xfrm>
          <a:off x="17185821" y="3374572"/>
          <a:ext cx="975539" cy="1228168"/>
        </a:xfrm>
        <a:prstGeom prst="rect">
          <a:avLst/>
        </a:prstGeom>
      </xdr:spPr>
    </xdr:pic>
    <xdr:clientData/>
  </xdr:twoCellAnchor>
  <xdr:twoCellAnchor editAs="oneCell">
    <xdr:from>
      <xdr:col>25</xdr:col>
      <xdr:colOff>149678</xdr:colOff>
      <xdr:row>4</xdr:row>
      <xdr:rowOff>136071</xdr:rowOff>
    </xdr:from>
    <xdr:to>
      <xdr:col>26</xdr:col>
      <xdr:colOff>299357</xdr:colOff>
      <xdr:row>9</xdr:row>
      <xdr:rowOff>146369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CCBF1DD-6B21-45DB-958F-3DF0229ABC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t="-1313" r="71289" b="52206"/>
        <a:stretch/>
      </xdr:blipFill>
      <xdr:spPr>
        <a:xfrm>
          <a:off x="15457714" y="1279071"/>
          <a:ext cx="762000" cy="962798"/>
        </a:xfrm>
        <a:prstGeom prst="rect">
          <a:avLst/>
        </a:prstGeom>
      </xdr:spPr>
    </xdr:pic>
    <xdr:clientData/>
  </xdr:twoCellAnchor>
  <xdr:twoCellAnchor editAs="oneCell">
    <xdr:from>
      <xdr:col>28</xdr:col>
      <xdr:colOff>272143</xdr:colOff>
      <xdr:row>3</xdr:row>
      <xdr:rowOff>176893</xdr:rowOff>
    </xdr:from>
    <xdr:to>
      <xdr:col>29</xdr:col>
      <xdr:colOff>366850</xdr:colOff>
      <xdr:row>9</xdr:row>
      <xdr:rowOff>127738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B1BEB70E-71A6-44FA-B532-046AF02390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589" t="1021" r="29650" b="48479"/>
        <a:stretch/>
      </xdr:blipFill>
      <xdr:spPr>
        <a:xfrm>
          <a:off x="17417143" y="1129393"/>
          <a:ext cx="707028" cy="1093845"/>
        </a:xfrm>
        <a:prstGeom prst="rect">
          <a:avLst/>
        </a:prstGeom>
      </xdr:spPr>
    </xdr:pic>
    <xdr:clientData/>
  </xdr:twoCellAnchor>
  <xdr:twoCellAnchor editAs="oneCell">
    <xdr:from>
      <xdr:col>25</xdr:col>
      <xdr:colOff>133156</xdr:colOff>
      <xdr:row>10</xdr:row>
      <xdr:rowOff>176893</xdr:rowOff>
    </xdr:from>
    <xdr:to>
      <xdr:col>26</xdr:col>
      <xdr:colOff>381001</xdr:colOff>
      <xdr:row>15</xdr:row>
      <xdr:rowOff>27214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1F16BEB5-BA8B-4FE8-BF6E-BF5501E699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6" t="23373" r="50805" b="47216"/>
        <a:stretch/>
      </xdr:blipFill>
      <xdr:spPr>
        <a:xfrm>
          <a:off x="15441192" y="2462893"/>
          <a:ext cx="860166" cy="802821"/>
        </a:xfrm>
        <a:prstGeom prst="rect">
          <a:avLst/>
        </a:prstGeom>
      </xdr:spPr>
    </xdr:pic>
    <xdr:clientData/>
  </xdr:twoCellAnchor>
  <xdr:twoCellAnchor editAs="oneCell">
    <xdr:from>
      <xdr:col>23</xdr:col>
      <xdr:colOff>585106</xdr:colOff>
      <xdr:row>4</xdr:row>
      <xdr:rowOff>27215</xdr:rowOff>
    </xdr:from>
    <xdr:to>
      <xdr:col>25</xdr:col>
      <xdr:colOff>523512</xdr:colOff>
      <xdr:row>6</xdr:row>
      <xdr:rowOff>40821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5A91CBE-BA98-4118-9637-A23F9D76F6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2" t="35976" r="44328" b="39076"/>
        <a:stretch/>
      </xdr:blipFill>
      <xdr:spPr>
        <a:xfrm>
          <a:off x="14668499" y="1170215"/>
          <a:ext cx="1163049" cy="394606"/>
        </a:xfrm>
        <a:prstGeom prst="rect">
          <a:avLst/>
        </a:prstGeom>
      </xdr:spPr>
    </xdr:pic>
    <xdr:clientData/>
  </xdr:twoCellAnchor>
  <xdr:twoCellAnchor editAs="oneCell">
    <xdr:from>
      <xdr:col>23</xdr:col>
      <xdr:colOff>601435</xdr:colOff>
      <xdr:row>21</xdr:row>
      <xdr:rowOff>97972</xdr:rowOff>
    </xdr:from>
    <xdr:to>
      <xdr:col>25</xdr:col>
      <xdr:colOff>539841</xdr:colOff>
      <xdr:row>23</xdr:row>
      <xdr:rowOff>111578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F514FEAE-C5D9-4887-9FF0-FE525D5B43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2" t="35976" r="44328" b="39076"/>
        <a:stretch/>
      </xdr:blipFill>
      <xdr:spPr>
        <a:xfrm>
          <a:off x="14684828" y="4479472"/>
          <a:ext cx="1163049" cy="394606"/>
        </a:xfrm>
        <a:prstGeom prst="rect">
          <a:avLst/>
        </a:prstGeom>
      </xdr:spPr>
    </xdr:pic>
    <xdr:clientData/>
  </xdr:twoCellAnchor>
  <xdr:twoCellAnchor editAs="oneCell">
    <xdr:from>
      <xdr:col>23</xdr:col>
      <xdr:colOff>604156</xdr:colOff>
      <xdr:row>15</xdr:row>
      <xdr:rowOff>100693</xdr:rowOff>
    </xdr:from>
    <xdr:to>
      <xdr:col>25</xdr:col>
      <xdr:colOff>542562</xdr:colOff>
      <xdr:row>17</xdr:row>
      <xdr:rowOff>114299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9F91F14-466F-4E81-A45B-A8B71B7EC9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2" t="35976" r="44328" b="39076"/>
        <a:stretch/>
      </xdr:blipFill>
      <xdr:spPr>
        <a:xfrm>
          <a:off x="14687549" y="3339193"/>
          <a:ext cx="1163049" cy="394606"/>
        </a:xfrm>
        <a:prstGeom prst="rect">
          <a:avLst/>
        </a:prstGeom>
      </xdr:spPr>
    </xdr:pic>
    <xdr:clientData/>
  </xdr:twoCellAnchor>
  <xdr:twoCellAnchor editAs="oneCell">
    <xdr:from>
      <xdr:col>23</xdr:col>
      <xdr:colOff>566056</xdr:colOff>
      <xdr:row>9</xdr:row>
      <xdr:rowOff>157843</xdr:rowOff>
    </xdr:from>
    <xdr:to>
      <xdr:col>25</xdr:col>
      <xdr:colOff>504462</xdr:colOff>
      <xdr:row>11</xdr:row>
      <xdr:rowOff>171449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E1707008-430A-4776-9952-F422AFD894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2" t="35976" r="44328" b="39076"/>
        <a:stretch/>
      </xdr:blipFill>
      <xdr:spPr>
        <a:xfrm>
          <a:off x="14649449" y="2253343"/>
          <a:ext cx="1163049" cy="394606"/>
        </a:xfrm>
        <a:prstGeom prst="rect">
          <a:avLst/>
        </a:prstGeom>
      </xdr:spPr>
    </xdr:pic>
    <xdr:clientData/>
  </xdr:twoCellAnchor>
  <xdr:twoCellAnchor editAs="oneCell">
    <xdr:from>
      <xdr:col>0</xdr:col>
      <xdr:colOff>217715</xdr:colOff>
      <xdr:row>0</xdr:row>
      <xdr:rowOff>0</xdr:rowOff>
    </xdr:from>
    <xdr:to>
      <xdr:col>3</xdr:col>
      <xdr:colOff>185486</xdr:colOff>
      <xdr:row>3</xdr:row>
      <xdr:rowOff>40821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7A4422B-EC82-4507-877C-B8290FF7C8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52" t="35976" r="44328" b="39076"/>
        <a:stretch/>
      </xdr:blipFill>
      <xdr:spPr>
        <a:xfrm>
          <a:off x="217715" y="0"/>
          <a:ext cx="1804735" cy="612321"/>
        </a:xfrm>
        <a:prstGeom prst="rect">
          <a:avLst/>
        </a:prstGeom>
      </xdr:spPr>
    </xdr:pic>
    <xdr:clientData/>
  </xdr:twoCellAnchor>
  <xdr:twoCellAnchor>
    <xdr:from>
      <xdr:col>4</xdr:col>
      <xdr:colOff>299357</xdr:colOff>
      <xdr:row>2</xdr:row>
      <xdr:rowOff>40821</xdr:rowOff>
    </xdr:from>
    <xdr:to>
      <xdr:col>9</xdr:col>
      <xdr:colOff>81643</xdr:colOff>
      <xdr:row>3</xdr:row>
      <xdr:rowOff>176893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EB46BC1B-FCDC-4583-BDFA-2D1DAE0E1E74}"/>
            </a:ext>
          </a:extLst>
        </xdr:cNvPr>
        <xdr:cNvSpPr txBox="1"/>
      </xdr:nvSpPr>
      <xdr:spPr>
        <a:xfrm>
          <a:off x="2748643" y="421821"/>
          <a:ext cx="2843893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END</a:t>
          </a:r>
          <a:r>
            <a:rPr lang="en-US" sz="14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OF YEAR REVENUE</a:t>
          </a:r>
          <a:endParaRPr lang="en-US" sz="14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17</xdr:col>
      <xdr:colOff>70757</xdr:colOff>
      <xdr:row>1</xdr:row>
      <xdr:rowOff>138792</xdr:rowOff>
    </xdr:from>
    <xdr:to>
      <xdr:col>21</xdr:col>
      <xdr:colOff>465364</xdr:colOff>
      <xdr:row>3</xdr:row>
      <xdr:rowOff>84364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422DDA0C-E3F5-46F6-ACA2-FC0479E903A9}"/>
            </a:ext>
          </a:extLst>
        </xdr:cNvPr>
        <xdr:cNvSpPr txBox="1"/>
      </xdr:nvSpPr>
      <xdr:spPr>
        <a:xfrm>
          <a:off x="10480221" y="710292"/>
          <a:ext cx="2843893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NET STORE GROWTH</a:t>
          </a:r>
        </a:p>
        <a:p>
          <a:pPr algn="ctr"/>
          <a:endParaRPr lang="en-US" sz="14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468086</xdr:colOff>
      <xdr:row>2</xdr:row>
      <xdr:rowOff>19050</xdr:rowOff>
    </xdr:from>
    <xdr:to>
      <xdr:col>15</xdr:col>
      <xdr:colOff>250372</xdr:colOff>
      <xdr:row>3</xdr:row>
      <xdr:rowOff>155122</xdr:rowOff>
    </xdr:to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52E3390-7BC5-4E60-B5C7-3BE5DD4D44B4}"/>
            </a:ext>
          </a:extLst>
        </xdr:cNvPr>
        <xdr:cNvSpPr txBox="1"/>
      </xdr:nvSpPr>
      <xdr:spPr>
        <a:xfrm>
          <a:off x="6591300" y="781050"/>
          <a:ext cx="2843893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AVERAGE </a:t>
          </a:r>
          <a:r>
            <a:rPr lang="en-US" sz="14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REVENUE PER STORE</a:t>
          </a:r>
          <a:endParaRPr lang="en-US" sz="14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542584</xdr:colOff>
      <xdr:row>31</xdr:row>
      <xdr:rowOff>1</xdr:rowOff>
    </xdr:from>
    <xdr:to>
      <xdr:col>15</xdr:col>
      <xdr:colOff>353786</xdr:colOff>
      <xdr:row>52</xdr:row>
      <xdr:rowOff>163286</xdr:rowOff>
    </xdr:to>
    <xdr:graphicFrame macro="">
      <xdr:nvGraphicFramePr>
        <xdr:cNvPr id="123" name="Chart 122">
          <a:extLst>
            <a:ext uri="{FF2B5EF4-FFF2-40B4-BE49-F238E27FC236}">
              <a16:creationId xmlns:a16="http://schemas.microsoft.com/office/drawing/2014/main" id="{499E9632-3F55-4B18-9B0A-BC40892A7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6</xdr:col>
      <xdr:colOff>40820</xdr:colOff>
      <xdr:row>2</xdr:row>
      <xdr:rowOff>108857</xdr:rowOff>
    </xdr:from>
    <xdr:to>
      <xdr:col>9</xdr:col>
      <xdr:colOff>469445</xdr:colOff>
      <xdr:row>10</xdr:row>
      <xdr:rowOff>95250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E2892B5-D9AE-47F1-B272-89E9238A7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9" y="489857"/>
          <a:ext cx="2265589" cy="1510393"/>
        </a:xfrm>
        <a:prstGeom prst="rect">
          <a:avLst/>
        </a:prstGeom>
      </xdr:spPr>
    </xdr:pic>
    <xdr:clientData/>
  </xdr:twoCellAnchor>
  <xdr:twoCellAnchor editAs="oneCell">
    <xdr:from>
      <xdr:col>17</xdr:col>
      <xdr:colOff>84366</xdr:colOff>
      <xdr:row>2</xdr:row>
      <xdr:rowOff>6326</xdr:rowOff>
    </xdr:from>
    <xdr:to>
      <xdr:col>19</xdr:col>
      <xdr:colOff>111579</xdr:colOff>
      <xdr:row>11</xdr:row>
      <xdr:rowOff>155143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95869031-6627-474D-9613-974BEED15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3830" y="768326"/>
          <a:ext cx="1251856" cy="1863317"/>
        </a:xfrm>
        <a:prstGeom prst="rect">
          <a:avLst/>
        </a:prstGeom>
      </xdr:spPr>
    </xdr:pic>
    <xdr:clientData/>
  </xdr:twoCellAnchor>
  <xdr:twoCellAnchor editAs="oneCell">
    <xdr:from>
      <xdr:col>10</xdr:col>
      <xdr:colOff>536123</xdr:colOff>
      <xdr:row>2</xdr:row>
      <xdr:rowOff>9048</xdr:rowOff>
    </xdr:from>
    <xdr:to>
      <xdr:col>12</xdr:col>
      <xdr:colOff>563336</xdr:colOff>
      <xdr:row>11</xdr:row>
      <xdr:rowOff>157865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F40B1A52-14DD-4EA2-AAE8-E7136C75A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74456" y="771048"/>
          <a:ext cx="1254880" cy="1863317"/>
        </a:xfrm>
        <a:prstGeom prst="rect">
          <a:avLst/>
        </a:prstGeom>
      </xdr:spPr>
    </xdr:pic>
    <xdr:clientData/>
  </xdr:twoCellAnchor>
  <xdr:twoCellAnchor editAs="oneCell">
    <xdr:from>
      <xdr:col>18</xdr:col>
      <xdr:colOff>451757</xdr:colOff>
      <xdr:row>2</xdr:row>
      <xdr:rowOff>111579</xdr:rowOff>
    </xdr:from>
    <xdr:to>
      <xdr:col>22</xdr:col>
      <xdr:colOff>268061</xdr:colOff>
      <xdr:row>10</xdr:row>
      <xdr:rowOff>97972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831604EE-B0E1-45AA-A4F7-A7990271A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3543" y="873579"/>
          <a:ext cx="2265589" cy="1510393"/>
        </a:xfrm>
        <a:prstGeom prst="rect">
          <a:avLst/>
        </a:prstGeom>
      </xdr:spPr>
    </xdr:pic>
    <xdr:clientData/>
  </xdr:twoCellAnchor>
  <xdr:twoCellAnchor editAs="oneCell">
    <xdr:from>
      <xdr:col>12</xdr:col>
      <xdr:colOff>291193</xdr:colOff>
      <xdr:row>2</xdr:row>
      <xdr:rowOff>155121</xdr:rowOff>
    </xdr:from>
    <xdr:to>
      <xdr:col>16</xdr:col>
      <xdr:colOff>107496</xdr:colOff>
      <xdr:row>10</xdr:row>
      <xdr:rowOff>141514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58F1463E-F4C1-4259-B5B6-0887A7C0D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9050" y="536121"/>
          <a:ext cx="2265589" cy="1510393"/>
        </a:xfrm>
        <a:prstGeom prst="rect">
          <a:avLst/>
        </a:prstGeom>
      </xdr:spPr>
    </xdr:pic>
    <xdr:clientData/>
  </xdr:twoCellAnchor>
  <xdr:twoCellAnchor>
    <xdr:from>
      <xdr:col>4</xdr:col>
      <xdr:colOff>435428</xdr:colOff>
      <xdr:row>8</xdr:row>
      <xdr:rowOff>166007</xdr:rowOff>
    </xdr:from>
    <xdr:to>
      <xdr:col>9</xdr:col>
      <xdr:colOff>152400</xdr:colOff>
      <xdr:row>10</xdr:row>
      <xdr:rowOff>111579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4FC4E9EF-8095-409A-BDCC-EE23A9FA32C9}"/>
            </a:ext>
          </a:extLst>
        </xdr:cNvPr>
        <xdr:cNvSpPr txBox="1"/>
      </xdr:nvSpPr>
      <xdr:spPr>
        <a:xfrm>
          <a:off x="2884714" y="2071007"/>
          <a:ext cx="2778579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  $2.9</a:t>
          </a:r>
          <a:r>
            <a:rPr lang="en-US" sz="14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US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B               $5.5 B</a:t>
          </a:r>
        </a:p>
      </xdr:txBody>
    </xdr:sp>
    <xdr:clientData/>
  </xdr:twoCellAnchor>
  <xdr:twoCellAnchor>
    <xdr:from>
      <xdr:col>3</xdr:col>
      <xdr:colOff>482297</xdr:colOff>
      <xdr:row>12</xdr:row>
      <xdr:rowOff>1512</xdr:rowOff>
    </xdr:from>
    <xdr:to>
      <xdr:col>10</xdr:col>
      <xdr:colOff>300845</xdr:colOff>
      <xdr:row>26</xdr:row>
      <xdr:rowOff>178594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EADCD999-9230-4120-82C9-0A51E04E1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402166</xdr:colOff>
      <xdr:row>12</xdr:row>
      <xdr:rowOff>0</xdr:rowOff>
    </xdr:from>
    <xdr:to>
      <xdr:col>17</xdr:col>
      <xdr:colOff>220132</xdr:colOff>
      <xdr:row>26</xdr:row>
      <xdr:rowOff>178594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1A2F9204-221E-4780-847C-4EB664979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381001</xdr:colOff>
      <xdr:row>12</xdr:row>
      <xdr:rowOff>59530</xdr:rowOff>
    </xdr:from>
    <xdr:to>
      <xdr:col>22</xdr:col>
      <xdr:colOff>226219</xdr:colOff>
      <xdr:row>27</xdr:row>
      <xdr:rowOff>45814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53D539BD-EAFD-4905-BBDA-AA24C3B14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</xdr:col>
      <xdr:colOff>474890</xdr:colOff>
      <xdr:row>27</xdr:row>
      <xdr:rowOff>5443</xdr:rowOff>
    </xdr:from>
    <xdr:to>
      <xdr:col>10</xdr:col>
      <xdr:colOff>294296</xdr:colOff>
      <xdr:row>29</xdr:row>
      <xdr:rowOff>127907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92F720-1BE3-4F0D-B4FD-CD11E627A834}"/>
            </a:ext>
          </a:extLst>
        </xdr:cNvPr>
        <xdr:cNvSpPr txBox="1"/>
      </xdr:nvSpPr>
      <xdr:spPr>
        <a:xfrm>
          <a:off x="2303690" y="5529943"/>
          <a:ext cx="4086606" cy="503464"/>
        </a:xfrm>
        <a:prstGeom prst="rect">
          <a:avLst/>
        </a:prstGeom>
        <a:solidFill>
          <a:srgbClr val="FBC9D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10</xdr:col>
      <xdr:colOff>397329</xdr:colOff>
      <xdr:row>26</xdr:row>
      <xdr:rowOff>179614</xdr:rowOff>
    </xdr:from>
    <xdr:to>
      <xdr:col>17</xdr:col>
      <xdr:colOff>216735</xdr:colOff>
      <xdr:row>29</xdr:row>
      <xdr:rowOff>111578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C1EA0C27-25E0-4678-83E6-5B6C27D97BAC}"/>
            </a:ext>
          </a:extLst>
        </xdr:cNvPr>
        <xdr:cNvSpPr txBox="1"/>
      </xdr:nvSpPr>
      <xdr:spPr>
        <a:xfrm>
          <a:off x="6520543" y="5513614"/>
          <a:ext cx="4105656" cy="503464"/>
        </a:xfrm>
        <a:prstGeom prst="rect">
          <a:avLst/>
        </a:prstGeom>
        <a:solidFill>
          <a:srgbClr val="FBC9D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17</xdr:col>
      <xdr:colOff>381000</xdr:colOff>
      <xdr:row>26</xdr:row>
      <xdr:rowOff>187779</xdr:rowOff>
    </xdr:from>
    <xdr:to>
      <xdr:col>22</xdr:col>
      <xdr:colOff>227185</xdr:colOff>
      <xdr:row>29</xdr:row>
      <xdr:rowOff>119199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F8A3A54-D3A6-42DB-81F0-F4911B38EE0A}"/>
            </a:ext>
          </a:extLst>
        </xdr:cNvPr>
        <xdr:cNvSpPr/>
      </xdr:nvSpPr>
      <xdr:spPr>
        <a:xfrm>
          <a:off x="10744200" y="5521779"/>
          <a:ext cx="2894185" cy="502920"/>
        </a:xfrm>
        <a:prstGeom prst="rect">
          <a:avLst/>
        </a:prstGeom>
        <a:solidFill>
          <a:srgbClr val="FBC9D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15</xdr:col>
      <xdr:colOff>555324</xdr:colOff>
      <xdr:row>30</xdr:row>
      <xdr:rowOff>185289</xdr:rowOff>
    </xdr:from>
    <xdr:to>
      <xdr:col>29</xdr:col>
      <xdr:colOff>244929</xdr:colOff>
      <xdr:row>55</xdr:row>
      <xdr:rowOff>85725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034DA51-0068-48B4-9C2A-5DBB0375E3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02" r="5637"/>
        <a:stretch/>
      </xdr:blipFill>
      <xdr:spPr>
        <a:xfrm>
          <a:off x="9740145" y="5900289"/>
          <a:ext cx="8262105" cy="4662936"/>
        </a:xfrm>
        <a:prstGeom prst="rect">
          <a:avLst/>
        </a:prstGeom>
      </xdr:spPr>
    </xdr:pic>
    <xdr:clientData/>
  </xdr:twoCellAnchor>
  <xdr:twoCellAnchor>
    <xdr:from>
      <xdr:col>21</xdr:col>
      <xdr:colOff>206828</xdr:colOff>
      <xdr:row>31</xdr:row>
      <xdr:rowOff>103414</xdr:rowOff>
    </xdr:from>
    <xdr:to>
      <xdr:col>29</xdr:col>
      <xdr:colOff>43543</xdr:colOff>
      <xdr:row>35</xdr:row>
      <xdr:rowOff>68036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1BF33A0-399D-4D8E-BC26-F8997ACCDF97}"/>
            </a:ext>
          </a:extLst>
        </xdr:cNvPr>
        <xdr:cNvSpPr txBox="1"/>
      </xdr:nvSpPr>
      <xdr:spPr>
        <a:xfrm>
          <a:off x="13065578" y="6008914"/>
          <a:ext cx="4735286" cy="7266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STORE DISTRIBUTION </a:t>
          </a:r>
        </a:p>
        <a:p>
          <a:pPr algn="r"/>
          <a:r>
            <a:rPr lang="en-US" sz="1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ACROSS CANADA</a:t>
          </a:r>
        </a:p>
      </xdr:txBody>
    </xdr:sp>
    <xdr:clientData/>
  </xdr:twoCellAnchor>
  <xdr:twoCellAnchor editAs="oneCell">
    <xdr:from>
      <xdr:col>25</xdr:col>
      <xdr:colOff>299356</xdr:colOff>
      <xdr:row>21</xdr:row>
      <xdr:rowOff>95250</xdr:rowOff>
    </xdr:from>
    <xdr:to>
      <xdr:col>26</xdr:col>
      <xdr:colOff>499162</xdr:colOff>
      <xdr:row>27</xdr:row>
      <xdr:rowOff>104794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A3C9BD9-5293-4872-B4E1-20DD17672C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5" t="15432" r="34333" b="10186"/>
        <a:stretch/>
      </xdr:blipFill>
      <xdr:spPr>
        <a:xfrm>
          <a:off x="15607392" y="4095750"/>
          <a:ext cx="812127" cy="1152544"/>
        </a:xfrm>
        <a:prstGeom prst="rect">
          <a:avLst/>
        </a:prstGeom>
      </xdr:spPr>
    </xdr:pic>
    <xdr:clientData/>
  </xdr:twoCellAnchor>
  <xdr:twoCellAnchor editAs="oneCell">
    <xdr:from>
      <xdr:col>28</xdr:col>
      <xdr:colOff>174626</xdr:colOff>
      <xdr:row>21</xdr:row>
      <xdr:rowOff>85986</xdr:rowOff>
    </xdr:from>
    <xdr:to>
      <xdr:col>29</xdr:col>
      <xdr:colOff>333376</xdr:colOff>
      <xdr:row>27</xdr:row>
      <xdr:rowOff>95250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9820FE07-FA83-4505-B16D-A15FBD3C51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64" t="13909" b="10417"/>
        <a:stretch/>
      </xdr:blipFill>
      <xdr:spPr>
        <a:xfrm>
          <a:off x="17065626" y="4467486"/>
          <a:ext cx="762000" cy="1152264"/>
        </a:xfrm>
        <a:prstGeom prst="rect">
          <a:avLst/>
        </a:prstGeom>
      </xdr:spPr>
    </xdr:pic>
    <xdr:clientData/>
  </xdr:twoCellAnchor>
  <xdr:twoCellAnchor editAs="oneCell">
    <xdr:from>
      <xdr:col>25</xdr:col>
      <xdr:colOff>317499</xdr:colOff>
      <xdr:row>15</xdr:row>
      <xdr:rowOff>113636</xdr:rowOff>
    </xdr:from>
    <xdr:to>
      <xdr:col>26</xdr:col>
      <xdr:colOff>381000</xdr:colOff>
      <xdr:row>21</xdr:row>
      <xdr:rowOff>174625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E6D60509-4B0A-45C4-84AD-F8CF23607E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76" t="13349" r="66801" b="9142"/>
        <a:stretch/>
      </xdr:blipFill>
      <xdr:spPr>
        <a:xfrm>
          <a:off x="15398749" y="3352136"/>
          <a:ext cx="666751" cy="1203989"/>
        </a:xfrm>
        <a:prstGeom prst="rect">
          <a:avLst/>
        </a:prstGeom>
      </xdr:spPr>
    </xdr:pic>
    <xdr:clientData/>
  </xdr:twoCellAnchor>
  <xdr:twoCellAnchor>
    <xdr:from>
      <xdr:col>17</xdr:col>
      <xdr:colOff>90714</xdr:colOff>
      <xdr:row>9</xdr:row>
      <xdr:rowOff>39007</xdr:rowOff>
    </xdr:from>
    <xdr:to>
      <xdr:col>21</xdr:col>
      <xdr:colOff>410936</xdr:colOff>
      <xdr:row>10</xdr:row>
      <xdr:rowOff>175079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D24429A-BD64-4628-A3E5-06A78C9441B7}"/>
            </a:ext>
          </a:extLst>
        </xdr:cNvPr>
        <xdr:cNvSpPr txBox="1"/>
      </xdr:nvSpPr>
      <xdr:spPr>
        <a:xfrm>
          <a:off x="10345964" y="2134507"/>
          <a:ext cx="2733222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     +</a:t>
          </a:r>
          <a:r>
            <a:rPr lang="en-US" sz="14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37</a:t>
          </a:r>
          <a:r>
            <a:rPr lang="en-US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                     +34</a:t>
          </a:r>
        </a:p>
      </xdr:txBody>
    </xdr:sp>
    <xdr:clientData/>
  </xdr:twoCellAnchor>
  <xdr:twoCellAnchor>
    <xdr:from>
      <xdr:col>10</xdr:col>
      <xdr:colOff>560614</xdr:colOff>
      <xdr:row>8</xdr:row>
      <xdr:rowOff>175532</xdr:rowOff>
    </xdr:from>
    <xdr:to>
      <xdr:col>15</xdr:col>
      <xdr:colOff>277586</xdr:colOff>
      <xdr:row>10</xdr:row>
      <xdr:rowOff>121104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C339EBF-9300-447C-BEB2-B7A2F3DDFC78}"/>
            </a:ext>
          </a:extLst>
        </xdr:cNvPr>
        <xdr:cNvSpPr txBox="1"/>
      </xdr:nvSpPr>
      <xdr:spPr>
        <a:xfrm>
          <a:off x="6593114" y="2080532"/>
          <a:ext cx="2733222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    $1.9</a:t>
          </a:r>
          <a:r>
            <a:rPr lang="en-US" sz="14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M</a:t>
          </a:r>
          <a:r>
            <a:rPr lang="en-US" sz="14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              $1.3 M</a:t>
          </a:r>
        </a:p>
      </xdr:txBody>
    </xdr:sp>
    <xdr:clientData/>
  </xdr:twoCellAnchor>
  <xdr:twoCellAnchor>
    <xdr:from>
      <xdr:col>24</xdr:col>
      <xdr:colOff>79376</xdr:colOff>
      <xdr:row>23</xdr:row>
      <xdr:rowOff>63501</xdr:rowOff>
    </xdr:from>
    <xdr:to>
      <xdr:col>25</xdr:col>
      <xdr:colOff>333376</xdr:colOff>
      <xdr:row>26</xdr:row>
      <xdr:rowOff>174625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6DE88F2-E83C-4A4B-AFDF-CC48E312AEB9}"/>
            </a:ext>
          </a:extLst>
        </xdr:cNvPr>
        <xdr:cNvSpPr txBox="1"/>
      </xdr:nvSpPr>
      <xdr:spPr>
        <a:xfrm>
          <a:off x="14557376" y="4826001"/>
          <a:ext cx="857250" cy="6826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Segoe UI" panose="020B0502040204020203" pitchFamily="34" charset="0"/>
              <a:cs typeface="Segoe UI" panose="020B0502040204020203" pitchFamily="34" charset="0"/>
            </a:rPr>
            <a:t>Pumpkin Spice Latte</a:t>
          </a:r>
        </a:p>
      </xdr:txBody>
    </xdr:sp>
    <xdr:clientData/>
  </xdr:twoCellAnchor>
  <xdr:twoCellAnchor>
    <xdr:from>
      <xdr:col>26</xdr:col>
      <xdr:colOff>565151</xdr:colOff>
      <xdr:row>22</xdr:row>
      <xdr:rowOff>184151</xdr:rowOff>
    </xdr:from>
    <xdr:to>
      <xdr:col>28</xdr:col>
      <xdr:colOff>215901</xdr:colOff>
      <xdr:row>26</xdr:row>
      <xdr:rowOff>104775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F5BBB5E-2D98-4052-A4C4-5AF7C6237CF9}"/>
            </a:ext>
          </a:extLst>
        </xdr:cNvPr>
        <xdr:cNvSpPr txBox="1"/>
      </xdr:nvSpPr>
      <xdr:spPr>
        <a:xfrm>
          <a:off x="16249651" y="4756151"/>
          <a:ext cx="857250" cy="6826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Segoe UI" panose="020B0502040204020203" pitchFamily="34" charset="0"/>
              <a:cs typeface="Segoe UI" panose="020B0502040204020203" pitchFamily="34" charset="0"/>
            </a:rPr>
            <a:t>Pumpkin Spice Latte</a:t>
          </a:r>
        </a:p>
      </xdr:txBody>
    </xdr:sp>
    <xdr:clientData/>
  </xdr:twoCellAnchor>
  <xdr:twoCellAnchor>
    <xdr:from>
      <xdr:col>24</xdr:col>
      <xdr:colOff>98426</xdr:colOff>
      <xdr:row>6</xdr:row>
      <xdr:rowOff>82551</xdr:rowOff>
    </xdr:from>
    <xdr:to>
      <xdr:col>25</xdr:col>
      <xdr:colOff>352426</xdr:colOff>
      <xdr:row>10</xdr:row>
      <xdr:rowOff>3175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6341542-C546-4F8A-89E9-4B1B3469ED33}"/>
            </a:ext>
          </a:extLst>
        </xdr:cNvPr>
        <xdr:cNvSpPr txBox="1"/>
      </xdr:nvSpPr>
      <xdr:spPr>
        <a:xfrm>
          <a:off x="14576426" y="1606551"/>
          <a:ext cx="857250" cy="6826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Segoe UI" panose="020B0502040204020203" pitchFamily="34" charset="0"/>
              <a:cs typeface="Segoe UI" panose="020B0502040204020203" pitchFamily="34" charset="0"/>
            </a:rPr>
            <a:t>Baileys Dream </a:t>
          </a:r>
        </a:p>
        <a:p>
          <a:r>
            <a:rPr lang="en-US" sz="1100" b="1">
              <a:latin typeface="Segoe UI" panose="020B0502040204020203" pitchFamily="34" charset="0"/>
              <a:cs typeface="Segoe UI" panose="020B0502040204020203" pitchFamily="34" charset="0"/>
            </a:rPr>
            <a:t>Latte</a:t>
          </a:r>
        </a:p>
      </xdr:txBody>
    </xdr:sp>
    <xdr:clientData/>
  </xdr:twoCellAnchor>
  <xdr:twoCellAnchor>
    <xdr:from>
      <xdr:col>26</xdr:col>
      <xdr:colOff>428625</xdr:colOff>
      <xdr:row>6</xdr:row>
      <xdr:rowOff>70304</xdr:rowOff>
    </xdr:from>
    <xdr:to>
      <xdr:col>28</xdr:col>
      <xdr:colOff>238125</xdr:colOff>
      <xdr:row>9</xdr:row>
      <xdr:rowOff>181428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2060A047-CC10-43A3-AF92-FF806BBAA841}"/>
            </a:ext>
          </a:extLst>
        </xdr:cNvPr>
        <xdr:cNvSpPr txBox="1"/>
      </xdr:nvSpPr>
      <xdr:spPr>
        <a:xfrm>
          <a:off x="16113125" y="1594304"/>
          <a:ext cx="1016000" cy="6826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Segoe UI" panose="020B0502040204020203" pitchFamily="34" charset="0"/>
              <a:cs typeface="Segoe UI" panose="020B0502040204020203" pitchFamily="34" charset="0"/>
            </a:rPr>
            <a:t>Gingerbread</a:t>
          </a:r>
          <a:r>
            <a:rPr lang="en-US" sz="1100" b="1" baseline="0">
              <a:latin typeface="Segoe UI" panose="020B0502040204020203" pitchFamily="34" charset="0"/>
              <a:cs typeface="Segoe UI" panose="020B0502040204020203" pitchFamily="34" charset="0"/>
            </a:rPr>
            <a:t> Oat Chai</a:t>
          </a:r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26</xdr:col>
      <xdr:colOff>492125</xdr:colOff>
      <xdr:row>11</xdr:row>
      <xdr:rowOff>165554</xdr:rowOff>
    </xdr:from>
    <xdr:to>
      <xdr:col>28</xdr:col>
      <xdr:colOff>142875</xdr:colOff>
      <xdr:row>15</xdr:row>
      <xdr:rowOff>86178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AB0A31A4-0B25-435B-856D-FF881C4C7386}"/>
            </a:ext>
          </a:extLst>
        </xdr:cNvPr>
        <xdr:cNvSpPr txBox="1"/>
      </xdr:nvSpPr>
      <xdr:spPr>
        <a:xfrm>
          <a:off x="16176625" y="2642054"/>
          <a:ext cx="857250" cy="6826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Segoe UI" panose="020B0502040204020203" pitchFamily="34" charset="0"/>
              <a:cs typeface="Segoe UI" panose="020B0502040204020203" pitchFamily="34" charset="0"/>
            </a:rPr>
            <a:t>Lavender Oatmilk</a:t>
          </a:r>
          <a:r>
            <a:rPr lang="en-US" sz="1100" b="1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</a:p>
        <a:p>
          <a:r>
            <a:rPr lang="en-US" sz="1100" b="1">
              <a:latin typeface="Segoe UI" panose="020B0502040204020203" pitchFamily="34" charset="0"/>
              <a:cs typeface="Segoe UI" panose="020B0502040204020203" pitchFamily="34" charset="0"/>
            </a:rPr>
            <a:t>Latte</a:t>
          </a:r>
        </a:p>
      </xdr:txBody>
    </xdr:sp>
    <xdr:clientData/>
  </xdr:twoCellAnchor>
  <xdr:twoCellAnchor>
    <xdr:from>
      <xdr:col>24</xdr:col>
      <xdr:colOff>119290</xdr:colOff>
      <xdr:row>12</xdr:row>
      <xdr:rowOff>38554</xdr:rowOff>
    </xdr:from>
    <xdr:to>
      <xdr:col>25</xdr:col>
      <xdr:colOff>373290</xdr:colOff>
      <xdr:row>15</xdr:row>
      <xdr:rowOff>149678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D42C6324-423A-442A-AD31-9D497F1EFF08}"/>
            </a:ext>
          </a:extLst>
        </xdr:cNvPr>
        <xdr:cNvSpPr txBox="1"/>
      </xdr:nvSpPr>
      <xdr:spPr>
        <a:xfrm>
          <a:off x="14597290" y="2705554"/>
          <a:ext cx="857250" cy="6826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Segoe UI" panose="020B0502040204020203" pitchFamily="34" charset="0"/>
              <a:cs typeface="Segoe UI" panose="020B0502040204020203" pitchFamily="34" charset="0"/>
            </a:rPr>
            <a:t>Smile Cookie</a:t>
          </a:r>
        </a:p>
      </xdr:txBody>
    </xdr:sp>
    <xdr:clientData/>
  </xdr:twoCellAnchor>
  <xdr:twoCellAnchor>
    <xdr:from>
      <xdr:col>24</xdr:col>
      <xdr:colOff>151040</xdr:colOff>
      <xdr:row>17</xdr:row>
      <xdr:rowOff>165554</xdr:rowOff>
    </xdr:from>
    <xdr:to>
      <xdr:col>25</xdr:col>
      <xdr:colOff>405040</xdr:colOff>
      <xdr:row>21</xdr:row>
      <xdr:rowOff>86178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DB44011-537D-4D01-8B10-2010738896DD}"/>
            </a:ext>
          </a:extLst>
        </xdr:cNvPr>
        <xdr:cNvSpPr txBox="1"/>
      </xdr:nvSpPr>
      <xdr:spPr>
        <a:xfrm>
          <a:off x="14629040" y="3785054"/>
          <a:ext cx="857250" cy="6826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Segoe UI" panose="020B0502040204020203" pitchFamily="34" charset="0"/>
              <a:cs typeface="Segoe UI" panose="020B0502040204020203" pitchFamily="34" charset="0"/>
            </a:rPr>
            <a:t>Nutella Cold </a:t>
          </a:r>
        </a:p>
        <a:p>
          <a:r>
            <a:rPr lang="en-US" sz="1100" b="1">
              <a:latin typeface="Segoe UI" panose="020B0502040204020203" pitchFamily="34" charset="0"/>
              <a:cs typeface="Segoe UI" panose="020B0502040204020203" pitchFamily="34" charset="0"/>
            </a:rPr>
            <a:t>Brew</a:t>
          </a:r>
        </a:p>
        <a:p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  <a:p>
          <a:endParaRPr lang="en-US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26</xdr:col>
      <xdr:colOff>484415</xdr:colOff>
      <xdr:row>17</xdr:row>
      <xdr:rowOff>149679</xdr:rowOff>
    </xdr:from>
    <xdr:to>
      <xdr:col>28</xdr:col>
      <xdr:colOff>135165</xdr:colOff>
      <xdr:row>21</xdr:row>
      <xdr:rowOff>70303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DC17DC1C-91A2-4978-9D7B-4432C79EA989}"/>
            </a:ext>
          </a:extLst>
        </xdr:cNvPr>
        <xdr:cNvSpPr txBox="1"/>
      </xdr:nvSpPr>
      <xdr:spPr>
        <a:xfrm>
          <a:off x="16168915" y="3769179"/>
          <a:ext cx="857250" cy="6826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latin typeface="Segoe UI" panose="020B0502040204020203" pitchFamily="34" charset="0"/>
              <a:cs typeface="Segoe UI" panose="020B0502040204020203" pitchFamily="34" charset="0"/>
            </a:rPr>
            <a:t>Summer Berry Refresher</a:t>
          </a:r>
        </a:p>
      </xdr:txBody>
    </xdr:sp>
    <xdr:clientData/>
  </xdr:twoCellAnchor>
  <xdr:twoCellAnchor>
    <xdr:from>
      <xdr:col>1</xdr:col>
      <xdr:colOff>217714</xdr:colOff>
      <xdr:row>2</xdr:row>
      <xdr:rowOff>95250</xdr:rowOff>
    </xdr:from>
    <xdr:to>
      <xdr:col>2</xdr:col>
      <xdr:colOff>13607</xdr:colOff>
      <xdr:row>3</xdr:row>
      <xdr:rowOff>176893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64B700F-E0A9-40BA-8975-F0EF5E71DCDA}"/>
            </a:ext>
          </a:extLst>
        </xdr:cNvPr>
        <xdr:cNvSpPr txBox="1"/>
      </xdr:nvSpPr>
      <xdr:spPr>
        <a:xfrm>
          <a:off x="830035" y="476250"/>
          <a:ext cx="408215" cy="272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VS</a:t>
          </a:r>
        </a:p>
      </xdr:txBody>
    </xdr:sp>
    <xdr:clientData/>
  </xdr:twoCellAnchor>
  <xdr:twoCellAnchor editAs="oneCell">
    <xdr:from>
      <xdr:col>26</xdr:col>
      <xdr:colOff>446312</xdr:colOff>
      <xdr:row>36</xdr:row>
      <xdr:rowOff>136071</xdr:rowOff>
    </xdr:from>
    <xdr:to>
      <xdr:col>27</xdr:col>
      <xdr:colOff>136069</xdr:colOff>
      <xdr:row>38</xdr:row>
      <xdr:rowOff>57150</xdr:rowOff>
    </xdr:to>
    <xdr:pic>
      <xdr:nvPicPr>
        <xdr:cNvPr id="18" name="Graphic 17" descr="Marker with solid fill">
          <a:extLst>
            <a:ext uri="{FF2B5EF4-FFF2-40B4-BE49-F238E27FC236}">
              <a16:creationId xmlns:a16="http://schemas.microsoft.com/office/drawing/2014/main" id="{9F16ECFB-416A-417A-90E9-7F1C326F8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7"/>
            </a:ext>
          </a:extLst>
        </a:blip>
        <a:stretch>
          <a:fillRect/>
        </a:stretch>
      </xdr:blipFill>
      <xdr:spPr>
        <a:xfrm flipH="1">
          <a:off x="16366669" y="6994071"/>
          <a:ext cx="302079" cy="302079"/>
        </a:xfrm>
        <a:prstGeom prst="rect">
          <a:avLst/>
        </a:prstGeom>
      </xdr:spPr>
    </xdr:pic>
    <xdr:clientData/>
  </xdr:twoCellAnchor>
  <xdr:twoCellAnchor editAs="oneCell">
    <xdr:from>
      <xdr:col>26</xdr:col>
      <xdr:colOff>449035</xdr:colOff>
      <xdr:row>35</xdr:row>
      <xdr:rowOff>57149</xdr:rowOff>
    </xdr:from>
    <xdr:to>
      <xdr:col>27</xdr:col>
      <xdr:colOff>138792</xdr:colOff>
      <xdr:row>36</xdr:row>
      <xdr:rowOff>168728</xdr:rowOff>
    </xdr:to>
    <xdr:pic>
      <xdr:nvPicPr>
        <xdr:cNvPr id="81" name="Graphic 80" descr="Marker with solid fill">
          <a:extLst>
            <a:ext uri="{FF2B5EF4-FFF2-40B4-BE49-F238E27FC236}">
              <a16:creationId xmlns:a16="http://schemas.microsoft.com/office/drawing/2014/main" id="{D5151394-08CC-470F-A958-755E43B2F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9"/>
            </a:ext>
          </a:extLst>
        </a:blip>
        <a:stretch>
          <a:fillRect/>
        </a:stretch>
      </xdr:blipFill>
      <xdr:spPr>
        <a:xfrm flipH="1">
          <a:off x="16369392" y="6724649"/>
          <a:ext cx="302079" cy="302079"/>
        </a:xfrm>
        <a:prstGeom prst="rect">
          <a:avLst/>
        </a:prstGeom>
      </xdr:spPr>
    </xdr:pic>
    <xdr:clientData/>
  </xdr:twoCellAnchor>
  <xdr:twoCellAnchor>
    <xdr:from>
      <xdr:col>27</xdr:col>
      <xdr:colOff>81642</xdr:colOff>
      <xdr:row>35</xdr:row>
      <xdr:rowOff>27213</xdr:rowOff>
    </xdr:from>
    <xdr:to>
      <xdr:col>29</xdr:col>
      <xdr:colOff>54429</xdr:colOff>
      <xdr:row>37</xdr:row>
      <xdr:rowOff>149678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57CF9C5-8750-4F2A-87E6-CC1E20536670}"/>
            </a:ext>
          </a:extLst>
        </xdr:cNvPr>
        <xdr:cNvSpPr txBox="1"/>
      </xdr:nvSpPr>
      <xdr:spPr>
        <a:xfrm>
          <a:off x="16614321" y="6694713"/>
          <a:ext cx="1197429" cy="503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STARBUCKS</a:t>
          </a:r>
        </a:p>
        <a:p>
          <a:pPr algn="l"/>
          <a:r>
            <a:rPr lang="en-US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TIM HORTONS</a:t>
          </a:r>
        </a:p>
      </xdr:txBody>
    </xdr:sp>
    <xdr:clientData/>
  </xdr:twoCellAnchor>
  <xdr:twoCellAnchor editAs="oneCell">
    <xdr:from>
      <xdr:col>0</xdr:col>
      <xdr:colOff>0</xdr:colOff>
      <xdr:row>2</xdr:row>
      <xdr:rowOff>149678</xdr:rowOff>
    </xdr:from>
    <xdr:to>
      <xdr:col>3</xdr:col>
      <xdr:colOff>326572</xdr:colOff>
      <xdr:row>6</xdr:row>
      <xdr:rowOff>13607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987223F-ACFD-4624-A84A-2ADBBF248A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641" b="33962"/>
        <a:stretch/>
      </xdr:blipFill>
      <xdr:spPr>
        <a:xfrm>
          <a:off x="0" y="530678"/>
          <a:ext cx="2163536" cy="625929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13</xdr:row>
      <xdr:rowOff>54428</xdr:rowOff>
    </xdr:from>
    <xdr:to>
      <xdr:col>3</xdr:col>
      <xdr:colOff>122464</xdr:colOff>
      <xdr:row>36</xdr:row>
      <xdr:rowOff>136071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C37E66D7-EB3A-4327-8714-1EA5BB459A42}"/>
            </a:ext>
          </a:extLst>
        </xdr:cNvPr>
        <xdr:cNvSpPr/>
      </xdr:nvSpPr>
      <xdr:spPr>
        <a:xfrm>
          <a:off x="190500" y="2530928"/>
          <a:ext cx="1768928" cy="4463143"/>
        </a:xfrm>
        <a:prstGeom prst="roundRect">
          <a:avLst/>
        </a:prstGeom>
        <a:gradFill flip="none" rotWithShape="1">
          <a:gsLst>
            <a:gs pos="0">
              <a:srgbClr val="001F5C"/>
            </a:gs>
            <a:gs pos="48000">
              <a:srgbClr val="072649"/>
            </a:gs>
            <a:gs pos="100000">
              <a:schemeClr val="accent5">
                <a:lumMod val="75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231322</xdr:colOff>
      <xdr:row>13</xdr:row>
      <xdr:rowOff>108857</xdr:rowOff>
    </xdr:from>
    <xdr:to>
      <xdr:col>1</xdr:col>
      <xdr:colOff>81644</xdr:colOff>
      <xdr:row>16</xdr:row>
      <xdr:rowOff>0</xdr:rowOff>
    </xdr:to>
    <xdr:pic>
      <xdr:nvPicPr>
        <xdr:cNvPr id="83" name="Graphic 82" descr="Lightbulb and gear with solid fill">
          <a:extLst>
            <a:ext uri="{FF2B5EF4-FFF2-40B4-BE49-F238E27FC236}">
              <a16:creationId xmlns:a16="http://schemas.microsoft.com/office/drawing/2014/main" id="{42A134F6-8E4D-4BB5-AF98-C5DF518AF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231322" y="2585357"/>
          <a:ext cx="462643" cy="46264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81643</xdr:rowOff>
    </xdr:from>
    <xdr:to>
      <xdr:col>3</xdr:col>
      <xdr:colOff>231321</xdr:colOff>
      <xdr:row>16</xdr:row>
      <xdr:rowOff>81643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DA3CA4A-C341-4CDB-8432-3D6290D3B235}"/>
            </a:ext>
          </a:extLst>
        </xdr:cNvPr>
        <xdr:cNvSpPr txBox="1"/>
      </xdr:nvSpPr>
      <xdr:spPr>
        <a:xfrm>
          <a:off x="612321" y="2748643"/>
          <a:ext cx="1455964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FF9900"/>
              </a:solidFill>
              <a:latin typeface="Segoe UI" panose="020B0502040204020203" pitchFamily="34" charset="0"/>
              <a:cs typeface="Segoe UI" panose="020B0502040204020203" pitchFamily="34" charset="0"/>
            </a:rPr>
            <a:t>KEY</a:t>
          </a:r>
          <a:r>
            <a:rPr lang="en-US" sz="1400" b="1" baseline="0">
              <a:solidFill>
                <a:srgbClr val="FF9900"/>
              </a:solidFill>
              <a:latin typeface="Segoe UI" panose="020B0502040204020203" pitchFamily="34" charset="0"/>
              <a:cs typeface="Segoe UI" panose="020B0502040204020203" pitchFamily="34" charset="0"/>
            </a:rPr>
            <a:t> INSIGHTS</a:t>
          </a:r>
          <a:endParaRPr lang="en-US" sz="1400" b="1">
            <a:solidFill>
              <a:srgbClr val="FF99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190499</xdr:colOff>
      <xdr:row>16</xdr:row>
      <xdr:rowOff>54428</xdr:rowOff>
    </xdr:from>
    <xdr:to>
      <xdr:col>3</xdr:col>
      <xdr:colOff>54428</xdr:colOff>
      <xdr:row>38</xdr:row>
      <xdr:rowOff>108857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B8E0FE0-0552-4AED-9CE9-D7957A7D6927}"/>
            </a:ext>
          </a:extLst>
        </xdr:cNvPr>
        <xdr:cNvSpPr txBox="1"/>
      </xdr:nvSpPr>
      <xdr:spPr>
        <a:xfrm>
          <a:off x="190499" y="3102428"/>
          <a:ext cx="1700893" cy="4245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Wingdings" panose="05000000000000000000" pitchFamily="2" charset="2"/>
            <a:buChar char="§"/>
          </a:pPr>
          <a:r>
            <a:rPr lang="en-US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Tim Hortons financially  outperformed</a:t>
          </a:r>
          <a:r>
            <a:rPr lang="en-US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 Starbucks by 100%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US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Starbucks grew 8.8% more than Tim Hortons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US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Tim Hortons possesses 74% of the  market share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US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Starkbucks' products are 44% more expensive than Tim Hortons'</a:t>
          </a:r>
        </a:p>
        <a:p>
          <a:pPr marL="171450" indent="-171450">
            <a:buFont typeface="Wingdings" panose="05000000000000000000" pitchFamily="2" charset="2"/>
            <a:buChar char="§"/>
          </a:pPr>
          <a:r>
            <a:rPr lang="en-US" sz="1100" b="1" i="0">
              <a:solidFill>
                <a:schemeClr val="bg1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 The average Starbucks store outperformed the average Tim Hortons store by 64.23%</a:t>
          </a:r>
          <a:endParaRPr lang="en-US" sz="1100" b="1" baseline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171450" indent="-171450">
            <a:buFont typeface="Wingdings" panose="05000000000000000000" pitchFamily="2" charset="2"/>
            <a:buChar char="§"/>
          </a:pPr>
          <a:endParaRPr lang="en-US" sz="1100" baseline="0"/>
        </a:p>
        <a:p>
          <a:pPr marL="171450" indent="-171450">
            <a:buFont typeface="Wingdings" panose="05000000000000000000" pitchFamily="2" charset="2"/>
            <a:buChar char="§"/>
          </a:pPr>
          <a:endParaRPr lang="en-US" sz="1100"/>
        </a:p>
      </xdr:txBody>
    </xdr:sp>
    <xdr:clientData/>
  </xdr:twoCellAnchor>
  <xdr:twoCellAnchor>
    <xdr:from>
      <xdr:col>3</xdr:col>
      <xdr:colOff>537483</xdr:colOff>
      <xdr:row>52</xdr:row>
      <xdr:rowOff>161925</xdr:rowOff>
    </xdr:from>
    <xdr:to>
      <xdr:col>15</xdr:col>
      <xdr:colOff>352099</xdr:colOff>
      <xdr:row>55</xdr:row>
      <xdr:rowOff>93889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5C7FF2D4-A849-40FB-A5BF-307B3092B894}"/>
            </a:ext>
          </a:extLst>
        </xdr:cNvPr>
        <xdr:cNvSpPr txBox="1"/>
      </xdr:nvSpPr>
      <xdr:spPr>
        <a:xfrm>
          <a:off x="2366283" y="10067925"/>
          <a:ext cx="7129816" cy="503464"/>
        </a:xfrm>
        <a:prstGeom prst="rect">
          <a:avLst/>
        </a:prstGeom>
        <a:solidFill>
          <a:srgbClr val="FBC9D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0.08043</cdr:x>
      <cdr:y>0.02662</cdr:y>
    </cdr:from>
    <cdr:to>
      <cdr:x>0.88472</cdr:x>
      <cdr:y>0.12928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A0B3261-B95E-4708-928E-DE50720F87C9}"/>
            </a:ext>
          </a:extLst>
        </cdr:cNvPr>
        <cdr:cNvSpPr txBox="1"/>
      </cdr:nvSpPr>
      <cdr:spPr>
        <a:xfrm xmlns:a="http://schemas.openxmlformats.org/drawingml/2006/main">
          <a:off x="408215" y="95250"/>
          <a:ext cx="4082143" cy="3673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ctr"/>
          <a:r>
            <a:rPr lang="en-US" sz="14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PRODUCT PRICING COMPARISON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0.16021</cdr:x>
      <cdr:y>0.03797</cdr:y>
    </cdr:from>
    <cdr:to>
      <cdr:x>0.81207</cdr:x>
      <cdr:y>0.18372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1243C7D-7967-42F6-9172-D2778C30E3AC}"/>
            </a:ext>
          </a:extLst>
        </cdr:cNvPr>
        <cdr:cNvSpPr txBox="1"/>
      </cdr:nvSpPr>
      <cdr:spPr>
        <a:xfrm xmlns:a="http://schemas.openxmlformats.org/drawingml/2006/main">
          <a:off x="660703" y="93738"/>
          <a:ext cx="2688167" cy="3598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0.09349</cdr:x>
      <cdr:y>0.03368</cdr:y>
    </cdr:from>
    <cdr:to>
      <cdr:x>0.96605</cdr:x>
      <cdr:y>0.2223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E298DFF-06FD-46F9-9EFE-C4A11506A3BA}"/>
            </a:ext>
          </a:extLst>
        </cdr:cNvPr>
        <cdr:cNvSpPr txBox="1"/>
      </cdr:nvSpPr>
      <cdr:spPr>
        <a:xfrm xmlns:a="http://schemas.openxmlformats.org/drawingml/2006/main">
          <a:off x="385536" y="83155"/>
          <a:ext cx="3598334" cy="4656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ctr" rtl="0"/>
          <a:r>
            <a:rPr lang="en-US" sz="1100" b="1" i="0" baseline="0">
              <a:effectLst/>
              <a:latin typeface="+mn-lt"/>
              <a:ea typeface="+mn-ea"/>
              <a:cs typeface="+mn-cs"/>
            </a:rPr>
            <a:t>QUARTERLY REVENUE TREND </a:t>
          </a:r>
          <a:endParaRPr lang="en-US">
            <a:effectLst/>
          </a:endParaRPr>
        </a:p>
        <a:p xmlns:a="http://schemas.openxmlformats.org/drawingml/2006/main">
          <a:pPr algn="ctr" rtl="0"/>
          <a:r>
            <a:rPr lang="en-US" sz="1100" b="0" i="0" baseline="0">
              <a:effectLst/>
              <a:latin typeface="+mn-lt"/>
              <a:ea typeface="+mn-ea"/>
              <a:cs typeface="+mn-cs"/>
            </a:rPr>
            <a:t>(In M CAD)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0.22059</cdr:x>
      <cdr:y>0.03215</cdr:y>
    </cdr:from>
    <cdr:to>
      <cdr:x>0.96661</cdr:x>
      <cdr:y>0.15111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51659A0-0051-49BF-892B-C64FB60BBE54}"/>
            </a:ext>
          </a:extLst>
        </cdr:cNvPr>
        <cdr:cNvSpPr txBox="1"/>
      </cdr:nvSpPr>
      <cdr:spPr>
        <a:xfrm xmlns:a="http://schemas.openxmlformats.org/drawingml/2006/main">
          <a:off x="901153" y="91486"/>
          <a:ext cx="3047615" cy="3385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latin typeface="Segoe UI" panose="020B0502040204020203" pitchFamily="34" charset="0"/>
              <a:cs typeface="Segoe UI" panose="020B0502040204020203" pitchFamily="34" charset="0"/>
            </a:rPr>
            <a:t>AVERAGE REVENUE PER STORE </a:t>
          </a:r>
          <a:endParaRPr lang="en-US" sz="1100" b="0"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endParaRPr lang="en-US" sz="1100" b="0"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0.3843</cdr:x>
      <cdr:y>0.52753</cdr:y>
    </cdr:from>
    <cdr:to>
      <cdr:x>0.63636</cdr:x>
      <cdr:y>0.69082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0D1E493-29EF-4A3B-8F57-28AD3B84DC27}"/>
            </a:ext>
          </a:extLst>
        </cdr:cNvPr>
        <cdr:cNvSpPr txBox="1"/>
      </cdr:nvSpPr>
      <cdr:spPr>
        <a:xfrm xmlns:a="http://schemas.openxmlformats.org/drawingml/2006/main">
          <a:off x="1107280" y="1500189"/>
          <a:ext cx="726281" cy="464344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</a:t>
          </a:r>
        </a:p>
        <a:p xmlns:a="http://schemas.openxmlformats.org/drawingml/2006/main">
          <a:pPr algn="ctr"/>
          <a:r>
            <a:rPr lang="en-US" sz="11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5761</a:t>
          </a:r>
        </a:p>
        <a:p xmlns:a="http://schemas.openxmlformats.org/drawingml/2006/main">
          <a:pPr algn="ctr"/>
          <a:endParaRPr lang="en-US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6.638614236108" createdVersion="7" refreshedVersion="7" minRefreshableVersion="3" recordCount="10" xr:uid="{F0342110-8B42-4F2D-96D6-CDBA8AF323DE}">
  <cacheSource type="worksheet">
    <worksheetSource name="PriceComparison"/>
  </cacheSource>
  <cacheFields count="9">
    <cacheField name="Product_Category" numFmtId="0">
      <sharedItems count="10">
        <s v="Hot Coffee"/>
        <s v="Iced Coffee"/>
        <s v="Latte"/>
        <s v="Frozen  Beverage"/>
        <s v="Breakfast Sandwich"/>
        <s v="Pastry"/>
        <s v="Tea Beverage"/>
        <s v="Fruit Refreshers"/>
        <s v="Hot Chocolate"/>
        <s v="Seasonal Beverage"/>
      </sharedItems>
    </cacheField>
    <cacheField name="Product_Type" numFmtId="0">
      <sharedItems/>
    </cacheField>
    <cacheField name="Year" numFmtId="0">
      <sharedItems containsSemiMixedTypes="0" containsString="0" containsNumber="1" containsInteger="1" minValue="2024" maxValue="2024"/>
    </cacheField>
    <cacheField name="Tim_Hortons_Product" numFmtId="0">
      <sharedItems/>
    </cacheField>
    <cacheField name="Tim_Hortons_Size" numFmtId="0">
      <sharedItems/>
    </cacheField>
    <cacheField name="TimHortons_Price" numFmtId="2">
      <sharedItems containsSemiMixedTypes="0" containsString="0" containsNumber="1" minValue="2.09" maxValue="4.99"/>
    </cacheField>
    <cacheField name="Starbucks_Product" numFmtId="0">
      <sharedItems/>
    </cacheField>
    <cacheField name="Starbucks_Size" numFmtId="0">
      <sharedItems/>
    </cacheField>
    <cacheField name="Starbucks_Price" numFmtId="2">
      <sharedItems containsSemiMixedTypes="0" containsString="0" containsNumber="1" minValue="2.95" maxValue="6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7.775199537034" createdVersion="7" refreshedVersion="7" minRefreshableVersion="3" recordCount="8" xr:uid="{09F811A5-7E62-4436-BD1B-113A582264E9}">
  <cacheSource type="worksheet">
    <worksheetSource name="Table116"/>
  </cacheSource>
  <cacheFields count="6">
    <cacheField name="Fiscal Quarter" numFmtId="0">
      <sharedItems count="4">
        <s v="Quarter 1"/>
        <s v="Quarter 2"/>
        <s v="Quarter 3"/>
        <s v="Quarter 4"/>
      </sharedItems>
    </cacheField>
    <cacheField name="Brand" numFmtId="0">
      <sharedItems count="2">
        <s v="Tim Hortons"/>
        <s v="Starbucks"/>
      </sharedItems>
    </cacheField>
    <cacheField name="Revenue Millions CAD" numFmtId="165">
      <sharedItems containsSemiMixedTypes="0" containsString="0" containsNumber="1" containsInteger="1" minValue="680" maxValue="1460"/>
    </cacheField>
    <cacheField name="Store Count" numFmtId="3">
      <sharedItems containsSemiMixedTypes="0" containsString="0" containsNumber="1" containsInteger="1" minValue="1019" maxValue="4249"/>
    </cacheField>
    <cacheField name="Revenue Per Store CAD" numFmtId="167">
      <sharedItems containsSemiMixedTypes="0" containsString="0" containsNumber="1" minValue="301304.86358244368" maxValue="706575.07360157021"/>
    </cacheField>
    <cacheField name="Net Store Growth" numFmtId="0">
      <sharedItems containsMixedTypes="1" containsNumber="1" containsInteger="1" minValue="-3" maxValue="2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Beverage"/>
    <n v="2024"/>
    <s v="Original Blend Coffee"/>
    <s v="Medium"/>
    <n v="2.09"/>
    <s v="Pike Place Roast Coffee"/>
    <s v="Medium"/>
    <n v="2.95"/>
  </r>
  <r>
    <x v="1"/>
    <s v="Beverage"/>
    <n v="2024"/>
    <s v="Tim Hortons Iced Coffee"/>
    <s v="Medium"/>
    <n v="2.79"/>
    <s v="Starbucks Iced Coffee"/>
    <s v="Medium"/>
    <n v="3.95"/>
  </r>
  <r>
    <x v="2"/>
    <s v="Beverage"/>
    <n v="2024"/>
    <s v="Vanilla Latte"/>
    <s v="Medium"/>
    <n v="4.29"/>
    <s v="Vanilla Latte"/>
    <s v="Medium"/>
    <n v="5.95"/>
  </r>
  <r>
    <x v="3"/>
    <s v="Beverage"/>
    <n v="2024"/>
    <s v="Iced Capp"/>
    <s v="Medium"/>
    <n v="3.99"/>
    <s v="Coffee Frappuccino"/>
    <s v="Medium"/>
    <n v="5.95"/>
  </r>
  <r>
    <x v="4"/>
    <s v="Food"/>
    <n v="2024"/>
    <s v="Farmer’s Breakfast Sandwich"/>
    <s v="N/A"/>
    <n v="4.99"/>
    <s v="Double-Smoked Bacon, Cheddar &amp; Egg Sandwich"/>
    <s v="N/A"/>
    <n v="6.95"/>
  </r>
  <r>
    <x v="5"/>
    <s v="Food"/>
    <n v="2024"/>
    <s v="Chocolate Chip Muffin"/>
    <s v="N/A"/>
    <n v="2.4900000000000002"/>
    <s v="Chocolate Chunk Muffin"/>
    <s v="N/A"/>
    <n v="4.25"/>
  </r>
  <r>
    <x v="6"/>
    <s v="Beverage"/>
    <n v="2024"/>
    <s v="Chai Tea Latte"/>
    <s v="Medium"/>
    <n v="4.29"/>
    <s v="Chai Tea Latte"/>
    <s v="Medium"/>
    <n v="5.45"/>
  </r>
  <r>
    <x v="7"/>
    <s v="Beverage"/>
    <n v="2024"/>
    <s v="Blackberry Yuzu Sparkling Quencher"/>
    <s v="Medium"/>
    <n v="3.49"/>
    <s v="Strawberry Açaí Refresher"/>
    <s v="Medium"/>
    <n v="5.95"/>
  </r>
  <r>
    <x v="8"/>
    <s v="Beverage"/>
    <n v="2024"/>
    <s v="Hot Chocolate"/>
    <s v="Medium"/>
    <n v="2.99"/>
    <s v=" Hot Chocolate"/>
    <s v="Medium"/>
    <n v="4.25"/>
  </r>
  <r>
    <x v="9"/>
    <s v="Beverage"/>
    <n v="2024"/>
    <s v="Pumpkin Spice Latte"/>
    <s v="Medium"/>
    <n v="4.99"/>
    <s v="Pumpkin Spice Latte"/>
    <s v="Medium"/>
    <n v="6.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270"/>
    <n v="4215"/>
    <n v="301304.86358244368"/>
    <s v="N/A"/>
  </r>
  <r>
    <x v="0"/>
    <x v="1"/>
    <n v="720"/>
    <n v="1019"/>
    <n v="706575.07360157021"/>
    <s v="N/A"/>
  </r>
  <r>
    <x v="1"/>
    <x v="0"/>
    <n v="1390"/>
    <n v="4217"/>
    <n v="329618.21199905145"/>
    <n v="2"/>
  </r>
  <r>
    <x v="1"/>
    <x v="1"/>
    <n v="680"/>
    <n v="1153"/>
    <n v="589765.82827406761"/>
    <n v="134"/>
  </r>
  <r>
    <x v="2"/>
    <x v="0"/>
    <n v="1460"/>
    <n v="4214"/>
    <n v="346464.16706217371"/>
    <n v="-3"/>
  </r>
  <r>
    <x v="2"/>
    <x v="1"/>
    <n v="740"/>
    <n v="1286"/>
    <n v="575427.68273716955"/>
    <n v="133"/>
  </r>
  <r>
    <x v="3"/>
    <x v="0"/>
    <n v="1386"/>
    <n v="4249"/>
    <n v="326194.39868204284"/>
    <n v="35"/>
  </r>
  <r>
    <x v="3"/>
    <x v="1"/>
    <n v="810"/>
    <n v="1512"/>
    <n v="535714.28571428568"/>
    <n v="2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67CFF-64BE-450F-BA59-883891D28944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9" rowHeaderCaption="Product Category">
  <location ref="A1:C11" firstHeaderRow="0" firstDataRow="1" firstDataCol="1"/>
  <pivotFields count="9">
    <pivotField axis="axisRow" showAll="0">
      <items count="11">
        <item x="4"/>
        <item x="3"/>
        <item x="7"/>
        <item x="8"/>
        <item x="0"/>
        <item x="1"/>
        <item x="2"/>
        <item x="5"/>
        <item x="9"/>
        <item x="6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showAll="0"/>
    <pivotField dataField="1" numFmtId="2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2">
    <i>
      <x/>
    </i>
    <i i="1">
      <x v="1"/>
    </i>
  </colItems>
  <dataFields count="2">
    <dataField name="Tim Hortons PriceS" fld="5" subtotal="average" baseField="0" baseItem="0"/>
    <dataField name="Starbucks Prices" fld="8" subtotal="average" baseField="0" baseItem="0"/>
  </dataFields>
  <chartFormats count="2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7C818-B9E2-4B7F-85D4-61B55AB02CB2}" name="PivotTable7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7">
  <location ref="E1:G6" firstHeaderRow="1" firstDataRow="2" firstDataCol="1"/>
  <pivotFields count="6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3">
        <item x="1"/>
        <item x="0"/>
        <item t="default"/>
      </items>
    </pivotField>
    <pivotField dataField="1" numFmtId="165" showAll="0"/>
    <pivotField numFmtId="3" showAll="0"/>
    <pivotField numFmtId="167" showAll="0"/>
    <pivotField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Sum of Revenue Millions CAD" fld="2" baseField="0" baseItem="0"/>
  </dataFields>
  <chartFormats count="10"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6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6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6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6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6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6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6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142AF-1CDC-482B-9262-0D587754FA48}" name="PivotTable4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8">
  <location ref="A22:B24" firstHeaderRow="1" firstDataRow="1" firstDataCol="1"/>
  <pivotFields count="6">
    <pivotField showAll="0"/>
    <pivotField axis="axisRow" showAll="0">
      <items count="3">
        <item x="1"/>
        <item x="0"/>
        <item t="default"/>
      </items>
    </pivotField>
    <pivotField numFmtId="165" showAll="0"/>
    <pivotField dataField="1" numFmtId="3" showAll="0"/>
    <pivotField numFmtId="167" showAll="0"/>
    <pivotField showAll="0"/>
  </pivotFields>
  <rowFields count="1">
    <field x="1"/>
  </rowFields>
  <rowItems count="2">
    <i>
      <x/>
    </i>
    <i>
      <x v="1"/>
    </i>
  </rowItems>
  <colItems count="1">
    <i/>
  </colItems>
  <dataFields count="1">
    <dataField name="Max of Store Count" fld="3" subtotal="max" baseField="1" baseItem="0"/>
  </dataFields>
  <chartFormats count="3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B2DFE-3087-4D14-AF98-C5CFCE38F67A}" name="PivotTable2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7">
  <location ref="A14:C19" firstHeaderRow="1" firstDataRow="2" firstDataCol="1"/>
  <pivotFields count="6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3">
        <item x="1"/>
        <item x="0"/>
        <item t="default"/>
      </items>
    </pivotField>
    <pivotField numFmtId="165" showAll="0"/>
    <pivotField numFmtId="3" showAll="0"/>
    <pivotField dataField="1" numFmtId="167" showAll="0"/>
    <pivotField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2">
    <i>
      <x/>
    </i>
    <i>
      <x v="1"/>
    </i>
  </colItems>
  <dataFields count="1">
    <dataField name="Average of Revenue Per Store CAD" fld="4" subtotal="average" baseField="0" baseItem="0" numFmtId="1"/>
  </dataFields>
  <formats count="1">
    <format dxfId="5">
      <pivotArea outline="0" collapsedLevelsAreSubtotals="1" fieldPosition="0"/>
    </format>
  </formats>
  <chartFormats count="14"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8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8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8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8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8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8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8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A47C1C-BE10-47ED-ACFE-FE43A9B40B87}" name="Table2" displayName="Table2" ref="A13:C35" totalsRowShown="0" headerRowDxfId="56">
  <autoFilter ref="A13:C35" xr:uid="{45A47C1C-BE10-47ED-ACFE-FE43A9B40B87}"/>
  <tableColumns count="3">
    <tableColumn id="1" xr3:uid="{1C310630-4600-4664-840C-8C08E72966B4}" name="Brand" dataDxfId="55"/>
    <tableColumn id="2" xr3:uid="{2C3F67F6-9497-4ECA-8AF9-2B7CE6394D6E}" name="Province"/>
    <tableColumn id="3" xr3:uid="{1232A1B7-C179-4910-BA5E-82EB1E6A5433}" name="FY_Store_Count" dataDxfId="54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87863B-BA30-4893-9F9E-740437DC66D2}" name="Table3" displayName="Table3" ref="A37:C45" totalsRowShown="0" headerRowDxfId="53" dataDxfId="52">
  <autoFilter ref="A37:C45" xr:uid="{4C87863B-BA30-4893-9F9E-740437DC66D2}"/>
  <tableColumns count="3">
    <tableColumn id="1" xr3:uid="{776E88FE-F213-4448-A655-25B95F71B255}" name="Brand" dataDxfId="51"/>
    <tableColumn id="2" xr3:uid="{A36D0DDD-F4E2-466F-84C0-748F758AA5DA}" name="Season" dataDxfId="50"/>
    <tableColumn id="3" xr3:uid="{2835BB99-6464-4B79-9046-E74F8C9CD4EA}" name="LE_Campaign" dataDxfId="49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659F0F-6810-416F-B95E-7CE484F9C5F5}" name="Table4" displayName="Table4" ref="A47:G57" totalsRowShown="0" headerRowDxfId="48" dataDxfId="47">
  <autoFilter ref="A47:G57" xr:uid="{E6659F0F-6810-416F-B95E-7CE484F9C5F5}"/>
  <tableColumns count="7">
    <tableColumn id="1" xr3:uid="{65EE9CC4-5BF6-40C5-89BA-93D3624FCBFB}" name="Product_Category" dataDxfId="46"/>
    <tableColumn id="2" xr3:uid="{1BDA40B1-563C-4933-B5EE-CEF0CC41ECD9}" name="Tim_Hortons_Product" dataDxfId="45"/>
    <tableColumn id="6" xr3:uid="{78542095-A254-4129-977F-70BB21AB2844}" name="Product_Size" dataDxfId="44"/>
    <tableColumn id="3" xr3:uid="{045F8E8F-4928-4129-A0D6-319D7D799243}" name="Tim_Hs_Price" dataDxfId="43" dataCellStyle="Currency"/>
    <tableColumn id="4" xr3:uid="{421E7B6C-B212-4AD7-BD3F-7C6219982E1C}" name="Starbucks_Product" dataDxfId="42"/>
    <tableColumn id="7" xr3:uid="{26D38F9A-1837-4ED5-83B7-B73520C18128}" name="Product_Size2" dataDxfId="41"/>
    <tableColumn id="5" xr3:uid="{8CA2C5CB-3489-4D6E-BBF9-8CFFB1652748}" name="SBs_Price" dataDxfId="40" dataCellStyle="Currency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C4F7BD-CC97-4C43-9250-861C1ED2F929}" name="Table1" displayName="Table1" ref="A1:F11" totalsRowShown="0">
  <autoFilter ref="A1:F11" xr:uid="{2EC4F7BD-CC97-4C43-9250-861C1ED2F929}"/>
  <tableColumns count="6">
    <tableColumn id="1" xr3:uid="{0E23F01E-9E2B-4991-8FFE-E2EB52351A0A}" name="Fiscal_Quarter" dataDxfId="39"/>
    <tableColumn id="2" xr3:uid="{ECD1120D-84E3-4649-983E-61C6BEE03DFD}" name="Brand" dataDxfId="38"/>
    <tableColumn id="3" xr3:uid="{BD67A1F3-53E5-4BA2-92C1-9D01FBD6B4FF}" name="Reported_Revenue_in_Millions" dataDxfId="37"/>
    <tableColumn id="8" xr3:uid="{B732F10F-6590-4E63-B959-45EA1EE72593}" name="Store_Count"/>
    <tableColumn id="5" xr3:uid="{C9D45765-611A-47D9-B371-36F4EE8D2199}" name="Revenue_Per_Store_CAD" dataDxfId="36" dataCellStyle="Currency"/>
    <tableColumn id="6" xr3:uid="{E0AF73F3-2CA7-4408-AAFA-3A2222345689}" name="Net_Store_Growth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4A5EE0-677B-4717-9A4F-21EE25659CBF}" name="ProvincialStoreDistribution" displayName="ProvincialStoreDistribution" ref="A12:D32" totalsRowShown="0" headerRowDxfId="35" dataDxfId="34">
  <autoFilter ref="A12:D32" xr:uid="{A64A5EE0-677B-4717-9A4F-21EE25659CBF}"/>
  <tableColumns count="4">
    <tableColumn id="1" xr3:uid="{DDE60586-CA75-424E-961A-86962BBB861A}" name="Brand" dataDxfId="33"/>
    <tableColumn id="2" xr3:uid="{B059F3E5-C427-4CA7-BAE2-9CD836BEEC6B}" name="Province" dataDxfId="32"/>
    <tableColumn id="4" xr3:uid="{DF004D3C-3380-4373-82A0-D70D0D0D46E8}" name="Year" dataDxfId="31"/>
    <tableColumn id="3" xr3:uid="{74EFAE50-C72F-4A8F-A505-123100F4E28F}" name="FY2024_Store_Count" dataDxfId="3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456172-8EA0-49E8-8B85-06C4B260C0E3}" name="SeasonalCampaigns" displayName="SeasonalCampaigns" ref="A35:D43" totalsRowShown="0" headerRowDxfId="29" dataDxfId="28">
  <autoFilter ref="A35:D43" xr:uid="{5F456172-8EA0-49E8-8B85-06C4B260C0E3}"/>
  <tableColumns count="4">
    <tableColumn id="1" xr3:uid="{74655B19-53D6-4996-9C49-8F441E43019B}" name="Brand" dataDxfId="27"/>
    <tableColumn id="2" xr3:uid="{2A7FD3A4-6C96-46A0-8B9B-94652BF8DE0F}" name="Season" dataDxfId="26"/>
    <tableColumn id="4" xr3:uid="{BDF53666-4FDD-4797-8AB8-2C045D2571AD}" name="Year" dataDxfId="25"/>
    <tableColumn id="3" xr3:uid="{4B0649BC-1F51-4A6A-9695-BCD9928831D3}" name="Limitied_Campaigns" dataDxfId="2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74A1F26-33A4-422B-AEC6-61B7EAA0A5E6}" name="PriceComparison" displayName="PriceComparison" ref="A46:I56" totalsRowShown="0" headerRowDxfId="23" dataDxfId="22">
  <autoFilter ref="A46:I56" xr:uid="{174A1F26-33A4-422B-AEC6-61B7EAA0A5E6}"/>
  <tableColumns count="9">
    <tableColumn id="1" xr3:uid="{B6E17ADF-60F0-413D-AAFD-7BD818A0DCCA}" name="Product_Category" dataDxfId="21"/>
    <tableColumn id="9" xr3:uid="{9B0C9783-DB3C-4CA8-8697-E707A7CE4BCC}" name="Product_Type" dataDxfId="20"/>
    <tableColumn id="8" xr3:uid="{A71CD7EC-2A3B-45F2-A7EB-905D4C0E901E}" name="Year" dataDxfId="19"/>
    <tableColumn id="2" xr3:uid="{EA76808B-D6B6-4CDD-BC79-AFA3C99C61C1}" name="Tim_Hortons_Product" dataDxfId="18"/>
    <tableColumn id="6" xr3:uid="{D088F74A-C83E-4F58-BFC3-C937AE6786C3}" name="Tim_Hortons_Size" dataDxfId="17"/>
    <tableColumn id="3" xr3:uid="{BB31870D-54E8-43D1-8709-33549D8A195D}" name="TimHortons_Price" dataDxfId="16" dataCellStyle="Currency"/>
    <tableColumn id="4" xr3:uid="{A842A65B-03ED-48B4-9A79-F63F46E90B08}" name="Starbucks_Product" dataDxfId="15"/>
    <tableColumn id="7" xr3:uid="{0D7BE62D-AE6E-43F7-AA97-774A364537DD}" name="Starbucks_Size" dataDxfId="14"/>
    <tableColumn id="5" xr3:uid="{43F04734-C244-4C1E-B88B-A9960A58D294}" name="Starbucks_Price" dataDxfId="13" dataCellStyle="Currency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E2E6456-87DB-4EEE-B71C-95DE99B67203}" name="Table116" displayName="Table116" ref="A1:F9" totalsRowShown="0" dataDxfId="12">
  <autoFilter ref="A1:F9" xr:uid="{3E2E6456-87DB-4EEE-B71C-95DE99B67203}"/>
  <tableColumns count="6">
    <tableColumn id="1" xr3:uid="{5FF3360B-8DB6-4518-B0B3-AF7F79A467E7}" name="Fiscal Quarter" dataDxfId="11"/>
    <tableColumn id="2" xr3:uid="{846DC75A-A652-4977-9918-01B24BF522AB}" name="Brand" dataDxfId="10"/>
    <tableColumn id="3" xr3:uid="{01452E81-886F-482E-9C34-D306FFB2D7B2}" name="Revenue Millions CAD" dataDxfId="9"/>
    <tableColumn id="8" xr3:uid="{AAA49F4E-0D7B-4B0D-83CE-3A3A0C51C863}" name="Store Count" dataDxfId="8"/>
    <tableColumn id="5" xr3:uid="{045674C8-0A19-456E-ACFE-71942ADE2D75}" name="Revenue Per Store CAD" dataDxfId="7" dataCellStyle="Currency"/>
    <tableColumn id="6" xr3:uid="{28050E35-E380-4348-91A7-AA5BEDC21AAA}" name="Net Store Growth" dataDxf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CCE25B-1466-4AF0-B023-A4B5A76DEEE0}" name="Table5" displayName="Table5" ref="A1:C6" totalsRowShown="0" headerRowDxfId="4" dataDxfId="3">
  <autoFilter ref="A1:C6" xr:uid="{19CCE25B-1466-4AF0-B023-A4B5A76DEEE0}"/>
  <tableColumns count="3">
    <tableColumn id="1" xr3:uid="{16C00112-6B57-4F69-A6D4-51AF6FB2C386}" name="Category" dataDxfId="2"/>
    <tableColumn id="2" xr3:uid="{0081D100-B7CC-4DBA-B15F-168B76B3CDE9}" name="Source" dataDxfId="1"/>
    <tableColumn id="3" xr3:uid="{C8747A1D-31C6-40C4-AFC1-F7570C903207}" name="Purpose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9AFF-78DB-454F-8E9F-461CF845C6F7}">
  <dimension ref="R1:R30"/>
  <sheetViews>
    <sheetView showGridLines="0" showRowColHeaders="0" tabSelected="1" zoomScale="70" zoomScaleNormal="70" workbookViewId="0">
      <selection activeCell="N30" sqref="N30"/>
    </sheetView>
  </sheetViews>
  <sheetFormatPr defaultRowHeight="15" x14ac:dyDescent="0.25"/>
  <cols>
    <col min="1" max="20" width="14.7109375" customWidth="1"/>
  </cols>
  <sheetData>
    <row r="1" ht="35.1" customHeight="1" x14ac:dyDescent="0.25"/>
    <row r="2" ht="35.1" customHeight="1" x14ac:dyDescent="0.25"/>
    <row r="3" ht="35.1" customHeight="1" x14ac:dyDescent="0.25"/>
    <row r="4" ht="35.1" customHeight="1" x14ac:dyDescent="0.25"/>
    <row r="5" ht="35.1" customHeight="1" x14ac:dyDescent="0.25"/>
    <row r="6" ht="35.1" customHeight="1" x14ac:dyDescent="0.25"/>
    <row r="7" ht="35.1" customHeight="1" x14ac:dyDescent="0.25"/>
    <row r="8" ht="35.1" customHeight="1" x14ac:dyDescent="0.25"/>
    <row r="9" ht="35.1" customHeight="1" x14ac:dyDescent="0.25"/>
    <row r="10" ht="35.1" customHeight="1" x14ac:dyDescent="0.25"/>
    <row r="11" ht="35.1" customHeight="1" x14ac:dyDescent="0.25"/>
    <row r="12" ht="35.1" customHeight="1" x14ac:dyDescent="0.25"/>
    <row r="13" ht="35.1" customHeight="1" x14ac:dyDescent="0.25"/>
    <row r="14" ht="35.1" customHeight="1" x14ac:dyDescent="0.25"/>
    <row r="15" ht="35.1" customHeight="1" x14ac:dyDescent="0.25"/>
    <row r="16" ht="35.1" customHeight="1" x14ac:dyDescent="0.25"/>
    <row r="17" spans="18:18" ht="35.1" customHeight="1" x14ac:dyDescent="0.25"/>
    <row r="18" spans="18:18" ht="35.1" customHeight="1" x14ac:dyDescent="0.25"/>
    <row r="19" spans="18:18" ht="35.1" customHeight="1" x14ac:dyDescent="0.25"/>
    <row r="20" spans="18:18" ht="35.1" customHeight="1" x14ac:dyDescent="0.25">
      <c r="R20" s="1"/>
    </row>
    <row r="21" spans="18:18" ht="35.1" customHeight="1" x14ac:dyDescent="0.25"/>
    <row r="22" spans="18:18" ht="35.1" customHeight="1" x14ac:dyDescent="0.25"/>
    <row r="23" spans="18:18" ht="35.1" customHeight="1" x14ac:dyDescent="0.25"/>
    <row r="24" spans="18:18" ht="35.1" customHeight="1" x14ac:dyDescent="0.25"/>
    <row r="25" spans="18:18" ht="35.1" customHeight="1" x14ac:dyDescent="0.25"/>
    <row r="26" spans="18:18" ht="35.1" customHeight="1" x14ac:dyDescent="0.25"/>
    <row r="27" spans="18:18" ht="35.1" customHeight="1" x14ac:dyDescent="0.25"/>
    <row r="28" spans="18:18" ht="35.1" customHeight="1" x14ac:dyDescent="0.25"/>
    <row r="29" spans="18:18" ht="35.1" customHeight="1" x14ac:dyDescent="0.25"/>
    <row r="30" spans="18:18" ht="35.1" customHeight="1" x14ac:dyDescent="0.2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workbookViewId="0">
      <selection activeCell="L59" sqref="L59"/>
    </sheetView>
  </sheetViews>
  <sheetFormatPr defaultRowHeight="15" x14ac:dyDescent="0.25"/>
  <cols>
    <col min="1" max="1" width="18.85546875" customWidth="1"/>
    <col min="2" max="2" width="22.28515625" customWidth="1"/>
    <col min="3" max="3" width="19.85546875" customWidth="1"/>
    <col min="4" max="4" width="19.42578125" customWidth="1"/>
    <col min="5" max="5" width="17.7109375" style="5" customWidth="1"/>
    <col min="6" max="8" width="17.7109375" customWidth="1"/>
  </cols>
  <sheetData>
    <row r="1" spans="1:6" x14ac:dyDescent="0.25">
      <c r="A1" s="22" t="s">
        <v>7</v>
      </c>
      <c r="B1" s="22" t="s">
        <v>0</v>
      </c>
      <c r="C1" s="6" t="s">
        <v>50</v>
      </c>
      <c r="D1" t="s">
        <v>3</v>
      </c>
      <c r="E1" s="5" t="s">
        <v>53</v>
      </c>
      <c r="F1" t="s">
        <v>51</v>
      </c>
    </row>
    <row r="2" spans="1:6" x14ac:dyDescent="0.25">
      <c r="A2" s="22" t="s">
        <v>8</v>
      </c>
      <c r="B2" s="22" t="s">
        <v>1</v>
      </c>
      <c r="C2" s="6">
        <v>1270</v>
      </c>
      <c r="D2" s="4">
        <v>4215</v>
      </c>
      <c r="E2" s="9">
        <f>(C2*1000000)/D2</f>
        <v>301304.86358244368</v>
      </c>
    </row>
    <row r="3" spans="1:6" x14ac:dyDescent="0.25">
      <c r="A3" s="22" t="s">
        <v>8</v>
      </c>
      <c r="B3" s="22" t="s">
        <v>2</v>
      </c>
      <c r="C3" s="6">
        <v>720</v>
      </c>
      <c r="D3" s="4">
        <v>1019</v>
      </c>
      <c r="E3" s="9">
        <f t="shared" ref="E3:E9" si="0">(C3*1000000)/D3</f>
        <v>706575.07360157021</v>
      </c>
    </row>
    <row r="4" spans="1:6" x14ac:dyDescent="0.25">
      <c r="A4" s="22" t="s">
        <v>9</v>
      </c>
      <c r="B4" s="22" t="s">
        <v>1</v>
      </c>
      <c r="C4" s="6">
        <v>1390</v>
      </c>
      <c r="D4" s="4">
        <v>4217</v>
      </c>
      <c r="E4" s="9">
        <f t="shared" si="0"/>
        <v>329618.21199905145</v>
      </c>
      <c r="F4" s="4">
        <f t="shared" ref="F4:F9" si="1">D4-D2</f>
        <v>2</v>
      </c>
    </row>
    <row r="5" spans="1:6" x14ac:dyDescent="0.25">
      <c r="A5" s="22" t="s">
        <v>9</v>
      </c>
      <c r="B5" s="22" t="s">
        <v>2</v>
      </c>
      <c r="C5" s="6">
        <v>680</v>
      </c>
      <c r="D5" s="4">
        <v>1153</v>
      </c>
      <c r="E5" s="9">
        <f t="shared" si="0"/>
        <v>589765.82827406761</v>
      </c>
      <c r="F5" s="4">
        <f t="shared" si="1"/>
        <v>134</v>
      </c>
    </row>
    <row r="6" spans="1:6" x14ac:dyDescent="0.25">
      <c r="A6" s="22" t="s">
        <v>10</v>
      </c>
      <c r="B6" s="22" t="s">
        <v>1</v>
      </c>
      <c r="C6" s="6">
        <v>1460</v>
      </c>
      <c r="D6" s="4">
        <v>4214</v>
      </c>
      <c r="E6" s="9">
        <f t="shared" si="0"/>
        <v>346464.16706217371</v>
      </c>
      <c r="F6" s="4">
        <f t="shared" si="1"/>
        <v>-3</v>
      </c>
    </row>
    <row r="7" spans="1:6" x14ac:dyDescent="0.25">
      <c r="A7" s="22" t="s">
        <v>10</v>
      </c>
      <c r="B7" s="22" t="s">
        <v>2</v>
      </c>
      <c r="C7" s="6">
        <v>740</v>
      </c>
      <c r="D7" s="4">
        <v>1286</v>
      </c>
      <c r="E7" s="9">
        <f t="shared" si="0"/>
        <v>575427.68273716955</v>
      </c>
      <c r="F7" s="4">
        <f t="shared" si="1"/>
        <v>133</v>
      </c>
    </row>
    <row r="8" spans="1:6" x14ac:dyDescent="0.25">
      <c r="A8" s="22" t="s">
        <v>11</v>
      </c>
      <c r="B8" s="22" t="s">
        <v>1</v>
      </c>
      <c r="C8" s="6">
        <v>1386</v>
      </c>
      <c r="D8" s="4">
        <v>4249</v>
      </c>
      <c r="E8" s="9">
        <f t="shared" si="0"/>
        <v>326194.39868204284</v>
      </c>
      <c r="F8" s="4">
        <f t="shared" si="1"/>
        <v>35</v>
      </c>
    </row>
    <row r="9" spans="1:6" x14ac:dyDescent="0.25">
      <c r="A9" s="22" t="s">
        <v>11</v>
      </c>
      <c r="B9" s="22" t="s">
        <v>2</v>
      </c>
      <c r="C9" s="6">
        <v>810</v>
      </c>
      <c r="D9" s="4">
        <v>1512</v>
      </c>
      <c r="E9" s="9">
        <f t="shared" si="0"/>
        <v>535714.28571428568</v>
      </c>
      <c r="F9" s="4">
        <f t="shared" si="1"/>
        <v>226</v>
      </c>
    </row>
    <row r="10" spans="1:6" x14ac:dyDescent="0.25">
      <c r="A10" s="22" t="s">
        <v>12</v>
      </c>
      <c r="B10" s="22" t="s">
        <v>1</v>
      </c>
      <c r="C10" s="6">
        <f>SUM(C2,C4,C6,C8)</f>
        <v>5506</v>
      </c>
      <c r="D10" s="4"/>
      <c r="E10" s="9"/>
      <c r="F10" s="4">
        <f>D8-D2</f>
        <v>34</v>
      </c>
    </row>
    <row r="11" spans="1:6" x14ac:dyDescent="0.25">
      <c r="A11" s="22" t="s">
        <v>12</v>
      </c>
      <c r="B11" s="22" t="s">
        <v>2</v>
      </c>
      <c r="C11" s="6">
        <f>SUM(C3,C5,C7,C9)</f>
        <v>2950</v>
      </c>
      <c r="D11" s="4"/>
      <c r="E11" s="9"/>
      <c r="F11" s="4">
        <f>D9-D3</f>
        <v>493</v>
      </c>
    </row>
    <row r="13" spans="1:6" x14ac:dyDescent="0.25">
      <c r="A13" s="2" t="s">
        <v>0</v>
      </c>
      <c r="B13" s="2" t="s">
        <v>13</v>
      </c>
      <c r="C13" s="2" t="s">
        <v>24</v>
      </c>
    </row>
    <row r="14" spans="1:6" x14ac:dyDescent="0.25">
      <c r="A14" s="3" t="s">
        <v>1</v>
      </c>
      <c r="B14" s="3" t="s">
        <v>14</v>
      </c>
      <c r="C14" s="23">
        <v>1720</v>
      </c>
    </row>
    <row r="15" spans="1:6" x14ac:dyDescent="0.25">
      <c r="A15" s="3" t="s">
        <v>2</v>
      </c>
      <c r="B15" s="3" t="s">
        <v>14</v>
      </c>
      <c r="C15" s="22">
        <v>665</v>
      </c>
    </row>
    <row r="16" spans="1:6" x14ac:dyDescent="0.25">
      <c r="A16" s="3" t="s">
        <v>1</v>
      </c>
      <c r="B16" s="3" t="s">
        <v>15</v>
      </c>
      <c r="C16" s="23">
        <v>1020</v>
      </c>
    </row>
    <row r="17" spans="1:3" x14ac:dyDescent="0.25">
      <c r="A17" s="3" t="s">
        <v>2</v>
      </c>
      <c r="B17" s="3" t="s">
        <v>15</v>
      </c>
      <c r="C17" s="22">
        <v>121</v>
      </c>
    </row>
    <row r="18" spans="1:3" x14ac:dyDescent="0.25">
      <c r="A18" s="3" t="s">
        <v>1</v>
      </c>
      <c r="B18" s="3" t="s">
        <v>16</v>
      </c>
      <c r="C18" s="22">
        <v>430</v>
      </c>
    </row>
    <row r="19" spans="1:3" x14ac:dyDescent="0.25">
      <c r="A19" s="3" t="s">
        <v>2</v>
      </c>
      <c r="B19" s="3" t="s">
        <v>16</v>
      </c>
      <c r="C19" s="22">
        <v>239</v>
      </c>
    </row>
    <row r="20" spans="1:3" x14ac:dyDescent="0.25">
      <c r="A20" s="3" t="s">
        <v>1</v>
      </c>
      <c r="B20" s="3" t="s">
        <v>17</v>
      </c>
      <c r="C20" s="22">
        <v>370</v>
      </c>
    </row>
    <row r="21" spans="1:3" x14ac:dyDescent="0.25">
      <c r="A21" s="3" t="s">
        <v>2</v>
      </c>
      <c r="B21" s="3" t="s">
        <v>17</v>
      </c>
      <c r="C21" s="22">
        <v>337</v>
      </c>
    </row>
    <row r="22" spans="1:3" x14ac:dyDescent="0.25">
      <c r="A22" s="3" t="s">
        <v>1</v>
      </c>
      <c r="B22" s="3" t="s">
        <v>18</v>
      </c>
      <c r="C22" s="22">
        <v>145</v>
      </c>
    </row>
    <row r="23" spans="1:3" x14ac:dyDescent="0.25">
      <c r="A23" s="3" t="s">
        <v>2</v>
      </c>
      <c r="B23" s="3" t="s">
        <v>18</v>
      </c>
      <c r="C23" s="22">
        <v>40</v>
      </c>
    </row>
    <row r="24" spans="1:3" x14ac:dyDescent="0.25">
      <c r="A24" s="3" t="s">
        <v>1</v>
      </c>
      <c r="B24" t="s">
        <v>19</v>
      </c>
      <c r="C24" s="22">
        <v>115</v>
      </c>
    </row>
    <row r="25" spans="1:3" x14ac:dyDescent="0.25">
      <c r="A25" s="3" t="s">
        <v>2</v>
      </c>
      <c r="B25" t="s">
        <v>19</v>
      </c>
      <c r="C25" s="22">
        <v>46</v>
      </c>
    </row>
    <row r="26" spans="1:3" x14ac:dyDescent="0.25">
      <c r="A26" s="3" t="s">
        <v>1</v>
      </c>
      <c r="B26" t="s">
        <v>20</v>
      </c>
      <c r="C26" s="22">
        <v>170</v>
      </c>
    </row>
    <row r="27" spans="1:3" x14ac:dyDescent="0.25">
      <c r="A27" s="3" t="s">
        <v>2</v>
      </c>
      <c r="B27" t="s">
        <v>20</v>
      </c>
      <c r="C27" s="22">
        <v>30</v>
      </c>
    </row>
    <row r="28" spans="1:3" x14ac:dyDescent="0.25">
      <c r="A28" s="3" t="s">
        <v>1</v>
      </c>
      <c r="B28" t="s">
        <v>21</v>
      </c>
      <c r="C28" s="22">
        <v>150</v>
      </c>
    </row>
    <row r="29" spans="1:3" x14ac:dyDescent="0.25">
      <c r="A29" s="3" t="s">
        <v>2</v>
      </c>
      <c r="B29" t="s">
        <v>21</v>
      </c>
      <c r="C29" s="22">
        <v>20</v>
      </c>
    </row>
    <row r="30" spans="1:3" x14ac:dyDescent="0.25">
      <c r="A30" s="3" t="s">
        <v>1</v>
      </c>
      <c r="B30" t="s">
        <v>22</v>
      </c>
      <c r="C30" s="22">
        <v>95</v>
      </c>
    </row>
    <row r="31" spans="1:3" x14ac:dyDescent="0.25">
      <c r="A31" s="3" t="s">
        <v>2</v>
      </c>
      <c r="B31" t="s">
        <v>22</v>
      </c>
      <c r="C31" s="22">
        <v>10</v>
      </c>
    </row>
    <row r="32" spans="1:3" x14ac:dyDescent="0.25">
      <c r="A32" s="3" t="s">
        <v>1</v>
      </c>
      <c r="B32" t="s">
        <v>23</v>
      </c>
      <c r="C32" s="22">
        <v>34</v>
      </c>
    </row>
    <row r="33" spans="1:7" x14ac:dyDescent="0.25">
      <c r="A33" s="3" t="s">
        <v>2</v>
      </c>
      <c r="B33" t="s">
        <v>23</v>
      </c>
      <c r="C33" s="22">
        <v>4</v>
      </c>
    </row>
    <row r="34" spans="1:7" x14ac:dyDescent="0.25">
      <c r="A34" s="3" t="s">
        <v>54</v>
      </c>
      <c r="C34" s="23">
        <f>SUM(C14,C16,C18,,C20,C22,C24,C26,C28,C30,C32)</f>
        <v>4249</v>
      </c>
    </row>
    <row r="35" spans="1:7" x14ac:dyDescent="0.25">
      <c r="A35" s="3" t="s">
        <v>55</v>
      </c>
      <c r="C35" s="23">
        <f>SUM(C15,C17,C19,,C21,C23,C25,C27,C29,C31,C33)</f>
        <v>1512</v>
      </c>
    </row>
    <row r="37" spans="1:7" x14ac:dyDescent="0.25">
      <c r="A37" s="2" t="s">
        <v>0</v>
      </c>
      <c r="B37" s="2" t="s">
        <v>25</v>
      </c>
      <c r="C37" s="2" t="s">
        <v>56</v>
      </c>
    </row>
    <row r="38" spans="1:7" x14ac:dyDescent="0.25">
      <c r="A38" s="3" t="s">
        <v>1</v>
      </c>
      <c r="B38" s="3" t="s">
        <v>26</v>
      </c>
      <c r="C38" t="s">
        <v>57</v>
      </c>
    </row>
    <row r="39" spans="1:7" ht="45" x14ac:dyDescent="0.25">
      <c r="A39" s="3" t="s">
        <v>2</v>
      </c>
      <c r="B39" s="3" t="s">
        <v>26</v>
      </c>
      <c r="C39" s="3" t="s">
        <v>58</v>
      </c>
    </row>
    <row r="40" spans="1:7" ht="30" x14ac:dyDescent="0.25">
      <c r="A40" s="3" t="s">
        <v>1</v>
      </c>
      <c r="B40" s="3" t="s">
        <v>27</v>
      </c>
      <c r="C40" s="3" t="s">
        <v>28</v>
      </c>
    </row>
    <row r="41" spans="1:7" ht="30" x14ac:dyDescent="0.25">
      <c r="A41" s="3" t="s">
        <v>2</v>
      </c>
      <c r="B41" s="3" t="s">
        <v>27</v>
      </c>
      <c r="C41" s="3" t="s">
        <v>59</v>
      </c>
    </row>
    <row r="42" spans="1:7" x14ac:dyDescent="0.25">
      <c r="A42" s="3" t="s">
        <v>1</v>
      </c>
      <c r="B42" s="3" t="s">
        <v>29</v>
      </c>
      <c r="C42" s="3" t="s">
        <v>60</v>
      </c>
    </row>
    <row r="43" spans="1:7" ht="45" x14ac:dyDescent="0.25">
      <c r="A43" s="3" t="s">
        <v>2</v>
      </c>
      <c r="B43" s="3" t="s">
        <v>29</v>
      </c>
      <c r="C43" s="3" t="s">
        <v>61</v>
      </c>
    </row>
    <row r="44" spans="1:7" ht="30" x14ac:dyDescent="0.25">
      <c r="A44" s="3" t="s">
        <v>1</v>
      </c>
      <c r="B44" s="3" t="s">
        <v>30</v>
      </c>
      <c r="C44" s="3" t="s">
        <v>62</v>
      </c>
    </row>
    <row r="45" spans="1:7" x14ac:dyDescent="0.25">
      <c r="A45" s="3" t="s">
        <v>2</v>
      </c>
      <c r="B45" s="3" t="s">
        <v>30</v>
      </c>
      <c r="C45" t="s">
        <v>63</v>
      </c>
    </row>
    <row r="47" spans="1:7" x14ac:dyDescent="0.25">
      <c r="A47" s="2" t="s">
        <v>31</v>
      </c>
      <c r="B47" s="2" t="s">
        <v>32</v>
      </c>
      <c r="C47" s="2" t="s">
        <v>64</v>
      </c>
      <c r="D47" s="7" t="s">
        <v>66</v>
      </c>
      <c r="E47" s="2" t="s">
        <v>33</v>
      </c>
      <c r="F47" s="2" t="s">
        <v>65</v>
      </c>
      <c r="G47" s="7" t="s">
        <v>67</v>
      </c>
    </row>
    <row r="48" spans="1:7" ht="30" x14ac:dyDescent="0.25">
      <c r="A48" s="3" t="s">
        <v>35</v>
      </c>
      <c r="B48" s="3" t="s">
        <v>36</v>
      </c>
      <c r="C48" s="3" t="s">
        <v>68</v>
      </c>
      <c r="D48" s="8">
        <v>2.09</v>
      </c>
      <c r="E48" s="3" t="s">
        <v>37</v>
      </c>
      <c r="F48" s="3" t="s">
        <v>68</v>
      </c>
      <c r="G48" s="8">
        <v>2.95</v>
      </c>
    </row>
    <row r="49" spans="1:7" ht="30" x14ac:dyDescent="0.25">
      <c r="A49" s="3" t="s">
        <v>6</v>
      </c>
      <c r="B49" s="3" t="s">
        <v>38</v>
      </c>
      <c r="C49" s="3" t="s">
        <v>68</v>
      </c>
      <c r="D49" s="8">
        <v>2.79</v>
      </c>
      <c r="E49" s="3" t="s">
        <v>39</v>
      </c>
      <c r="F49" s="3" t="s">
        <v>68</v>
      </c>
      <c r="G49" s="8">
        <v>3.95</v>
      </c>
    </row>
    <row r="50" spans="1:7" x14ac:dyDescent="0.25">
      <c r="A50" s="3" t="s">
        <v>4</v>
      </c>
      <c r="B50" s="3" t="s">
        <v>40</v>
      </c>
      <c r="C50" s="3" t="s">
        <v>68</v>
      </c>
      <c r="D50" s="8">
        <v>4.29</v>
      </c>
      <c r="E50" s="3" t="s">
        <v>40</v>
      </c>
      <c r="F50" s="3" t="s">
        <v>68</v>
      </c>
      <c r="G50" s="8">
        <v>5.95</v>
      </c>
    </row>
    <row r="51" spans="1:7" ht="30" x14ac:dyDescent="0.25">
      <c r="A51" s="3" t="s">
        <v>69</v>
      </c>
      <c r="B51" s="3" t="s">
        <v>41</v>
      </c>
      <c r="C51" s="3" t="s">
        <v>68</v>
      </c>
      <c r="D51" s="8">
        <v>3.99</v>
      </c>
      <c r="E51" s="3" t="s">
        <v>72</v>
      </c>
      <c r="F51" s="3" t="s">
        <v>68</v>
      </c>
      <c r="G51" s="8">
        <v>5.95</v>
      </c>
    </row>
    <row r="52" spans="1:7" ht="45" x14ac:dyDescent="0.25">
      <c r="A52" s="3" t="s">
        <v>5</v>
      </c>
      <c r="B52" s="3" t="s">
        <v>42</v>
      </c>
      <c r="C52" s="3" t="s">
        <v>68</v>
      </c>
      <c r="D52" s="8">
        <v>4.99</v>
      </c>
      <c r="E52" s="3" t="s">
        <v>73</v>
      </c>
      <c r="F52" s="3" t="s">
        <v>68</v>
      </c>
      <c r="G52" s="8">
        <v>6.95</v>
      </c>
    </row>
    <row r="53" spans="1:7" ht="30" x14ac:dyDescent="0.25">
      <c r="A53" s="3" t="s">
        <v>70</v>
      </c>
      <c r="B53" s="3" t="s">
        <v>74</v>
      </c>
      <c r="C53" s="3"/>
      <c r="D53" s="8">
        <v>2.4900000000000002</v>
      </c>
      <c r="E53" s="3" t="s">
        <v>75</v>
      </c>
      <c r="F53" s="3"/>
      <c r="G53" s="8">
        <v>4.25</v>
      </c>
    </row>
    <row r="54" spans="1:7" x14ac:dyDescent="0.25">
      <c r="A54" s="3" t="s">
        <v>43</v>
      </c>
      <c r="B54" s="3" t="s">
        <v>44</v>
      </c>
      <c r="C54" s="3" t="s">
        <v>68</v>
      </c>
      <c r="D54" s="8">
        <v>4.29</v>
      </c>
      <c r="E54" s="3" t="s">
        <v>44</v>
      </c>
      <c r="F54" s="3" t="s">
        <v>68</v>
      </c>
      <c r="G54" s="8">
        <v>5.45</v>
      </c>
    </row>
    <row r="55" spans="1:7" ht="30" x14ac:dyDescent="0.25">
      <c r="A55" s="3" t="s">
        <v>45</v>
      </c>
      <c r="B55" s="3" t="s">
        <v>71</v>
      </c>
      <c r="C55" s="3" t="s">
        <v>68</v>
      </c>
      <c r="D55" s="8">
        <v>3.49</v>
      </c>
      <c r="E55" s="3" t="s">
        <v>46</v>
      </c>
      <c r="F55" s="3" t="s">
        <v>68</v>
      </c>
      <c r="G55" s="8">
        <v>5.95</v>
      </c>
    </row>
    <row r="56" spans="1:7" x14ac:dyDescent="0.25">
      <c r="A56" s="3" t="s">
        <v>47</v>
      </c>
      <c r="B56" s="3" t="s">
        <v>47</v>
      </c>
      <c r="C56" s="3" t="s">
        <v>68</v>
      </c>
      <c r="D56" s="8">
        <v>2.99</v>
      </c>
      <c r="E56" s="3" t="s">
        <v>76</v>
      </c>
      <c r="F56" s="3" t="s">
        <v>68</v>
      </c>
      <c r="G56" s="8">
        <v>4.25</v>
      </c>
    </row>
    <row r="57" spans="1:7" ht="30" x14ac:dyDescent="0.25">
      <c r="A57" s="3" t="s">
        <v>48</v>
      </c>
      <c r="B57" s="3" t="s">
        <v>49</v>
      </c>
      <c r="C57" s="3" t="s">
        <v>68</v>
      </c>
      <c r="D57" s="8">
        <v>4.99</v>
      </c>
      <c r="E57" s="3" t="s">
        <v>49</v>
      </c>
      <c r="F57" s="3" t="s">
        <v>68</v>
      </c>
      <c r="G57" s="8">
        <v>6.95</v>
      </c>
    </row>
  </sheetData>
  <phoneticPr fontId="2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7365-FD8F-4A03-A8F2-DE44EEA9CB43}">
  <dimension ref="A1:I56"/>
  <sheetViews>
    <sheetView workbookViewId="0">
      <selection activeCell="E44" sqref="E44"/>
    </sheetView>
  </sheetViews>
  <sheetFormatPr defaultRowHeight="15" x14ac:dyDescent="0.25"/>
  <cols>
    <col min="1" max="3" width="20.7109375" customWidth="1"/>
    <col min="4" max="7" width="20.7109375" style="10" customWidth="1"/>
    <col min="8" max="9" width="20.7109375" customWidth="1"/>
  </cols>
  <sheetData>
    <row r="1" spans="1:8" x14ac:dyDescent="0.25">
      <c r="A1" t="s">
        <v>96</v>
      </c>
      <c r="B1" t="s">
        <v>0</v>
      </c>
      <c r="C1" s="6" t="s">
        <v>98</v>
      </c>
      <c r="D1" t="s">
        <v>97</v>
      </c>
      <c r="E1" s="5" t="s">
        <v>92</v>
      </c>
      <c r="F1" t="s">
        <v>91</v>
      </c>
      <c r="G1"/>
    </row>
    <row r="2" spans="1:8" x14ac:dyDescent="0.25">
      <c r="A2" s="10" t="s">
        <v>8</v>
      </c>
      <c r="B2" s="10" t="s">
        <v>1</v>
      </c>
      <c r="C2" s="15">
        <v>1270</v>
      </c>
      <c r="D2" s="16">
        <v>4215</v>
      </c>
      <c r="E2" s="17">
        <f>(C2*1000000)/D2</f>
        <v>301304.86358244368</v>
      </c>
      <c r="F2" s="10" t="s">
        <v>52</v>
      </c>
      <c r="G2"/>
    </row>
    <row r="3" spans="1:8" x14ac:dyDescent="0.25">
      <c r="A3" s="10" t="s">
        <v>8</v>
      </c>
      <c r="B3" s="10" t="s">
        <v>2</v>
      </c>
      <c r="C3" s="15">
        <v>720</v>
      </c>
      <c r="D3" s="16">
        <v>1019</v>
      </c>
      <c r="E3" s="17">
        <f t="shared" ref="E3:E9" si="0">(C3*1000000)/D3</f>
        <v>706575.07360157021</v>
      </c>
      <c r="F3" s="10" t="s">
        <v>52</v>
      </c>
      <c r="G3"/>
    </row>
    <row r="4" spans="1:8" x14ac:dyDescent="0.25">
      <c r="A4" s="10" t="s">
        <v>9</v>
      </c>
      <c r="B4" s="10" t="s">
        <v>1</v>
      </c>
      <c r="C4" s="15">
        <v>1390</v>
      </c>
      <c r="D4" s="16">
        <v>4217</v>
      </c>
      <c r="E4" s="17">
        <f t="shared" si="0"/>
        <v>329618.21199905145</v>
      </c>
      <c r="F4" s="16">
        <f t="shared" ref="F4:F8" si="1">D4-D2</f>
        <v>2</v>
      </c>
      <c r="G4"/>
    </row>
    <row r="5" spans="1:8" x14ac:dyDescent="0.25">
      <c r="A5" s="10" t="s">
        <v>9</v>
      </c>
      <c r="B5" s="10" t="s">
        <v>2</v>
      </c>
      <c r="C5" s="15">
        <v>680</v>
      </c>
      <c r="D5" s="16">
        <v>1153</v>
      </c>
      <c r="E5" s="17">
        <f t="shared" si="0"/>
        <v>589765.82827406761</v>
      </c>
      <c r="F5" s="16">
        <f t="shared" si="1"/>
        <v>134</v>
      </c>
      <c r="G5"/>
    </row>
    <row r="6" spans="1:8" x14ac:dyDescent="0.25">
      <c r="A6" s="10" t="s">
        <v>10</v>
      </c>
      <c r="B6" s="10" t="s">
        <v>1</v>
      </c>
      <c r="C6" s="15">
        <v>1460</v>
      </c>
      <c r="D6" s="16">
        <v>4214</v>
      </c>
      <c r="E6" s="17">
        <f t="shared" si="0"/>
        <v>346464.16706217371</v>
      </c>
      <c r="F6" s="16">
        <f t="shared" si="1"/>
        <v>-3</v>
      </c>
      <c r="G6"/>
    </row>
    <row r="7" spans="1:8" x14ac:dyDescent="0.25">
      <c r="A7" s="10" t="s">
        <v>10</v>
      </c>
      <c r="B7" s="10" t="s">
        <v>2</v>
      </c>
      <c r="C7" s="15">
        <v>740</v>
      </c>
      <c r="D7" s="16">
        <v>1286</v>
      </c>
      <c r="E7" s="17">
        <f t="shared" si="0"/>
        <v>575427.68273716955</v>
      </c>
      <c r="F7" s="16">
        <f t="shared" si="1"/>
        <v>133</v>
      </c>
      <c r="G7"/>
    </row>
    <row r="8" spans="1:8" x14ac:dyDescent="0.25">
      <c r="A8" s="10" t="s">
        <v>11</v>
      </c>
      <c r="B8" s="10" t="s">
        <v>1</v>
      </c>
      <c r="C8" s="15">
        <v>1386</v>
      </c>
      <c r="D8" s="16">
        <v>4249</v>
      </c>
      <c r="E8" s="17">
        <f t="shared" si="0"/>
        <v>326194.39868204284</v>
      </c>
      <c r="F8" s="16">
        <f t="shared" si="1"/>
        <v>35</v>
      </c>
      <c r="G8"/>
    </row>
    <row r="9" spans="1:8" x14ac:dyDescent="0.25">
      <c r="A9" s="10" t="s">
        <v>11</v>
      </c>
      <c r="B9" s="10" t="s">
        <v>2</v>
      </c>
      <c r="C9" s="15">
        <v>810</v>
      </c>
      <c r="D9" s="16">
        <v>1512</v>
      </c>
      <c r="E9" s="17">
        <f t="shared" si="0"/>
        <v>535714.28571428568</v>
      </c>
      <c r="F9" s="16">
        <f>D9-D7</f>
        <v>226</v>
      </c>
      <c r="G9"/>
    </row>
    <row r="10" spans="1:8" x14ac:dyDescent="0.25">
      <c r="C10" s="6"/>
      <c r="D10" s="4"/>
      <c r="E10" s="9"/>
      <c r="F10" s="4"/>
    </row>
    <row r="11" spans="1:8" x14ac:dyDescent="0.25">
      <c r="C11" s="6"/>
      <c r="D11" s="4"/>
      <c r="E11" s="9"/>
      <c r="F11" s="4"/>
    </row>
    <row r="12" spans="1:8" x14ac:dyDescent="0.25">
      <c r="A12" s="18" t="s">
        <v>0</v>
      </c>
      <c r="B12" s="18" t="s">
        <v>13</v>
      </c>
      <c r="C12" s="18" t="s">
        <v>77</v>
      </c>
      <c r="D12" s="18" t="s">
        <v>78</v>
      </c>
      <c r="H12" s="10"/>
    </row>
    <row r="13" spans="1:8" x14ac:dyDescent="0.25">
      <c r="A13" s="11" t="s">
        <v>1</v>
      </c>
      <c r="B13" s="11" t="s">
        <v>14</v>
      </c>
      <c r="C13" s="11">
        <v>2024</v>
      </c>
      <c r="D13" s="16">
        <v>1720</v>
      </c>
      <c r="H13" s="10"/>
    </row>
    <row r="14" spans="1:8" x14ac:dyDescent="0.25">
      <c r="A14" s="11" t="s">
        <v>2</v>
      </c>
      <c r="B14" s="11" t="s">
        <v>14</v>
      </c>
      <c r="C14" s="11">
        <v>2024</v>
      </c>
      <c r="D14" s="10">
        <v>665</v>
      </c>
      <c r="H14" s="10"/>
    </row>
    <row r="15" spans="1:8" x14ac:dyDescent="0.25">
      <c r="A15" s="11" t="s">
        <v>1</v>
      </c>
      <c r="B15" s="11" t="s">
        <v>15</v>
      </c>
      <c r="C15" s="11">
        <v>2024</v>
      </c>
      <c r="D15" s="16">
        <v>1020</v>
      </c>
      <c r="F15"/>
      <c r="G15"/>
    </row>
    <row r="16" spans="1:8" x14ac:dyDescent="0.25">
      <c r="A16" s="11" t="s">
        <v>2</v>
      </c>
      <c r="B16" s="11" t="s">
        <v>15</v>
      </c>
      <c r="C16" s="11">
        <v>2024</v>
      </c>
      <c r="D16" s="10">
        <v>121</v>
      </c>
      <c r="F16"/>
      <c r="G16"/>
    </row>
    <row r="17" spans="1:8" x14ac:dyDescent="0.25">
      <c r="A17" s="11" t="s">
        <v>1</v>
      </c>
      <c r="B17" s="11" t="s">
        <v>16</v>
      </c>
      <c r="C17" s="11">
        <v>2024</v>
      </c>
      <c r="D17" s="10">
        <v>430</v>
      </c>
      <c r="F17"/>
      <c r="G17"/>
    </row>
    <row r="18" spans="1:8" x14ac:dyDescent="0.25">
      <c r="A18" s="11" t="s">
        <v>2</v>
      </c>
      <c r="B18" s="11" t="s">
        <v>16</v>
      </c>
      <c r="C18" s="11">
        <v>2024</v>
      </c>
      <c r="D18" s="10">
        <v>239</v>
      </c>
      <c r="F18"/>
      <c r="G18"/>
    </row>
    <row r="19" spans="1:8" x14ac:dyDescent="0.25">
      <c r="A19" s="11" t="s">
        <v>1</v>
      </c>
      <c r="B19" s="11" t="s">
        <v>17</v>
      </c>
      <c r="C19" s="11">
        <v>2024</v>
      </c>
      <c r="D19" s="10">
        <v>370</v>
      </c>
      <c r="F19"/>
      <c r="G19"/>
    </row>
    <row r="20" spans="1:8" x14ac:dyDescent="0.25">
      <c r="A20" s="11" t="s">
        <v>2</v>
      </c>
      <c r="B20" s="11" t="s">
        <v>17</v>
      </c>
      <c r="C20" s="11">
        <v>2024</v>
      </c>
      <c r="D20" s="10">
        <v>337</v>
      </c>
      <c r="F20"/>
      <c r="G20"/>
    </row>
    <row r="21" spans="1:8" x14ac:dyDescent="0.25">
      <c r="A21" s="11" t="s">
        <v>1</v>
      </c>
      <c r="B21" s="11" t="s">
        <v>18</v>
      </c>
      <c r="C21" s="11">
        <v>2024</v>
      </c>
      <c r="D21" s="10">
        <v>145</v>
      </c>
      <c r="F21"/>
      <c r="G21"/>
    </row>
    <row r="22" spans="1:8" x14ac:dyDescent="0.25">
      <c r="A22" s="11" t="s">
        <v>2</v>
      </c>
      <c r="B22" s="11" t="s">
        <v>18</v>
      </c>
      <c r="C22" s="11">
        <v>2024</v>
      </c>
      <c r="D22" s="10">
        <v>40</v>
      </c>
      <c r="F22"/>
      <c r="G22"/>
    </row>
    <row r="23" spans="1:8" x14ac:dyDescent="0.25">
      <c r="A23" s="11" t="s">
        <v>1</v>
      </c>
      <c r="B23" s="10" t="s">
        <v>19</v>
      </c>
      <c r="C23" s="11">
        <v>2024</v>
      </c>
      <c r="D23" s="10">
        <v>115</v>
      </c>
      <c r="F23"/>
      <c r="G23"/>
    </row>
    <row r="24" spans="1:8" x14ac:dyDescent="0.25">
      <c r="A24" s="11" t="s">
        <v>2</v>
      </c>
      <c r="B24" s="10" t="s">
        <v>19</v>
      </c>
      <c r="C24" s="11">
        <v>2024</v>
      </c>
      <c r="D24" s="10">
        <v>46</v>
      </c>
      <c r="F24"/>
      <c r="G24"/>
    </row>
    <row r="25" spans="1:8" x14ac:dyDescent="0.25">
      <c r="A25" s="11" t="s">
        <v>1</v>
      </c>
      <c r="B25" s="10" t="s">
        <v>20</v>
      </c>
      <c r="C25" s="11">
        <v>2024</v>
      </c>
      <c r="D25" s="10">
        <v>170</v>
      </c>
      <c r="F25"/>
      <c r="G25"/>
    </row>
    <row r="26" spans="1:8" x14ac:dyDescent="0.25">
      <c r="A26" s="11" t="s">
        <v>2</v>
      </c>
      <c r="B26" s="10" t="s">
        <v>20</v>
      </c>
      <c r="C26" s="11">
        <v>2024</v>
      </c>
      <c r="D26" s="10">
        <v>30</v>
      </c>
      <c r="F26"/>
      <c r="G26"/>
    </row>
    <row r="27" spans="1:8" x14ac:dyDescent="0.25">
      <c r="A27" s="11" t="s">
        <v>1</v>
      </c>
      <c r="B27" s="10" t="s">
        <v>21</v>
      </c>
      <c r="C27" s="11">
        <v>2024</v>
      </c>
      <c r="D27" s="10">
        <v>150</v>
      </c>
      <c r="H27" s="10"/>
    </row>
    <row r="28" spans="1:8" x14ac:dyDescent="0.25">
      <c r="A28" s="11" t="s">
        <v>2</v>
      </c>
      <c r="B28" s="10" t="s">
        <v>21</v>
      </c>
      <c r="C28" s="11">
        <v>2024</v>
      </c>
      <c r="D28" s="10">
        <v>20</v>
      </c>
      <c r="F28"/>
      <c r="G28"/>
    </row>
    <row r="29" spans="1:8" x14ac:dyDescent="0.25">
      <c r="A29" s="11" t="s">
        <v>1</v>
      </c>
      <c r="B29" s="10" t="s">
        <v>22</v>
      </c>
      <c r="C29" s="11">
        <v>2024</v>
      </c>
      <c r="D29" s="10">
        <v>95</v>
      </c>
      <c r="F29"/>
      <c r="G29"/>
    </row>
    <row r="30" spans="1:8" x14ac:dyDescent="0.25">
      <c r="A30" s="11" t="s">
        <v>2</v>
      </c>
      <c r="B30" s="10" t="s">
        <v>22</v>
      </c>
      <c r="C30" s="11">
        <v>2024</v>
      </c>
      <c r="D30" s="10">
        <v>10</v>
      </c>
      <c r="H30" s="10"/>
    </row>
    <row r="31" spans="1:8" x14ac:dyDescent="0.25">
      <c r="A31" s="11" t="s">
        <v>1</v>
      </c>
      <c r="B31" s="10" t="s">
        <v>23</v>
      </c>
      <c r="C31" s="11">
        <v>2024</v>
      </c>
      <c r="D31" s="10">
        <v>34</v>
      </c>
      <c r="H31" s="10"/>
    </row>
    <row r="32" spans="1:8" x14ac:dyDescent="0.25">
      <c r="A32" s="11" t="s">
        <v>2</v>
      </c>
      <c r="B32" s="10" t="s">
        <v>23</v>
      </c>
      <c r="C32" s="11">
        <v>2024</v>
      </c>
      <c r="D32" s="10">
        <v>4</v>
      </c>
      <c r="H32" s="10"/>
    </row>
    <row r="35" spans="1:9" x14ac:dyDescent="0.25">
      <c r="A35" s="18" t="s">
        <v>0</v>
      </c>
      <c r="B35" s="18" t="s">
        <v>25</v>
      </c>
      <c r="C35" s="18" t="s">
        <v>77</v>
      </c>
      <c r="D35" s="18" t="s">
        <v>79</v>
      </c>
      <c r="H35" s="10"/>
    </row>
    <row r="36" spans="1:9" x14ac:dyDescent="0.25">
      <c r="A36" s="11" t="s">
        <v>1</v>
      </c>
      <c r="B36" s="11" t="s">
        <v>26</v>
      </c>
      <c r="C36" s="11">
        <v>2024</v>
      </c>
      <c r="D36" s="10" t="s">
        <v>57</v>
      </c>
      <c r="H36" s="10"/>
    </row>
    <row r="37" spans="1:9" ht="30" x14ac:dyDescent="0.25">
      <c r="A37" s="11" t="s">
        <v>2</v>
      </c>
      <c r="B37" s="11" t="s">
        <v>26</v>
      </c>
      <c r="C37" s="11">
        <v>2024</v>
      </c>
      <c r="D37" s="11" t="s">
        <v>58</v>
      </c>
      <c r="H37" s="10"/>
    </row>
    <row r="38" spans="1:9" ht="30" x14ac:dyDescent="0.25">
      <c r="A38" s="11" t="s">
        <v>1</v>
      </c>
      <c r="B38" s="11" t="s">
        <v>27</v>
      </c>
      <c r="C38" s="11">
        <v>2024</v>
      </c>
      <c r="D38" s="11" t="s">
        <v>28</v>
      </c>
      <c r="H38" s="10"/>
    </row>
    <row r="39" spans="1:9" ht="30" x14ac:dyDescent="0.25">
      <c r="A39" s="11" t="s">
        <v>2</v>
      </c>
      <c r="B39" s="11" t="s">
        <v>27</v>
      </c>
      <c r="C39" s="11">
        <v>2024</v>
      </c>
      <c r="D39" s="11" t="s">
        <v>59</v>
      </c>
      <c r="H39" s="10"/>
    </row>
    <row r="40" spans="1:9" x14ac:dyDescent="0.25">
      <c r="A40" s="11" t="s">
        <v>1</v>
      </c>
      <c r="B40" s="11" t="s">
        <v>29</v>
      </c>
      <c r="C40" s="11">
        <v>2024</v>
      </c>
      <c r="D40" s="11" t="s">
        <v>60</v>
      </c>
      <c r="H40" s="10"/>
    </row>
    <row r="41" spans="1:9" ht="45" x14ac:dyDescent="0.25">
      <c r="A41" s="11" t="s">
        <v>2</v>
      </c>
      <c r="B41" s="11" t="s">
        <v>29</v>
      </c>
      <c r="C41" s="11">
        <v>2024</v>
      </c>
      <c r="D41" s="11" t="s">
        <v>61</v>
      </c>
      <c r="H41" s="10"/>
    </row>
    <row r="42" spans="1:9" ht="30" x14ac:dyDescent="0.25">
      <c r="A42" s="11" t="s">
        <v>1</v>
      </c>
      <c r="B42" s="11" t="s">
        <v>30</v>
      </c>
      <c r="C42" s="11">
        <v>2024</v>
      </c>
      <c r="D42" s="11" t="s">
        <v>62</v>
      </c>
      <c r="H42" s="10"/>
    </row>
    <row r="43" spans="1:9" x14ac:dyDescent="0.25">
      <c r="A43" s="11" t="s">
        <v>2</v>
      </c>
      <c r="B43" s="11" t="s">
        <v>30</v>
      </c>
      <c r="C43" s="11">
        <v>2024</v>
      </c>
      <c r="D43" s="10" t="s">
        <v>63</v>
      </c>
      <c r="H43" s="10"/>
    </row>
    <row r="46" spans="1:9" x14ac:dyDescent="0.25">
      <c r="A46" s="18" t="s">
        <v>31</v>
      </c>
      <c r="B46" s="18" t="s">
        <v>86</v>
      </c>
      <c r="C46" s="18" t="s">
        <v>77</v>
      </c>
      <c r="D46" s="18" t="s">
        <v>32</v>
      </c>
      <c r="E46" s="18" t="s">
        <v>80</v>
      </c>
      <c r="F46" s="19" t="s">
        <v>82</v>
      </c>
      <c r="G46" s="18" t="s">
        <v>33</v>
      </c>
      <c r="H46" s="18" t="s">
        <v>81</v>
      </c>
      <c r="I46" s="20" t="s">
        <v>34</v>
      </c>
    </row>
    <row r="47" spans="1:9" ht="30" x14ac:dyDescent="0.25">
      <c r="A47" s="11" t="s">
        <v>35</v>
      </c>
      <c r="B47" s="10" t="s">
        <v>87</v>
      </c>
      <c r="C47" s="11">
        <v>2024</v>
      </c>
      <c r="D47" s="11" t="s">
        <v>36</v>
      </c>
      <c r="E47" s="11" t="s">
        <v>68</v>
      </c>
      <c r="F47" s="21">
        <v>2.09</v>
      </c>
      <c r="G47" s="11" t="s">
        <v>37</v>
      </c>
      <c r="H47" s="11" t="s">
        <v>68</v>
      </c>
      <c r="I47" s="21">
        <v>2.95</v>
      </c>
    </row>
    <row r="48" spans="1:9" ht="30" x14ac:dyDescent="0.25">
      <c r="A48" s="11" t="s">
        <v>6</v>
      </c>
      <c r="B48" s="10" t="s">
        <v>87</v>
      </c>
      <c r="C48" s="11">
        <v>2024</v>
      </c>
      <c r="D48" s="11" t="s">
        <v>38</v>
      </c>
      <c r="E48" s="11" t="s">
        <v>68</v>
      </c>
      <c r="F48" s="21">
        <v>2.79</v>
      </c>
      <c r="G48" s="11" t="s">
        <v>39</v>
      </c>
      <c r="H48" s="11" t="s">
        <v>68</v>
      </c>
      <c r="I48" s="21">
        <v>3.95</v>
      </c>
    </row>
    <row r="49" spans="1:9" x14ac:dyDescent="0.25">
      <c r="A49" s="11" t="s">
        <v>4</v>
      </c>
      <c r="B49" s="10" t="s">
        <v>87</v>
      </c>
      <c r="C49" s="11">
        <v>2024</v>
      </c>
      <c r="D49" s="11" t="s">
        <v>40</v>
      </c>
      <c r="E49" s="11" t="s">
        <v>68</v>
      </c>
      <c r="F49" s="21">
        <v>4.29</v>
      </c>
      <c r="G49" s="11" t="s">
        <v>40</v>
      </c>
      <c r="H49" s="11" t="s">
        <v>68</v>
      </c>
      <c r="I49" s="21">
        <v>5.95</v>
      </c>
    </row>
    <row r="50" spans="1:9" x14ac:dyDescent="0.25">
      <c r="A50" s="11" t="s">
        <v>83</v>
      </c>
      <c r="B50" s="10" t="s">
        <v>87</v>
      </c>
      <c r="C50" s="11">
        <v>2024</v>
      </c>
      <c r="D50" s="11" t="s">
        <v>41</v>
      </c>
      <c r="E50" s="11" t="s">
        <v>68</v>
      </c>
      <c r="F50" s="21">
        <v>3.99</v>
      </c>
      <c r="G50" s="11" t="s">
        <v>72</v>
      </c>
      <c r="H50" s="11" t="s">
        <v>68</v>
      </c>
      <c r="I50" s="21">
        <v>5.95</v>
      </c>
    </row>
    <row r="51" spans="1:9" ht="45" x14ac:dyDescent="0.25">
      <c r="A51" s="11" t="s">
        <v>5</v>
      </c>
      <c r="B51" s="11" t="s">
        <v>88</v>
      </c>
      <c r="C51" s="11">
        <v>2024</v>
      </c>
      <c r="D51" s="11" t="s">
        <v>42</v>
      </c>
      <c r="E51" s="11" t="s">
        <v>52</v>
      </c>
      <c r="F51" s="21">
        <v>4.99</v>
      </c>
      <c r="G51" s="11" t="s">
        <v>73</v>
      </c>
      <c r="H51" s="11" t="s">
        <v>52</v>
      </c>
      <c r="I51" s="21">
        <v>6.95</v>
      </c>
    </row>
    <row r="52" spans="1:9" ht="30" x14ac:dyDescent="0.25">
      <c r="A52" s="11" t="s">
        <v>70</v>
      </c>
      <c r="B52" s="11" t="s">
        <v>88</v>
      </c>
      <c r="C52" s="11">
        <v>2024</v>
      </c>
      <c r="D52" s="11" t="s">
        <v>74</v>
      </c>
      <c r="E52" s="11" t="s">
        <v>52</v>
      </c>
      <c r="F52" s="21">
        <v>2.4900000000000002</v>
      </c>
      <c r="G52" s="11" t="s">
        <v>75</v>
      </c>
      <c r="H52" s="11" t="s">
        <v>52</v>
      </c>
      <c r="I52" s="21">
        <v>4.25</v>
      </c>
    </row>
    <row r="53" spans="1:9" x14ac:dyDescent="0.25">
      <c r="A53" s="11" t="s">
        <v>43</v>
      </c>
      <c r="B53" s="11" t="s">
        <v>87</v>
      </c>
      <c r="C53" s="11">
        <v>2024</v>
      </c>
      <c r="D53" s="11" t="s">
        <v>44</v>
      </c>
      <c r="E53" s="11" t="s">
        <v>68</v>
      </c>
      <c r="F53" s="21">
        <v>4.29</v>
      </c>
      <c r="G53" s="11" t="s">
        <v>44</v>
      </c>
      <c r="H53" s="11" t="s">
        <v>68</v>
      </c>
      <c r="I53" s="21">
        <v>5.45</v>
      </c>
    </row>
    <row r="54" spans="1:9" ht="30" x14ac:dyDescent="0.25">
      <c r="A54" s="11" t="s">
        <v>84</v>
      </c>
      <c r="B54" s="11" t="s">
        <v>87</v>
      </c>
      <c r="C54" s="11">
        <v>2024</v>
      </c>
      <c r="D54" s="11" t="s">
        <v>71</v>
      </c>
      <c r="E54" s="11" t="s">
        <v>68</v>
      </c>
      <c r="F54" s="21">
        <v>3.49</v>
      </c>
      <c r="G54" s="11" t="s">
        <v>46</v>
      </c>
      <c r="H54" s="11" t="s">
        <v>68</v>
      </c>
      <c r="I54" s="21">
        <v>5.95</v>
      </c>
    </row>
    <row r="55" spans="1:9" x14ac:dyDescent="0.25">
      <c r="A55" s="11" t="s">
        <v>47</v>
      </c>
      <c r="B55" s="11" t="s">
        <v>87</v>
      </c>
      <c r="C55" s="11">
        <v>2024</v>
      </c>
      <c r="D55" s="11" t="s">
        <v>47</v>
      </c>
      <c r="E55" s="11" t="s">
        <v>68</v>
      </c>
      <c r="F55" s="21">
        <v>2.99</v>
      </c>
      <c r="G55" s="11" t="s">
        <v>76</v>
      </c>
      <c r="H55" s="11" t="s">
        <v>68</v>
      </c>
      <c r="I55" s="21">
        <v>4.25</v>
      </c>
    </row>
    <row r="56" spans="1:9" x14ac:dyDescent="0.25">
      <c r="A56" s="11" t="s">
        <v>85</v>
      </c>
      <c r="B56" s="11" t="s">
        <v>87</v>
      </c>
      <c r="C56" s="11">
        <v>2024</v>
      </c>
      <c r="D56" s="11" t="s">
        <v>49</v>
      </c>
      <c r="E56" s="11" t="s">
        <v>68</v>
      </c>
      <c r="F56" s="21">
        <v>4.99</v>
      </c>
      <c r="G56" s="11" t="s">
        <v>49</v>
      </c>
      <c r="H56" s="11" t="s">
        <v>68</v>
      </c>
      <c r="I56" s="21">
        <v>6.95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164F-AE12-47BA-A941-C6B9C5BE00BF}">
  <dimension ref="A1:G24"/>
  <sheetViews>
    <sheetView topLeftCell="A2" zoomScale="98" workbookViewId="0">
      <selection activeCell="P26" sqref="P26"/>
    </sheetView>
  </sheetViews>
  <sheetFormatPr defaultRowHeight="15" x14ac:dyDescent="0.25"/>
  <cols>
    <col min="1" max="1" width="32.28515625" bestFit="1" customWidth="1"/>
    <col min="2" max="2" width="16.28515625" bestFit="1" customWidth="1"/>
    <col min="3" max="3" width="11.7109375" bestFit="1" customWidth="1"/>
    <col min="4" max="5" width="9.28515625" bestFit="1" customWidth="1"/>
    <col min="6" max="6" width="16.28515625" bestFit="1" customWidth="1"/>
    <col min="7" max="7" width="11.7109375" bestFit="1" customWidth="1"/>
    <col min="8" max="8" width="11.28515625" bestFit="1" customWidth="1"/>
  </cols>
  <sheetData>
    <row r="1" spans="1:7" x14ac:dyDescent="0.25">
      <c r="A1" s="12" t="s">
        <v>93</v>
      </c>
      <c r="B1" t="s">
        <v>94</v>
      </c>
      <c r="C1" t="s">
        <v>95</v>
      </c>
      <c r="E1" s="12" t="s">
        <v>99</v>
      </c>
      <c r="F1" s="12" t="s">
        <v>90</v>
      </c>
    </row>
    <row r="2" spans="1:7" x14ac:dyDescent="0.25">
      <c r="A2" s="10" t="s">
        <v>5</v>
      </c>
      <c r="B2">
        <v>4.99</v>
      </c>
      <c r="C2">
        <v>6.95</v>
      </c>
      <c r="E2" s="12" t="s">
        <v>89</v>
      </c>
      <c r="F2" t="s">
        <v>2</v>
      </c>
      <c r="G2" t="s">
        <v>1</v>
      </c>
    </row>
    <row r="3" spans="1:7" x14ac:dyDescent="0.25">
      <c r="A3" s="10" t="s">
        <v>83</v>
      </c>
      <c r="B3">
        <v>3.99</v>
      </c>
      <c r="C3">
        <v>5.95</v>
      </c>
      <c r="E3" s="10" t="s">
        <v>8</v>
      </c>
      <c r="F3">
        <v>720</v>
      </c>
      <c r="G3">
        <v>1270</v>
      </c>
    </row>
    <row r="4" spans="1:7" x14ac:dyDescent="0.25">
      <c r="A4" s="10" t="s">
        <v>84</v>
      </c>
      <c r="B4">
        <v>3.49</v>
      </c>
      <c r="C4">
        <v>5.95</v>
      </c>
      <c r="E4" s="10" t="s">
        <v>9</v>
      </c>
      <c r="F4">
        <v>680</v>
      </c>
      <c r="G4">
        <v>1390</v>
      </c>
    </row>
    <row r="5" spans="1:7" x14ac:dyDescent="0.25">
      <c r="A5" s="10" t="s">
        <v>47</v>
      </c>
      <c r="B5">
        <v>2.99</v>
      </c>
      <c r="C5">
        <v>4.25</v>
      </c>
      <c r="E5" s="10" t="s">
        <v>10</v>
      </c>
      <c r="F5">
        <v>740</v>
      </c>
      <c r="G5">
        <v>1460</v>
      </c>
    </row>
    <row r="6" spans="1:7" x14ac:dyDescent="0.25">
      <c r="A6" s="10" t="s">
        <v>35</v>
      </c>
      <c r="B6">
        <v>2.09</v>
      </c>
      <c r="C6">
        <v>2.95</v>
      </c>
      <c r="E6" s="10" t="s">
        <v>11</v>
      </c>
      <c r="F6">
        <v>810</v>
      </c>
      <c r="G6">
        <v>1386</v>
      </c>
    </row>
    <row r="7" spans="1:7" x14ac:dyDescent="0.25">
      <c r="A7" s="10" t="s">
        <v>6</v>
      </c>
      <c r="B7">
        <v>2.79</v>
      </c>
      <c r="C7">
        <v>3.95</v>
      </c>
    </row>
    <row r="8" spans="1:7" x14ac:dyDescent="0.25">
      <c r="A8" s="10" t="s">
        <v>4</v>
      </c>
      <c r="B8">
        <v>4.29</v>
      </c>
      <c r="C8">
        <v>5.95</v>
      </c>
    </row>
    <row r="9" spans="1:7" x14ac:dyDescent="0.25">
      <c r="A9" s="10" t="s">
        <v>70</v>
      </c>
      <c r="B9">
        <v>2.4900000000000002</v>
      </c>
      <c r="C9">
        <v>4.25</v>
      </c>
    </row>
    <row r="10" spans="1:7" x14ac:dyDescent="0.25">
      <c r="A10" s="10" t="s">
        <v>85</v>
      </c>
      <c r="B10">
        <v>4.99</v>
      </c>
      <c r="C10">
        <v>6.95</v>
      </c>
    </row>
    <row r="11" spans="1:7" x14ac:dyDescent="0.25">
      <c r="A11" s="10" t="s">
        <v>43</v>
      </c>
      <c r="B11">
        <v>4.29</v>
      </c>
      <c r="C11">
        <v>5.45</v>
      </c>
    </row>
    <row r="14" spans="1:7" x14ac:dyDescent="0.25">
      <c r="A14" s="12" t="s">
        <v>100</v>
      </c>
      <c r="B14" s="12" t="s">
        <v>90</v>
      </c>
    </row>
    <row r="15" spans="1:7" x14ac:dyDescent="0.25">
      <c r="A15" s="12" t="s">
        <v>89</v>
      </c>
      <c r="B15" t="s">
        <v>2</v>
      </c>
      <c r="C15" t="s">
        <v>1</v>
      </c>
    </row>
    <row r="16" spans="1:7" x14ac:dyDescent="0.25">
      <c r="A16" s="10" t="s">
        <v>8</v>
      </c>
      <c r="B16" s="14">
        <v>706575.07360157021</v>
      </c>
      <c r="C16" s="14">
        <v>301304.86358244368</v>
      </c>
    </row>
    <row r="17" spans="1:3" x14ac:dyDescent="0.25">
      <c r="A17" s="10" t="s">
        <v>9</v>
      </c>
      <c r="B17" s="14">
        <v>589765.82827406761</v>
      </c>
      <c r="C17" s="14">
        <v>329618.21199905145</v>
      </c>
    </row>
    <row r="18" spans="1:3" x14ac:dyDescent="0.25">
      <c r="A18" s="10" t="s">
        <v>10</v>
      </c>
      <c r="B18" s="14">
        <v>575427.68273716955</v>
      </c>
      <c r="C18" s="14">
        <v>346464.16706217371</v>
      </c>
    </row>
    <row r="19" spans="1:3" x14ac:dyDescent="0.25">
      <c r="A19" s="10" t="s">
        <v>11</v>
      </c>
      <c r="B19" s="14">
        <v>535714.28571428568</v>
      </c>
      <c r="C19" s="14">
        <v>326194.39868204284</v>
      </c>
    </row>
    <row r="22" spans="1:3" x14ac:dyDescent="0.25">
      <c r="A22" s="12" t="s">
        <v>89</v>
      </c>
      <c r="B22" t="s">
        <v>101</v>
      </c>
    </row>
    <row r="23" spans="1:3" x14ac:dyDescent="0.25">
      <c r="A23" s="10" t="s">
        <v>2</v>
      </c>
      <c r="B23">
        <v>1512</v>
      </c>
    </row>
    <row r="24" spans="1:3" x14ac:dyDescent="0.25">
      <c r="A24" s="10" t="s">
        <v>1</v>
      </c>
      <c r="B24">
        <v>4249</v>
      </c>
    </row>
  </sheetData>
  <pageMargins left="0.7" right="0.7" top="0.75" bottom="0.75" header="0.3" footer="0.3"/>
  <pageSetup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F744-DD4F-41BE-ADA7-71753A483586}">
  <dimension ref="A1:AT99"/>
  <sheetViews>
    <sheetView showGridLines="0" showRowColHeaders="0" zoomScale="70" zoomScaleNormal="70" workbookViewId="0">
      <selection activeCell="S77" sqref="S77"/>
    </sheetView>
  </sheetViews>
  <sheetFormatPr defaultRowHeight="15" x14ac:dyDescent="0.25"/>
  <sheetData>
    <row r="1" spans="1:46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</row>
    <row r="2" spans="1:4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 spans="1:46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 spans="1:46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 spans="1:46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</row>
    <row r="6" spans="1:46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</row>
    <row r="7" spans="1:46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</row>
    <row r="8" spans="1:46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</row>
    <row r="9" spans="1:46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 spans="1:46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 spans="1:46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</row>
    <row r="12" spans="1:46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</row>
    <row r="13" spans="1:46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 spans="1:46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</row>
    <row r="15" spans="1:46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</row>
    <row r="16" spans="1:46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</row>
    <row r="17" spans="1:46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</row>
    <row r="18" spans="1:46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</row>
    <row r="19" spans="1:46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0" spans="1:46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</row>
    <row r="21" spans="1:46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</row>
    <row r="22" spans="1:46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 spans="1:46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 spans="1:46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</row>
    <row r="25" spans="1:46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</row>
    <row r="26" spans="1:46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</row>
    <row r="27" spans="1:46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</row>
    <row r="28" spans="1:46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</row>
    <row r="29" spans="1:46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</row>
    <row r="30" spans="1:46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</row>
    <row r="31" spans="1:46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</row>
    <row r="32" spans="1:46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</row>
    <row r="33" spans="1:46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</row>
    <row r="34" spans="1:46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</row>
    <row r="35" spans="1:46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</row>
    <row r="36" spans="1:46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</row>
    <row r="37" spans="1:46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</row>
    <row r="38" spans="1:46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</row>
    <row r="39" spans="1:46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</row>
    <row r="40" spans="1:46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</row>
    <row r="41" spans="1:46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</row>
    <row r="42" spans="1:46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</row>
    <row r="43" spans="1:46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</row>
    <row r="44" spans="1:46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</row>
    <row r="45" spans="1:46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</row>
    <row r="46" spans="1:46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</row>
    <row r="47" spans="1:46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</row>
    <row r="48" spans="1:46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</row>
    <row r="49" spans="1:46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</row>
    <row r="50" spans="1:46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</row>
    <row r="51" spans="1:46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</row>
    <row r="52" spans="1:46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</row>
    <row r="53" spans="1:46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</row>
    <row r="54" spans="1:46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</row>
    <row r="55" spans="1:46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</row>
    <row r="56" spans="1:46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</row>
    <row r="57" spans="1:46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</row>
    <row r="58" spans="1:46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</row>
    <row r="59" spans="1:46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</row>
    <row r="60" spans="1:46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</row>
    <row r="61" spans="1:46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</row>
    <row r="62" spans="1:46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</row>
    <row r="63" spans="1:46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</row>
    <row r="64" spans="1:46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</row>
    <row r="65" spans="1:46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</row>
    <row r="66" spans="1:46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</row>
    <row r="67" spans="1:46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</row>
    <row r="68" spans="1:46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</row>
    <row r="69" spans="1:46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</row>
    <row r="70" spans="1:46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</row>
    <row r="71" spans="1:46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</row>
    <row r="72" spans="1:46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</row>
    <row r="73" spans="1:46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</row>
    <row r="74" spans="1:46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</row>
    <row r="75" spans="1:46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</row>
    <row r="76" spans="1:46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</row>
    <row r="77" spans="1:46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</row>
    <row r="78" spans="1:46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</row>
    <row r="79" spans="1:46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</row>
    <row r="80" spans="1:46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</row>
    <row r="81" spans="1:46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</row>
    <row r="82" spans="1:46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</row>
    <row r="83" spans="1:46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</row>
    <row r="84" spans="1:46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</row>
    <row r="85" spans="1:46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</row>
    <row r="86" spans="1:46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</row>
    <row r="87" spans="1:46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</row>
    <row r="88" spans="1:46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</row>
    <row r="89" spans="1:46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</row>
    <row r="90" spans="1:46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</row>
    <row r="91" spans="1:46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</row>
    <row r="92" spans="1:4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</row>
    <row r="93" spans="1:4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</row>
    <row r="94" spans="1:4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</row>
    <row r="95" spans="1:46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</row>
    <row r="96" spans="1:46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</row>
    <row r="97" spans="1:4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</row>
    <row r="98" spans="1:4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</row>
    <row r="99" spans="1:46" x14ac:dyDescent="0.25">
      <c r="A99" s="13"/>
      <c r="B99" s="13"/>
      <c r="C99" s="13"/>
      <c r="D99" s="13"/>
      <c r="E99" s="13"/>
      <c r="F99" s="13"/>
      <c r="G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</row>
  </sheetData>
  <pageMargins left="0.25" right="0.25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720A-C7D6-4CB6-AB45-E7AE3594EBA0}">
  <dimension ref="A1:C6"/>
  <sheetViews>
    <sheetView workbookViewId="0">
      <selection activeCell="C25" sqref="C25"/>
    </sheetView>
  </sheetViews>
  <sheetFormatPr defaultRowHeight="15" x14ac:dyDescent="0.25"/>
  <cols>
    <col min="1" max="1" width="20.42578125" customWidth="1"/>
    <col min="2" max="2" width="30.85546875" customWidth="1"/>
    <col min="3" max="3" width="74.5703125" customWidth="1"/>
  </cols>
  <sheetData>
    <row r="1" spans="1:3" x14ac:dyDescent="0.25">
      <c r="A1" s="2" t="s">
        <v>102</v>
      </c>
      <c r="B1" s="2" t="s">
        <v>103</v>
      </c>
      <c r="C1" s="2" t="s">
        <v>104</v>
      </c>
    </row>
    <row r="2" spans="1:3" ht="13.5" customHeight="1" x14ac:dyDescent="0.25">
      <c r="A2" s="3" t="s">
        <v>105</v>
      </c>
      <c r="B2" s="3" t="s">
        <v>106</v>
      </c>
      <c r="C2" s="3" t="s">
        <v>107</v>
      </c>
    </row>
    <row r="3" spans="1:3" ht="19.5" customHeight="1" x14ac:dyDescent="0.25">
      <c r="A3" s="3" t="s">
        <v>105</v>
      </c>
      <c r="B3" s="3" t="s">
        <v>108</v>
      </c>
      <c r="C3" s="3" t="s">
        <v>109</v>
      </c>
    </row>
    <row r="4" spans="1:3" ht="13.5" customHeight="1" x14ac:dyDescent="0.25">
      <c r="A4" s="3" t="s">
        <v>114</v>
      </c>
      <c r="B4" s="3" t="s">
        <v>110</v>
      </c>
      <c r="C4" s="3" t="s">
        <v>111</v>
      </c>
    </row>
    <row r="5" spans="1:3" ht="15.75" customHeight="1" x14ac:dyDescent="0.25">
      <c r="A5" s="3" t="s">
        <v>114</v>
      </c>
      <c r="B5" s="3" t="s">
        <v>112</v>
      </c>
      <c r="C5" s="3" t="s">
        <v>111</v>
      </c>
    </row>
    <row r="6" spans="1:3" ht="30" x14ac:dyDescent="0.25">
      <c r="A6" s="3" t="s">
        <v>113</v>
      </c>
      <c r="B6" s="3" t="s">
        <v>115</v>
      </c>
      <c r="C6" s="3" t="s">
        <v>116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Project_Overview</vt:lpstr>
      <vt:lpstr>Raw_Data</vt:lpstr>
      <vt:lpstr>Cleaned_Data</vt:lpstr>
      <vt:lpstr>Pivot_Tables</vt:lpstr>
      <vt:lpstr>DASHBOARD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2026-05-30T10:56:29Z</dcterms:modified>
</cp:coreProperties>
</file>