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ate1904="1" defaultThemeVersion="166925"/>
  <mc:AlternateContent xmlns:mc="http://schemas.openxmlformats.org/markup-compatibility/2006">
    <mc:Choice Requires="x15">
      <x15ac:absPath xmlns:x15ac="http://schemas.microsoft.com/office/spreadsheetml/2010/11/ac" url="C:\Users\Andrea Mendoza\Desktop\FMAT\Sexto semestre\HCI\"/>
    </mc:Choice>
  </mc:AlternateContent>
  <xr:revisionPtr revIDLastSave="0" documentId="8_{5044616F-FEF3-4899-9D4B-75C69D212A44}" xr6:coauthVersionLast="47" xr6:coauthVersionMax="47" xr10:uidLastSave="{00000000-0000-0000-0000-000000000000}"/>
  <bookViews>
    <workbookView xWindow="-108" yWindow="-108" windowWidth="23256" windowHeight="13176" tabRatio="500" firstSheet="1" activeTab="1" xr2:uid="{00000000-000D-0000-FFFF-FFFF00000000}"/>
  </bookViews>
  <sheets>
    <sheet name="Using this Spreadsheet" sheetId="4" r:id="rId1"/>
    <sheet name="Hoja1" sheetId="5"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8" i="5" l="1"/>
  <c r="G13" i="5"/>
  <c r="F18" i="5" s="1"/>
  <c r="F13" i="5"/>
  <c r="B24" i="5"/>
  <c r="B31" i="5"/>
  <c r="B26" i="5"/>
  <c r="B19" i="5"/>
  <c r="B17" i="5"/>
  <c r="B4" i="5"/>
  <c r="B3" i="5"/>
</calcChain>
</file>

<file path=xl/sharedStrings.xml><?xml version="1.0" encoding="utf-8"?>
<sst xmlns="http://schemas.openxmlformats.org/spreadsheetml/2006/main" count="52" uniqueCount="52">
  <si>
    <t>IgniteCrowd</t>
  </si>
  <si>
    <t>Gastos</t>
  </si>
  <si>
    <t>Mes</t>
  </si>
  <si>
    <t>Día</t>
  </si>
  <si>
    <t>Actividades</t>
  </si>
  <si>
    <t>Duración (Días)</t>
  </si>
  <si>
    <t>Hora por día (8 horas max)</t>
  </si>
  <si>
    <t>Transporte</t>
  </si>
  <si>
    <t>Descubrimiento e investigación</t>
  </si>
  <si>
    <t>Comida</t>
  </si>
  <si>
    <t>Conocer al usuario</t>
  </si>
  <si>
    <t>Internet</t>
  </si>
  <si>
    <t>Diseñar encuesta/entrevista</t>
  </si>
  <si>
    <t>Luz</t>
  </si>
  <si>
    <t>Aplicar encuesta/entrevista</t>
  </si>
  <si>
    <t>Renta</t>
  </si>
  <si>
    <t xml:space="preserve">Analizar resultados </t>
  </si>
  <si>
    <t>Agua</t>
  </si>
  <si>
    <t>Crear el perfil</t>
  </si>
  <si>
    <t>Limpieza</t>
  </si>
  <si>
    <t>Crear persona</t>
  </si>
  <si>
    <t>Basura</t>
  </si>
  <si>
    <t>Crear escenario</t>
  </si>
  <si>
    <t>Agua potable</t>
  </si>
  <si>
    <t>Investigación de negocios</t>
  </si>
  <si>
    <t>Salario</t>
  </si>
  <si>
    <t>*5 miembros</t>
  </si>
  <si>
    <t>$900 el día</t>
  </si>
  <si>
    <t>Realizar un estudio de mercado</t>
  </si>
  <si>
    <t>Recursos y herramientas</t>
  </si>
  <si>
    <t>Analizar resultados del mercado</t>
  </si>
  <si>
    <t>Total</t>
  </si>
  <si>
    <t>Documentación ERS</t>
  </si>
  <si>
    <t>Definir los requerimientos funcionales</t>
  </si>
  <si>
    <t>Definir los requerimientos no funcionales</t>
  </si>
  <si>
    <t>Diseño de software</t>
  </si>
  <si>
    <t>Total duración</t>
  </si>
  <si>
    <t>Total gastos</t>
  </si>
  <si>
    <t>Diagramas UML</t>
  </si>
  <si>
    <t>Soluciones de diseño</t>
  </si>
  <si>
    <t>Definir una paleta de colores para el sistema</t>
  </si>
  <si>
    <t>Realizar boceto</t>
  </si>
  <si>
    <t>Realizar mockups de las interfaces</t>
  </si>
  <si>
    <t>Adaptabilidad de visualización</t>
  </si>
  <si>
    <t>Desarrollo de software</t>
  </si>
  <si>
    <t xml:space="preserve"> Programación</t>
  </si>
  <si>
    <t>Evaluar diseño frente a los requerimientos</t>
  </si>
  <si>
    <t>Realizar pruebas de unidad e integración</t>
  </si>
  <si>
    <t>Realizar la verificación de los requerimientos</t>
  </si>
  <si>
    <t>Validar el diseño y el funcionamiento</t>
  </si>
  <si>
    <t>Comparar resultados con el diseño inicial</t>
  </si>
  <si>
    <t xml:space="preserve">Total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</si>
</sst>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Red]\-&quot;$&quot;#,##0"/>
    <numFmt numFmtId="8" formatCode="&quot;$&quot;#,##0.00;[Red]\-&quot;$&quot;#,##0.00"/>
  </numFmts>
  <fonts count="15" x14ac:knownFonts="1">
    <font>
      <sz val="10"/>
      <name val="Verdana"/>
    </font>
    <font>
      <sz val="10"/>
      <name val="Verdana"/>
      <family val="2"/>
    </font>
    <font>
      <sz val="8"/>
      <name val="Verdana"/>
      <family val="2"/>
    </font>
    <font>
      <sz val="12"/>
      <name val="Times New Roman"/>
      <family val="1"/>
    </font>
    <font>
      <sz val="12"/>
      <name val="Verdana"/>
      <family val="2"/>
    </font>
    <font>
      <b/>
      <sz val="12"/>
      <color theme="0"/>
      <name val="Calibri"/>
      <family val="2"/>
    </font>
    <font>
      <b/>
      <sz val="12"/>
      <color theme="1"/>
      <name val="Calibri"/>
      <family val="2"/>
    </font>
    <font>
      <b/>
      <sz val="20"/>
      <color theme="0"/>
      <name val="Calibri"/>
      <family val="2"/>
    </font>
    <font>
      <b/>
      <sz val="48"/>
      <name val="Times New Roman"/>
      <family val="1"/>
    </font>
    <font>
      <b/>
      <sz val="12"/>
      <name val="Verdana"/>
      <family val="2"/>
    </font>
    <font>
      <b/>
      <sz val="20"/>
      <color theme="0"/>
      <name val="Verdana"/>
      <family val="2"/>
    </font>
    <font>
      <b/>
      <sz val="20"/>
      <name val="Calibri"/>
      <family val="2"/>
    </font>
    <font>
      <b/>
      <sz val="20"/>
      <color theme="0"/>
      <name val="Calibri"/>
      <family val="2"/>
      <scheme val="minor"/>
    </font>
    <font>
      <sz val="12"/>
      <color theme="1"/>
      <name val="Times New Roman"/>
      <family val="1"/>
    </font>
    <font>
      <b/>
      <sz val="24"/>
      <color theme="0"/>
      <name val="Times New Roman"/>
      <family val="1"/>
    </font>
  </fonts>
  <fills count="6">
    <fill>
      <patternFill patternType="none"/>
    </fill>
    <fill>
      <patternFill patternType="gray125"/>
    </fill>
    <fill>
      <patternFill patternType="solid">
        <fgColor theme="7"/>
        <bgColor indexed="64"/>
      </patternFill>
    </fill>
    <fill>
      <patternFill patternType="solid">
        <fgColor theme="8" tint="-0.499984740745262"/>
        <bgColor indexed="64"/>
      </patternFill>
    </fill>
    <fill>
      <patternFill patternType="solid">
        <fgColor theme="2" tint="-9.9978637043366805E-2"/>
        <bgColor indexed="64"/>
      </patternFill>
    </fill>
    <fill>
      <patternFill patternType="solid">
        <fgColor theme="2"/>
        <bgColor indexed="64"/>
      </patternFill>
    </fill>
  </fills>
  <borders count="1">
    <border>
      <left/>
      <right/>
      <top/>
      <bottom/>
      <diagonal/>
    </border>
  </borders>
  <cellStyleXfs count="1">
    <xf numFmtId="0" fontId="0" fillId="0" borderId="0"/>
  </cellStyleXfs>
  <cellXfs count="32">
    <xf numFmtId="0" fontId="0" fillId="0" borderId="0" xfId="0"/>
    <xf numFmtId="0" fontId="3" fillId="0" borderId="0" xfId="0" applyFont="1"/>
    <xf numFmtId="0" fontId="6" fillId="2" borderId="0" xfId="0" applyFont="1" applyFill="1"/>
    <xf numFmtId="0" fontId="5" fillId="3" borderId="0" xfId="0" applyFont="1" applyFill="1"/>
    <xf numFmtId="0" fontId="7" fillId="3" borderId="0" xfId="0" applyFont="1" applyFill="1"/>
    <xf numFmtId="0" fontId="8" fillId="0" borderId="0" xfId="0" applyFont="1"/>
    <xf numFmtId="0" fontId="9" fillId="0" borderId="0" xfId="0" applyFont="1"/>
    <xf numFmtId="0" fontId="6" fillId="2" borderId="0" xfId="0" applyFont="1" applyFill="1" applyAlignment="1">
      <alignment vertical="center" wrapText="1"/>
    </xf>
    <xf numFmtId="0" fontId="6" fillId="2" borderId="0" xfId="0" applyFont="1" applyFill="1" applyAlignment="1">
      <alignment horizontal="left" vertical="center" wrapText="1"/>
    </xf>
    <xf numFmtId="0" fontId="10" fillId="3" borderId="0" xfId="0" applyFont="1" applyFill="1"/>
    <xf numFmtId="0" fontId="9" fillId="2" borderId="0" xfId="0" applyFont="1" applyFill="1"/>
    <xf numFmtId="0" fontId="11" fillId="4" borderId="0" xfId="0" applyFont="1" applyFill="1"/>
    <xf numFmtId="0" fontId="12" fillId="3" borderId="0" xfId="0" applyFont="1" applyFill="1" applyAlignment="1">
      <alignment horizontal="left" vertical="center" wrapText="1"/>
    </xf>
    <xf numFmtId="0" fontId="12" fillId="3" borderId="0" xfId="0" applyFont="1" applyFill="1"/>
    <xf numFmtId="0" fontId="3" fillId="0" borderId="0" xfId="0" applyFont="1" applyAlignment="1">
      <alignment horizontal="left" vertical="center" wrapText="1" indent="1"/>
    </xf>
    <xf numFmtId="0" fontId="3" fillId="0" borderId="0" xfId="0" applyFont="1" applyAlignment="1">
      <alignment horizontal="left" indent="1"/>
    </xf>
    <xf numFmtId="0" fontId="13" fillId="0" borderId="0" xfId="0" applyFont="1" applyAlignment="1">
      <alignment horizontal="left" vertical="center" wrapText="1" indent="1"/>
    </xf>
    <xf numFmtId="6" fontId="0" fillId="0" borderId="0" xfId="0" applyNumberFormat="1"/>
    <xf numFmtId="0" fontId="14" fillId="3" borderId="0" xfId="0" applyFont="1" applyFill="1"/>
    <xf numFmtId="0" fontId="3" fillId="2" borderId="0" xfId="0" applyFont="1" applyFill="1"/>
    <xf numFmtId="6" fontId="0" fillId="2" borderId="0" xfId="0" applyNumberFormat="1" applyFill="1"/>
    <xf numFmtId="0" fontId="4" fillId="5" borderId="0" xfId="0" applyFont="1" applyFill="1"/>
    <xf numFmtId="6" fontId="3" fillId="0" borderId="0" xfId="0" applyNumberFormat="1" applyFont="1"/>
    <xf numFmtId="8" fontId="3" fillId="0" borderId="0" xfId="0" applyNumberFormat="1" applyFont="1"/>
    <xf numFmtId="0" fontId="11" fillId="0" borderId="0" xfId="0" applyFont="1"/>
    <xf numFmtId="0" fontId="7" fillId="0" borderId="0" xfId="0" applyFont="1"/>
    <xf numFmtId="0" fontId="6" fillId="0" borderId="0" xfId="0" applyFont="1"/>
    <xf numFmtId="0" fontId="10" fillId="0" borderId="0" xfId="0" applyFont="1"/>
    <xf numFmtId="0" fontId="5" fillId="0" borderId="0" xfId="0" applyFont="1"/>
    <xf numFmtId="0" fontId="4" fillId="0" borderId="0" xfId="0" applyFont="1"/>
    <xf numFmtId="0" fontId="14" fillId="0" borderId="0" xfId="0" applyFont="1"/>
    <xf numFmtId="0" fontId="1" fillId="2" borderId="0" xfId="0" applyFont="1" applyFill="1"/>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0</xdr:colOff>
      <xdr:row>49</xdr:row>
      <xdr:rowOff>10947</xdr:rowOff>
    </xdr:to>
    <xdr:sp macro="" textlink="">
      <xdr:nvSpPr>
        <xdr:cNvPr id="2" name="TextBox 1">
          <a:extLst>
            <a:ext uri="{FF2B5EF4-FFF2-40B4-BE49-F238E27FC236}">
              <a16:creationId xmlns:a16="http://schemas.microsoft.com/office/drawing/2014/main" id="{07ED55D1-0F97-2A6C-9A5B-91B9B56E0D6C}"/>
            </a:ext>
          </a:extLst>
        </xdr:cNvPr>
        <xdr:cNvSpPr txBox="1"/>
      </xdr:nvSpPr>
      <xdr:spPr>
        <a:xfrm>
          <a:off x="0" y="0"/>
          <a:ext cx="5715000" cy="80579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pPr algn="l" rtl="0">
            <a:defRPr sz="1000"/>
          </a:pPr>
          <a:r>
            <a:rPr lang="en-US" sz="3600" b="0" i="0" strike="noStrike">
              <a:solidFill>
                <a:srgbClr val="000000"/>
              </a:solidFill>
              <a:latin typeface="Helvetica"/>
              <a:ea typeface="Helvetica"/>
              <a:cs typeface="Helvetica"/>
            </a:rPr>
            <a:t>Konigi Schedule &amp; Cost Summary Calculator</a:t>
          </a:r>
        </a:p>
        <a:p>
          <a:pPr algn="l" rtl="0">
            <a:defRPr sz="1000"/>
          </a:pPr>
          <a:endParaRPr lang="en-US" sz="1400" b="0" i="0" strike="noStrike">
            <a:solidFill>
              <a:srgbClr val="000000"/>
            </a:solidFill>
            <a:latin typeface="Helvetica"/>
            <a:ea typeface="Helvetica"/>
            <a:cs typeface="Helvetica"/>
          </a:endParaRPr>
        </a:p>
        <a:p>
          <a:pPr algn="l" rtl="0">
            <a:defRPr sz="1000"/>
          </a:pPr>
          <a:r>
            <a:rPr lang="en-US" sz="1800" b="1" i="0" strike="noStrike">
              <a:solidFill>
                <a:srgbClr val="000000"/>
              </a:solidFill>
              <a:latin typeface="Helvetica"/>
              <a:ea typeface="Helvetica"/>
              <a:cs typeface="Helvetica"/>
            </a:rPr>
            <a:t>About This Document</a:t>
          </a:r>
        </a:p>
        <a:p>
          <a:pPr algn="l" rtl="0">
            <a:defRPr sz="1000"/>
          </a:pPr>
          <a:r>
            <a:rPr lang="en-US" sz="1400" b="0" i="0" strike="noStrike">
              <a:solidFill>
                <a:srgbClr val="000000"/>
              </a:solidFill>
              <a:latin typeface="Helvetica"/>
              <a:ea typeface="Helvetica"/>
              <a:cs typeface="Helvetica"/>
            </a:rPr>
            <a:t>This Cost Estimate and Scheduling spreadsheet provides a lightweight method for learning to estimate time to complete a web design project, and calculating cost for completion. The intended audience is freelancers or individual contractors. The purpose of the document is to get acquainted with Excel as a tool for cost estimation, with the hopes that you will learn to use and modify it to suit your needs. This is only a learning tool.</a:t>
          </a:r>
        </a:p>
        <a:p>
          <a:pPr algn="l" rtl="0">
            <a:defRPr sz="1000"/>
          </a:pPr>
          <a:endParaRPr lang="en-US" sz="1400" b="0" i="0" strike="noStrike">
            <a:solidFill>
              <a:srgbClr val="000000"/>
            </a:solidFill>
            <a:latin typeface="Helvetica"/>
            <a:ea typeface="Helvetica"/>
            <a:cs typeface="Helvetica"/>
          </a:endParaRPr>
        </a:p>
        <a:p>
          <a:pPr algn="l" rtl="0">
            <a:defRPr sz="1000"/>
          </a:pPr>
          <a:r>
            <a:rPr lang="en-US" sz="1800" b="1" i="0" strike="noStrike">
              <a:solidFill>
                <a:srgbClr val="000000"/>
              </a:solidFill>
              <a:latin typeface="Helvetica"/>
              <a:ea typeface="Helvetica"/>
              <a:cs typeface="Helvetica"/>
            </a:rPr>
            <a:t>Disclaimer</a:t>
          </a:r>
        </a:p>
        <a:p>
          <a:pPr algn="l" rtl="0">
            <a:defRPr sz="1000"/>
          </a:pPr>
          <a:r>
            <a:rPr lang="en-US" sz="1400" b="0" i="0" strike="noStrike">
              <a:solidFill>
                <a:srgbClr val="000000"/>
              </a:solidFill>
              <a:latin typeface="Helvetica"/>
              <a:ea typeface="Helvetica"/>
              <a:cs typeface="Helvetica"/>
            </a:rPr>
            <a:t>Use of this spreadsheet is at your own risk. Michael Angeles and Konigi provide no guarantee for the use of this spreadsheet. By electing to use this spreadsheet, the user acknowledges that any errors are the sole responsibility of the use due to data entry, formula creation, calculation, or any use of this spreadsheet on the user's part.</a:t>
          </a:r>
        </a:p>
        <a:p>
          <a:pPr algn="l" rtl="0">
            <a:defRPr sz="1000"/>
          </a:pPr>
          <a:endParaRPr lang="en-US" sz="1400" b="0" i="0" strike="noStrike">
            <a:solidFill>
              <a:srgbClr val="000000"/>
            </a:solidFill>
            <a:latin typeface="Helvetica"/>
            <a:ea typeface="Helvetica"/>
            <a:cs typeface="Helvetica"/>
          </a:endParaRPr>
        </a:p>
        <a:p>
          <a:pPr algn="l" rtl="0">
            <a:defRPr sz="1000"/>
          </a:pPr>
          <a:r>
            <a:rPr lang="en-US" sz="1400" b="0" i="0" strike="noStrike">
              <a:solidFill>
                <a:srgbClr val="000000"/>
              </a:solidFill>
              <a:latin typeface="Helvetica"/>
              <a:ea typeface="Helvetica"/>
              <a:cs typeface="Helvetica"/>
            </a:rPr>
            <a:t>For instructions on using this document, please refer to the information at:</a:t>
          </a:r>
        </a:p>
        <a:p>
          <a:pPr algn="l" rtl="0">
            <a:defRPr sz="1000"/>
          </a:pPr>
          <a:r>
            <a:rPr lang="en-US" sz="1400" b="0" i="0" strike="noStrike">
              <a:solidFill>
                <a:srgbClr val="000000"/>
              </a:solidFill>
              <a:latin typeface="Helvetica"/>
              <a:ea typeface="Helvetica"/>
              <a:cs typeface="Helvetica"/>
            </a:rPr>
            <a:t>http://konigi.com/tools/schedule-and-cost-summary-calculator</a:t>
          </a: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zoomScale="116" zoomScaleNormal="100" workbookViewId="0"/>
  </sheetViews>
  <sheetFormatPr baseColWidth="10" defaultColWidth="11" defaultRowHeight="12.6" x14ac:dyDescent="0.2"/>
  <sheetData/>
  <phoneticPr fontId="2" type="noConversion"/>
  <pageMargins left="0.75" right="0.75" top="1" bottom="1" header="0.5" footer="0.5"/>
  <pageSetup paperSize="0" orientation="portrait" horizontalDpi="4294967292" verticalDpi="4294967292"/>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D031C9-70B3-9A47-A9D0-286B9CA04BFA}">
  <dimension ref="A1:I31"/>
  <sheetViews>
    <sheetView tabSelected="1" topLeftCell="A3" zoomScale="61" workbookViewId="0">
      <selection activeCell="D2" sqref="D2"/>
    </sheetView>
  </sheetViews>
  <sheetFormatPr baseColWidth="10" defaultColWidth="11" defaultRowHeight="12.6" x14ac:dyDescent="0.2"/>
  <cols>
    <col min="1" max="1" width="64.6328125" customWidth="1"/>
    <col min="2" max="2" width="28.36328125" customWidth="1"/>
    <col min="3" max="3" width="44.90625" customWidth="1"/>
    <col min="4" max="4" width="24.453125" customWidth="1"/>
    <col min="5" max="5" width="16" customWidth="1"/>
    <col min="6" max="6" width="19" customWidth="1"/>
    <col min="7" max="7" width="29.453125" customWidth="1"/>
    <col min="8" max="8" width="20.08984375" customWidth="1"/>
    <col min="9" max="9" width="14.90625" customWidth="1"/>
  </cols>
  <sheetData>
    <row r="1" spans="1:9" ht="60" x14ac:dyDescent="0.95">
      <c r="A1" s="5" t="s">
        <v>0</v>
      </c>
      <c r="B1" s="6"/>
      <c r="C1" s="6"/>
      <c r="D1" s="6"/>
      <c r="E1" s="18" t="s">
        <v>1</v>
      </c>
      <c r="F1" s="18" t="s">
        <v>2</v>
      </c>
      <c r="G1" s="18" t="s">
        <v>3</v>
      </c>
      <c r="H1" s="30"/>
      <c r="I1" s="30"/>
    </row>
    <row r="2" spans="1:9" ht="25.8" x14ac:dyDescent="0.5">
      <c r="A2" s="11" t="s">
        <v>4</v>
      </c>
      <c r="B2" s="11" t="s">
        <v>5</v>
      </c>
      <c r="C2" s="11" t="s">
        <v>6</v>
      </c>
      <c r="D2" s="24"/>
      <c r="E2" s="1" t="s">
        <v>7</v>
      </c>
      <c r="F2" s="22">
        <v>2640</v>
      </c>
      <c r="G2" s="22">
        <v>120</v>
      </c>
      <c r="H2" s="22"/>
      <c r="I2" s="22"/>
    </row>
    <row r="3" spans="1:9" ht="25.8" x14ac:dyDescent="0.5">
      <c r="A3" s="4" t="s">
        <v>8</v>
      </c>
      <c r="B3" s="4">
        <f>SUM(B4:B16)</f>
        <v>40</v>
      </c>
      <c r="C3" s="4"/>
      <c r="D3" s="25"/>
      <c r="E3" s="1" t="s">
        <v>9</v>
      </c>
      <c r="F3" s="22">
        <v>6600</v>
      </c>
      <c r="G3" s="22">
        <v>300</v>
      </c>
      <c r="H3" s="22"/>
      <c r="I3" s="22"/>
    </row>
    <row r="4" spans="1:9" ht="20.100000000000001" customHeight="1" x14ac:dyDescent="0.3">
      <c r="A4" s="2" t="s">
        <v>10</v>
      </c>
      <c r="B4" s="2">
        <f>SUM(B5:B10)</f>
        <v>11</v>
      </c>
      <c r="C4" s="2"/>
      <c r="D4" s="26"/>
      <c r="E4" s="1" t="s">
        <v>11</v>
      </c>
      <c r="F4" s="22">
        <v>550</v>
      </c>
      <c r="G4" s="23">
        <v>25</v>
      </c>
      <c r="H4" s="22"/>
      <c r="I4" s="23"/>
    </row>
    <row r="5" spans="1:9" ht="20.100000000000001" customHeight="1" x14ac:dyDescent="0.3">
      <c r="A5" s="16" t="s">
        <v>12</v>
      </c>
      <c r="B5" s="1">
        <v>2</v>
      </c>
      <c r="C5" s="1">
        <v>4</v>
      </c>
      <c r="D5" s="22"/>
      <c r="E5" s="1" t="s">
        <v>13</v>
      </c>
      <c r="F5" s="22">
        <v>1210</v>
      </c>
      <c r="G5" s="22">
        <v>55</v>
      </c>
      <c r="H5" s="22"/>
      <c r="I5" s="22"/>
    </row>
    <row r="6" spans="1:9" ht="24" customHeight="1" x14ac:dyDescent="0.3">
      <c r="A6" s="16" t="s">
        <v>14</v>
      </c>
      <c r="B6" s="1">
        <v>3</v>
      </c>
      <c r="C6" s="1">
        <v>4</v>
      </c>
      <c r="D6" s="22"/>
      <c r="E6" s="1" t="s">
        <v>15</v>
      </c>
      <c r="F6" s="22">
        <v>10000</v>
      </c>
      <c r="G6" s="22">
        <v>454.5</v>
      </c>
      <c r="H6" s="22"/>
      <c r="I6" s="22"/>
    </row>
    <row r="7" spans="1:9" ht="23.1" customHeight="1" x14ac:dyDescent="0.3">
      <c r="A7" s="16" t="s">
        <v>16</v>
      </c>
      <c r="B7" s="1">
        <v>2</v>
      </c>
      <c r="C7" s="1">
        <v>3</v>
      </c>
      <c r="D7" s="22"/>
      <c r="E7" s="1" t="s">
        <v>17</v>
      </c>
      <c r="F7" s="22">
        <v>220</v>
      </c>
      <c r="G7" s="22">
        <v>10</v>
      </c>
      <c r="H7" s="22"/>
      <c r="I7" s="22"/>
    </row>
    <row r="8" spans="1:9" ht="21" customHeight="1" x14ac:dyDescent="0.3">
      <c r="A8" s="16" t="s">
        <v>18</v>
      </c>
      <c r="B8" s="1">
        <v>1</v>
      </c>
      <c r="C8" s="1">
        <v>5</v>
      </c>
      <c r="D8" s="1"/>
      <c r="E8" s="1" t="s">
        <v>19</v>
      </c>
      <c r="F8" s="22">
        <v>5500</v>
      </c>
      <c r="G8" s="22">
        <v>250</v>
      </c>
      <c r="H8" s="22"/>
      <c r="I8" s="22"/>
    </row>
    <row r="9" spans="1:9" ht="21.9" customHeight="1" x14ac:dyDescent="0.3">
      <c r="A9" s="16" t="s">
        <v>20</v>
      </c>
      <c r="B9" s="1">
        <v>1</v>
      </c>
      <c r="C9" s="1">
        <v>5</v>
      </c>
      <c r="D9" s="1"/>
      <c r="E9" s="1" t="s">
        <v>21</v>
      </c>
      <c r="F9" s="22">
        <v>50</v>
      </c>
      <c r="G9" s="22">
        <v>2.2726999999999999</v>
      </c>
      <c r="H9" s="22"/>
      <c r="I9" s="22"/>
    </row>
    <row r="10" spans="1:9" ht="23.1" customHeight="1" x14ac:dyDescent="0.3">
      <c r="A10" s="16" t="s">
        <v>22</v>
      </c>
      <c r="B10" s="1">
        <v>2</v>
      </c>
      <c r="C10" s="1">
        <v>4</v>
      </c>
      <c r="D10" s="1"/>
      <c r="E10" s="1" t="s">
        <v>23</v>
      </c>
      <c r="F10" s="22">
        <v>352</v>
      </c>
      <c r="G10" s="22">
        <v>16</v>
      </c>
      <c r="H10" s="22"/>
      <c r="I10" s="22"/>
    </row>
    <row r="11" spans="1:9" ht="18.899999999999999" customHeight="1" x14ac:dyDescent="0.3">
      <c r="A11" s="7" t="s">
        <v>24</v>
      </c>
      <c r="B11" s="10"/>
      <c r="C11" s="10"/>
      <c r="D11" s="6"/>
      <c r="E11" s="1" t="s">
        <v>25</v>
      </c>
      <c r="F11" s="22">
        <v>99000</v>
      </c>
      <c r="G11" s="22">
        <v>4500</v>
      </c>
      <c r="H11" s="22" t="s">
        <v>26</v>
      </c>
      <c r="I11" s="22" t="s">
        <v>27</v>
      </c>
    </row>
    <row r="12" spans="1:9" ht="21.9" customHeight="1" x14ac:dyDescent="0.3">
      <c r="A12" s="16" t="s">
        <v>28</v>
      </c>
      <c r="B12" s="1">
        <v>5</v>
      </c>
      <c r="C12" s="1">
        <v>5</v>
      </c>
      <c r="D12" s="1"/>
      <c r="E12" s="1" t="s">
        <v>29</v>
      </c>
      <c r="F12" s="22">
        <v>2200</v>
      </c>
      <c r="G12" s="22">
        <v>100</v>
      </c>
      <c r="H12" s="22"/>
      <c r="I12" s="22"/>
    </row>
    <row r="13" spans="1:9" ht="21.9" customHeight="1" x14ac:dyDescent="0.3">
      <c r="A13" s="16" t="s">
        <v>30</v>
      </c>
      <c r="B13" s="1">
        <v>5</v>
      </c>
      <c r="C13" s="1">
        <v>4</v>
      </c>
      <c r="D13" s="1"/>
      <c r="E13" s="19" t="s">
        <v>31</v>
      </c>
      <c r="F13" s="20">
        <f>SUM(F2:F12)</f>
        <v>128322</v>
      </c>
      <c r="G13" s="20">
        <f>SUM(G2:G12)</f>
        <v>5832.7726999999995</v>
      </c>
      <c r="H13" s="17"/>
      <c r="I13" s="17"/>
    </row>
    <row r="14" spans="1:9" ht="30" customHeight="1" x14ac:dyDescent="0.3">
      <c r="A14" s="8" t="s">
        <v>32</v>
      </c>
      <c r="B14" s="10"/>
      <c r="C14" s="10"/>
      <c r="D14" s="6"/>
    </row>
    <row r="15" spans="1:9" ht="27" customHeight="1" x14ac:dyDescent="0.3">
      <c r="A15" s="16" t="s">
        <v>33</v>
      </c>
      <c r="B15" s="1">
        <v>4</v>
      </c>
      <c r="C15" s="1">
        <v>3</v>
      </c>
      <c r="D15" s="1"/>
    </row>
    <row r="16" spans="1:9" ht="27" customHeight="1" x14ac:dyDescent="0.3">
      <c r="A16" s="16" t="s">
        <v>34</v>
      </c>
      <c r="B16" s="1">
        <v>4</v>
      </c>
      <c r="C16" s="1">
        <v>3</v>
      </c>
      <c r="D16" s="1"/>
    </row>
    <row r="17" spans="1:8" ht="30.9" customHeight="1" x14ac:dyDescent="0.5">
      <c r="A17" s="12" t="s">
        <v>35</v>
      </c>
      <c r="B17" s="13">
        <f>SUM(B18)</f>
        <v>7</v>
      </c>
      <c r="C17" s="9"/>
      <c r="D17" s="27"/>
      <c r="E17" s="31" t="s">
        <v>36</v>
      </c>
      <c r="F17" s="31" t="s">
        <v>37</v>
      </c>
    </row>
    <row r="18" spans="1:8" ht="15.6" x14ac:dyDescent="0.3">
      <c r="A18" s="15" t="s">
        <v>38</v>
      </c>
      <c r="B18" s="1">
        <v>7</v>
      </c>
      <c r="C18" s="1">
        <v>4</v>
      </c>
      <c r="D18" s="1"/>
      <c r="E18">
        <f>B31</f>
        <v>110</v>
      </c>
      <c r="F18" s="17">
        <f>(E18*G13)</f>
        <v>641604.99699999997</v>
      </c>
    </row>
    <row r="19" spans="1:8" ht="23.1" customHeight="1" x14ac:dyDescent="0.5">
      <c r="A19" s="4" t="s">
        <v>39</v>
      </c>
      <c r="B19" s="4">
        <f>SUM(B20:B23)</f>
        <v>9</v>
      </c>
      <c r="C19" s="3"/>
      <c r="D19" s="28"/>
      <c r="F19" s="30"/>
      <c r="G19" s="30"/>
      <c r="H19" s="30"/>
    </row>
    <row r="20" spans="1:8" ht="21" customHeight="1" x14ac:dyDescent="0.3">
      <c r="A20" s="14" t="s">
        <v>40</v>
      </c>
      <c r="B20" s="1">
        <v>1</v>
      </c>
      <c r="C20" s="1">
        <v>4</v>
      </c>
      <c r="D20" s="1"/>
      <c r="F20" s="1"/>
      <c r="G20" s="22"/>
      <c r="H20" s="22"/>
    </row>
    <row r="21" spans="1:8" ht="15.6" x14ac:dyDescent="0.3">
      <c r="A21" s="15" t="s">
        <v>41</v>
      </c>
      <c r="B21" s="1">
        <v>2</v>
      </c>
      <c r="C21" s="1">
        <v>5</v>
      </c>
      <c r="D21" s="1"/>
      <c r="F21" s="1"/>
      <c r="G21" s="22"/>
      <c r="H21" s="22"/>
    </row>
    <row r="22" spans="1:8" ht="24.9" customHeight="1" x14ac:dyDescent="0.3">
      <c r="A22" s="14" t="s">
        <v>42</v>
      </c>
      <c r="B22" s="1">
        <v>4</v>
      </c>
      <c r="C22" s="1">
        <v>5</v>
      </c>
      <c r="D22" s="1"/>
      <c r="F22" s="1"/>
      <c r="G22" s="22"/>
      <c r="H22" s="23"/>
    </row>
    <row r="23" spans="1:8" ht="15.6" x14ac:dyDescent="0.3">
      <c r="A23" s="15" t="s">
        <v>43</v>
      </c>
      <c r="B23" s="1">
        <v>2</v>
      </c>
      <c r="C23" s="1">
        <v>8</v>
      </c>
      <c r="D23" s="1"/>
      <c r="F23" s="1"/>
      <c r="G23" s="22"/>
      <c r="H23" s="22"/>
    </row>
    <row r="24" spans="1:8" ht="25.8" x14ac:dyDescent="0.5">
      <c r="A24" s="4" t="s">
        <v>44</v>
      </c>
      <c r="B24" s="4">
        <f>SUM(B25)</f>
        <v>44</v>
      </c>
      <c r="C24" s="3"/>
      <c r="D24" s="28"/>
      <c r="F24" s="1"/>
      <c r="G24" s="22"/>
      <c r="H24" s="22"/>
    </row>
    <row r="25" spans="1:8" ht="23.1" customHeight="1" x14ac:dyDescent="0.3">
      <c r="A25" s="16" t="s">
        <v>45</v>
      </c>
      <c r="B25" s="1">
        <v>44</v>
      </c>
      <c r="C25" s="1">
        <v>8</v>
      </c>
      <c r="D25" s="1"/>
      <c r="F25" s="1"/>
      <c r="G25" s="22"/>
      <c r="H25" s="22"/>
    </row>
    <row r="26" spans="1:8" ht="25.8" x14ac:dyDescent="0.5">
      <c r="A26" s="4" t="s">
        <v>46</v>
      </c>
      <c r="B26" s="4">
        <f>SUM(B27:B30)</f>
        <v>10</v>
      </c>
      <c r="C26" s="3"/>
      <c r="D26" s="28"/>
      <c r="F26" s="1"/>
      <c r="G26" s="22"/>
      <c r="H26" s="22"/>
    </row>
    <row r="27" spans="1:8" ht="21" customHeight="1" x14ac:dyDescent="0.3">
      <c r="A27" s="16" t="s">
        <v>47</v>
      </c>
      <c r="B27" s="1">
        <v>4</v>
      </c>
      <c r="C27" s="1">
        <v>6</v>
      </c>
      <c r="D27" s="1"/>
      <c r="F27" s="1"/>
      <c r="G27" s="22"/>
      <c r="H27" s="22"/>
    </row>
    <row r="28" spans="1:8" ht="20.100000000000001" customHeight="1" x14ac:dyDescent="0.3">
      <c r="A28" s="16" t="s">
        <v>48</v>
      </c>
      <c r="B28" s="1">
        <v>3</v>
      </c>
      <c r="C28" s="1">
        <v>5</v>
      </c>
      <c r="D28" s="1"/>
      <c r="F28" s="1"/>
      <c r="G28" s="22"/>
      <c r="H28" s="22"/>
    </row>
    <row r="29" spans="1:8" ht="18.899999999999999" customHeight="1" x14ac:dyDescent="0.3">
      <c r="A29" s="16" t="s">
        <v>49</v>
      </c>
      <c r="B29" s="1">
        <v>2</v>
      </c>
      <c r="C29" s="1">
        <v>5</v>
      </c>
      <c r="D29" s="1"/>
      <c r="F29" s="1"/>
      <c r="G29" s="22"/>
      <c r="H29" s="22"/>
    </row>
    <row r="30" spans="1:8" ht="23.1" customHeight="1" x14ac:dyDescent="0.3">
      <c r="A30" s="16" t="s">
        <v>50</v>
      </c>
      <c r="B30" s="1">
        <v>1</v>
      </c>
      <c r="C30" s="1">
        <v>8</v>
      </c>
      <c r="D30" s="1"/>
      <c r="F30" s="1"/>
      <c r="G30" s="22"/>
      <c r="H30" s="22"/>
    </row>
    <row r="31" spans="1:8" ht="16.2" x14ac:dyDescent="0.3">
      <c r="A31" s="21" t="s">
        <v>51</v>
      </c>
      <c r="B31" s="21">
        <f>SUM(B3,B17,B19,B24,B26)</f>
        <v>110</v>
      </c>
      <c r="C31" s="21"/>
      <c r="D31" s="29"/>
      <c r="F31" s="1"/>
      <c r="G31" s="17"/>
      <c r="H31" s="1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Using this Spreadsheet</vt:lpstr>
      <vt:lpstr>Hoja1</vt:lpstr>
    </vt:vector>
  </TitlesOfParts>
  <Manager/>
  <Company>Michael Angeles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 Angeles</dc:creator>
  <cp:keywords/>
  <dc:description/>
  <cp:lastModifiedBy>Andrea Mendoza</cp:lastModifiedBy>
  <cp:revision/>
  <dcterms:created xsi:type="dcterms:W3CDTF">2004-10-18T12:57:04Z</dcterms:created>
  <dcterms:modified xsi:type="dcterms:W3CDTF">2024-03-19T08:04:04Z</dcterms:modified>
  <cp:category/>
  <cp:contentStatus/>
</cp:coreProperties>
</file>