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doranet-my.sharepoint.com/personal/anmtu_pandora_net/Documents/anmtu/SQL Presentations/Location tracking on Power BI maps/"/>
    </mc:Choice>
  </mc:AlternateContent>
  <xr:revisionPtr revIDLastSave="18" documentId="8_{7D6067FA-037F-4D90-82BC-49C3FD4162BD}" xr6:coauthVersionLast="47" xr6:coauthVersionMax="47" xr10:uidLastSave="{0BD7AB3F-A151-4D76-B46B-68D3C0D75793}"/>
  <bookViews>
    <workbookView xWindow="-57720" yWindow="-120" windowWidth="29040" windowHeight="15840" xr2:uid="{AE08AAA6-CF79-47D4-B217-24CED10859CD}"/>
  </bookViews>
  <sheets>
    <sheet name="flights" sheetId="1" r:id="rId1"/>
    <sheet name="airlines" sheetId="2" r:id="rId2"/>
    <sheet name="airpo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F2" i="1"/>
  <c r="E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2" i="3"/>
</calcChain>
</file>

<file path=xl/sharedStrings.xml><?xml version="1.0" encoding="utf-8"?>
<sst xmlns="http://schemas.openxmlformats.org/spreadsheetml/2006/main" count="2060" uniqueCount="1154">
  <si>
    <t>DAY</t>
  </si>
  <si>
    <t>AIRLINE</t>
  </si>
  <si>
    <t>TAIL_NUMBER</t>
  </si>
  <si>
    <t>ORIGIN_AIRPORT</t>
  </si>
  <si>
    <t>DESTINATION_AIRPORT</t>
  </si>
  <si>
    <t>AS</t>
  </si>
  <si>
    <t>N407AS</t>
  </si>
  <si>
    <t>ANC</t>
  </si>
  <si>
    <t>SEA</t>
  </si>
  <si>
    <t>AA</t>
  </si>
  <si>
    <t>N3KUAA</t>
  </si>
  <si>
    <t>LAX</t>
  </si>
  <si>
    <t>PBI</t>
  </si>
  <si>
    <t>US</t>
  </si>
  <si>
    <t>N171US</t>
  </si>
  <si>
    <t>SFO</t>
  </si>
  <si>
    <t>CLT</t>
  </si>
  <si>
    <t>N3HYAA</t>
  </si>
  <si>
    <t>MIA</t>
  </si>
  <si>
    <t>N527AS</t>
  </si>
  <si>
    <t>DL</t>
  </si>
  <si>
    <t>N3730B</t>
  </si>
  <si>
    <t>MSP</t>
  </si>
  <si>
    <t>NK</t>
  </si>
  <si>
    <t>N635NK</t>
  </si>
  <si>
    <t>LAS</t>
  </si>
  <si>
    <t>N584UW</t>
  </si>
  <si>
    <t>N3LAAA</t>
  </si>
  <si>
    <t>DFW</t>
  </si>
  <si>
    <t>N826DN</t>
  </si>
  <si>
    <t>ATL</t>
  </si>
  <si>
    <t>N958DN</t>
  </si>
  <si>
    <t>DEN</t>
  </si>
  <si>
    <t>N853AA</t>
  </si>
  <si>
    <t>N547US</t>
  </si>
  <si>
    <t>N3751B</t>
  </si>
  <si>
    <t>SLC</t>
  </si>
  <si>
    <t>N651DL</t>
  </si>
  <si>
    <t>N309AS</t>
  </si>
  <si>
    <t>N3743H</t>
  </si>
  <si>
    <t>UA</t>
  </si>
  <si>
    <t>N78448</t>
  </si>
  <si>
    <t>IAH</t>
  </si>
  <si>
    <t>N413AS</t>
  </si>
  <si>
    <t>PDX</t>
  </si>
  <si>
    <t>N806DN</t>
  </si>
  <si>
    <t>N525NK</t>
  </si>
  <si>
    <t>MCI</t>
  </si>
  <si>
    <t>N3GXAA</t>
  </si>
  <si>
    <t>N632NK</t>
  </si>
  <si>
    <t>N3CTAA</t>
  </si>
  <si>
    <t>N671DN</t>
  </si>
  <si>
    <t>N76517</t>
  </si>
  <si>
    <t>N457AS</t>
  </si>
  <si>
    <t>FAI</t>
  </si>
  <si>
    <t>N528NK</t>
  </si>
  <si>
    <t>FLL</t>
  </si>
  <si>
    <t>N571UW</t>
  </si>
  <si>
    <t>N3HRAA</t>
  </si>
  <si>
    <t>N629NK</t>
  </si>
  <si>
    <t>PHX</t>
  </si>
  <si>
    <t>ORD</t>
  </si>
  <si>
    <t>N3CGAA</t>
  </si>
  <si>
    <t>N431AS</t>
  </si>
  <si>
    <t>N320US</t>
  </si>
  <si>
    <t>N514NK</t>
  </si>
  <si>
    <t>HA</t>
  </si>
  <si>
    <t>N389HA</t>
  </si>
  <si>
    <t>HNL</t>
  </si>
  <si>
    <t>N804AW</t>
  </si>
  <si>
    <t>N76519</t>
  </si>
  <si>
    <t>SJU</t>
  </si>
  <si>
    <t>EWR</t>
  </si>
  <si>
    <t>N464AS</t>
  </si>
  <si>
    <t>B6</t>
  </si>
  <si>
    <t>N607JB</t>
  </si>
  <si>
    <t>JFK</t>
  </si>
  <si>
    <t>N633NK</t>
  </si>
  <si>
    <t>PBG</t>
  </si>
  <si>
    <t>N606NK</t>
  </si>
  <si>
    <t>N3BDAA</t>
  </si>
  <si>
    <t>N514AS</t>
  </si>
  <si>
    <t>N630NK</t>
  </si>
  <si>
    <t>IAG</t>
  </si>
  <si>
    <t>N597JB</t>
  </si>
  <si>
    <t>N172US</t>
  </si>
  <si>
    <t>N303AS</t>
  </si>
  <si>
    <t>N653JB</t>
  </si>
  <si>
    <t>PSE</t>
  </si>
  <si>
    <t>MCO</t>
  </si>
  <si>
    <t>N37293</t>
  </si>
  <si>
    <t>BQN</t>
  </si>
  <si>
    <t>N239JB</t>
  </si>
  <si>
    <t>N627JB</t>
  </si>
  <si>
    <t>BOS</t>
  </si>
  <si>
    <t>N307JB</t>
  </si>
  <si>
    <t>N621JB</t>
  </si>
  <si>
    <t>N317JB</t>
  </si>
  <si>
    <t>N646JB</t>
  </si>
  <si>
    <t>BDL</t>
  </si>
  <si>
    <t>N197UW</t>
  </si>
  <si>
    <t>N607AS</t>
  </si>
  <si>
    <t>GEG</t>
  </si>
  <si>
    <t>N492HA</t>
  </si>
  <si>
    <t>ITO</t>
  </si>
  <si>
    <t>OO</t>
  </si>
  <si>
    <t>N701BR</t>
  </si>
  <si>
    <t>ONT</t>
  </si>
  <si>
    <t>N476HA</t>
  </si>
  <si>
    <t>KOA</t>
  </si>
  <si>
    <t>N423AS</t>
  </si>
  <si>
    <t>N484HA</t>
  </si>
  <si>
    <t>OGG</t>
  </si>
  <si>
    <t>N30401</t>
  </si>
  <si>
    <t>N3CXAA</t>
  </si>
  <si>
    <t>N616NK</t>
  </si>
  <si>
    <t>MYR</t>
  </si>
  <si>
    <t>N8982A</t>
  </si>
  <si>
    <t>HIB</t>
  </si>
  <si>
    <t>N445SW</t>
  </si>
  <si>
    <t>ABR</t>
  </si>
  <si>
    <t>N746SK</t>
  </si>
  <si>
    <t>MAF</t>
  </si>
  <si>
    <t>N676AW</t>
  </si>
  <si>
    <t>N3ASAA</t>
  </si>
  <si>
    <t>N3ETAA</t>
  </si>
  <si>
    <t>EV</t>
  </si>
  <si>
    <t>N12142</t>
  </si>
  <si>
    <t>MKE</t>
  </si>
  <si>
    <t>N174US</t>
  </si>
  <si>
    <t>N3KVAA</t>
  </si>
  <si>
    <t>N355NW</t>
  </si>
  <si>
    <t>BNA</t>
  </si>
  <si>
    <t>DTW</t>
  </si>
  <si>
    <t>N26545</t>
  </si>
  <si>
    <t>BRO</t>
  </si>
  <si>
    <t>N882AS</t>
  </si>
  <si>
    <t>VPS</t>
  </si>
  <si>
    <t>N824AS</t>
  </si>
  <si>
    <t>BOI</t>
  </si>
  <si>
    <t>N432SW</t>
  </si>
  <si>
    <t>BJI</t>
  </si>
  <si>
    <t>N477HA</t>
  </si>
  <si>
    <t>LIH</t>
  </si>
  <si>
    <t>N720EV</t>
  </si>
  <si>
    <t>MQ</t>
  </si>
  <si>
    <t>N660MQ</t>
  </si>
  <si>
    <t>SGF</t>
  </si>
  <si>
    <t>N79521</t>
  </si>
  <si>
    <t>PHL</t>
  </si>
  <si>
    <t>N37281</t>
  </si>
  <si>
    <t>N36476</t>
  </si>
  <si>
    <t>N4XKAA</t>
  </si>
  <si>
    <t>N832AS</t>
  </si>
  <si>
    <t>SBN</t>
  </si>
  <si>
    <t>F9</t>
  </si>
  <si>
    <t>N918FR</t>
  </si>
  <si>
    <t>N509NK</t>
  </si>
  <si>
    <t>N583SW</t>
  </si>
  <si>
    <t>RDD</t>
  </si>
  <si>
    <t>N593ML</t>
  </si>
  <si>
    <t>EUG</t>
  </si>
  <si>
    <t>N77066</t>
  </si>
  <si>
    <t>N66837</t>
  </si>
  <si>
    <t>N17245</t>
  </si>
  <si>
    <t>IAD</t>
  </si>
  <si>
    <t>N358JB</t>
  </si>
  <si>
    <t>BUF</t>
  </si>
  <si>
    <t>N190JB</t>
  </si>
  <si>
    <t>PWM</t>
  </si>
  <si>
    <t>N324JB</t>
  </si>
  <si>
    <t>N12967</t>
  </si>
  <si>
    <t>CRP</t>
  </si>
  <si>
    <t>N849AS</t>
  </si>
  <si>
    <t>PIA</t>
  </si>
  <si>
    <t>IATA_CODE</t>
  </si>
  <si>
    <t>United Air Lines Inc.</t>
  </si>
  <si>
    <t>American Airlines Inc.</t>
  </si>
  <si>
    <t>US Airways Inc.</t>
  </si>
  <si>
    <t>Frontier Airlines Inc.</t>
  </si>
  <si>
    <t>JetBlue Airways</t>
  </si>
  <si>
    <t>Skywest Airlines Inc.</t>
  </si>
  <si>
    <t>Alaska Airlines Inc.</t>
  </si>
  <si>
    <t>Spirit Air Lines</t>
  </si>
  <si>
    <t>WN</t>
  </si>
  <si>
    <t>Southwest Airlines Co.</t>
  </si>
  <si>
    <t>Delta Air Lines Inc.</t>
  </si>
  <si>
    <t>Atlantic Southeast Airlines</t>
  </si>
  <si>
    <t>Hawaiian Airlines Inc.</t>
  </si>
  <si>
    <t>American Eagle Airlines Inc.</t>
  </si>
  <si>
    <t>VX</t>
  </si>
  <si>
    <t>Virgin America</t>
  </si>
  <si>
    <t>AIRPORT</t>
  </si>
  <si>
    <t>CITY</t>
  </si>
  <si>
    <t>STATE</t>
  </si>
  <si>
    <t>COUNTRY</t>
  </si>
  <si>
    <t>LATITUDE</t>
  </si>
  <si>
    <t>LONGITUDE</t>
  </si>
  <si>
    <t>ABE</t>
  </si>
  <si>
    <t>Lehigh Valley International Airport</t>
  </si>
  <si>
    <t>Allentown</t>
  </si>
  <si>
    <t>PA</t>
  </si>
  <si>
    <t>USA</t>
  </si>
  <si>
    <t>ABI</t>
  </si>
  <si>
    <t>Abilene Regional Airport</t>
  </si>
  <si>
    <t>Abilene</t>
  </si>
  <si>
    <t>TX</t>
  </si>
  <si>
    <t>ABQ</t>
  </si>
  <si>
    <t>Albuquerque International Sunport</t>
  </si>
  <si>
    <t>Albuquerque</t>
  </si>
  <si>
    <t>NM</t>
  </si>
  <si>
    <t>Aberdeen Regional Airport</t>
  </si>
  <si>
    <t>Aberdeen</t>
  </si>
  <si>
    <t>SD</t>
  </si>
  <si>
    <t>ABY</t>
  </si>
  <si>
    <t>Southwest Georgia Regional Airport</t>
  </si>
  <si>
    <t>Albany</t>
  </si>
  <si>
    <t>GA</t>
  </si>
  <si>
    <t>ACK</t>
  </si>
  <si>
    <t>Nantucket Memorial Airport</t>
  </si>
  <si>
    <t>Nantucket</t>
  </si>
  <si>
    <t>MA</t>
  </si>
  <si>
    <t>ACT</t>
  </si>
  <si>
    <t>Waco Regional Airport</t>
  </si>
  <si>
    <t>Waco</t>
  </si>
  <si>
    <t>ACV</t>
  </si>
  <si>
    <t>Arcata Airport</t>
  </si>
  <si>
    <t>Arcata/Eureka</t>
  </si>
  <si>
    <t>CA</t>
  </si>
  <si>
    <t>ACY</t>
  </si>
  <si>
    <t>Atlantic City International Airport</t>
  </si>
  <si>
    <t>Atlantic City</t>
  </si>
  <si>
    <t>NJ</t>
  </si>
  <si>
    <t>ADK</t>
  </si>
  <si>
    <t>Adak Airport</t>
  </si>
  <si>
    <t>Adak</t>
  </si>
  <si>
    <t>AK</t>
  </si>
  <si>
    <t>ADQ</t>
  </si>
  <si>
    <t>Kodiak Airport</t>
  </si>
  <si>
    <t>Kodiak</t>
  </si>
  <si>
    <t>AEX</t>
  </si>
  <si>
    <t>Alexandria International Airport</t>
  </si>
  <si>
    <t>Alexandria</t>
  </si>
  <si>
    <t>LA</t>
  </si>
  <si>
    <t>AGS</t>
  </si>
  <si>
    <t>Augusta Regional Airport (Bush Field)</t>
  </si>
  <si>
    <t>Augusta</t>
  </si>
  <si>
    <t>AKN</t>
  </si>
  <si>
    <t>King Salmon Airport</t>
  </si>
  <si>
    <t>King Salmon</t>
  </si>
  <si>
    <t>ALB</t>
  </si>
  <si>
    <t>Albany International Airport</t>
  </si>
  <si>
    <t>NY</t>
  </si>
  <si>
    <t>ALO</t>
  </si>
  <si>
    <t>Waterloo Regional Airport</t>
  </si>
  <si>
    <t>Waterloo</t>
  </si>
  <si>
    <t>IA</t>
  </si>
  <si>
    <t>AMA</t>
  </si>
  <si>
    <t>Rick Husband Amarillo International Airport</t>
  </si>
  <si>
    <t>Amarillo</t>
  </si>
  <si>
    <t>Ted Stevens Anchorage International Airport</t>
  </si>
  <si>
    <t>Anchorage</t>
  </si>
  <si>
    <t>APN</t>
  </si>
  <si>
    <t>Alpena County Regional Airport</t>
  </si>
  <si>
    <t>Alpena</t>
  </si>
  <si>
    <t>MI</t>
  </si>
  <si>
    <t>ASE</t>
  </si>
  <si>
    <t>Aspen-Pitkin County Airport</t>
  </si>
  <si>
    <t>Aspen</t>
  </si>
  <si>
    <t>CO</t>
  </si>
  <si>
    <t>Hartsfield-Jackson Atlanta International Airport</t>
  </si>
  <si>
    <t>Atlanta</t>
  </si>
  <si>
    <t>ATW</t>
  </si>
  <si>
    <t>Appleton International Airport</t>
  </si>
  <si>
    <t>Appleton</t>
  </si>
  <si>
    <t>WI</t>
  </si>
  <si>
    <t>AUS</t>
  </si>
  <si>
    <t>Austin-Bergstrom International Airport</t>
  </si>
  <si>
    <t>Austin</t>
  </si>
  <si>
    <t>AVL</t>
  </si>
  <si>
    <t>Asheville Regional Airport</t>
  </si>
  <si>
    <t>Asheville</t>
  </si>
  <si>
    <t>NC</t>
  </si>
  <si>
    <t>AVP</t>
  </si>
  <si>
    <t>Wilkes-Barre/Scranton International Airport</t>
  </si>
  <si>
    <t>Wilkes-Barre/Scranton</t>
  </si>
  <si>
    <t>AZO</t>
  </si>
  <si>
    <t>Kalamazoo/Battle Creek International Airport</t>
  </si>
  <si>
    <t>Kalamazoo</t>
  </si>
  <si>
    <t>Bradley International Airport</t>
  </si>
  <si>
    <t>Windsor Locks</t>
  </si>
  <si>
    <t>CT</t>
  </si>
  <si>
    <t>BET</t>
  </si>
  <si>
    <t>Bethel Airport</t>
  </si>
  <si>
    <t>Bethel</t>
  </si>
  <si>
    <t>BFL</t>
  </si>
  <si>
    <t>Meadows Field</t>
  </si>
  <si>
    <t>Bakersfield</t>
  </si>
  <si>
    <t>BGM</t>
  </si>
  <si>
    <t>Greater Binghamton Airport</t>
  </si>
  <si>
    <t>Binghamton</t>
  </si>
  <si>
    <t>BGR</t>
  </si>
  <si>
    <t>Bangor International Airport</t>
  </si>
  <si>
    <t>Bangor</t>
  </si>
  <si>
    <t>ME</t>
  </si>
  <si>
    <t>BHM</t>
  </si>
  <si>
    <t>Birmingham-Shuttlesworth International Airport</t>
  </si>
  <si>
    <t>Birmingham</t>
  </si>
  <si>
    <t>AL</t>
  </si>
  <si>
    <t>BIL</t>
  </si>
  <si>
    <t>Billings Logan International Airport</t>
  </si>
  <si>
    <t>Billings</t>
  </si>
  <si>
    <t>MT</t>
  </si>
  <si>
    <t>BIS</t>
  </si>
  <si>
    <t>Bismarck Municipal Airport</t>
  </si>
  <si>
    <t>Bismarck</t>
  </si>
  <si>
    <t>ND</t>
  </si>
  <si>
    <t>Bemidji Regional Airport</t>
  </si>
  <si>
    <t>Bemidji</t>
  </si>
  <si>
    <t>MN</t>
  </si>
  <si>
    <t>BLI</t>
  </si>
  <si>
    <t>Bellingham International Airport</t>
  </si>
  <si>
    <t>Bellingham</t>
  </si>
  <si>
    <t>WA</t>
  </si>
  <si>
    <t>BMI</t>
  </si>
  <si>
    <t>Central Illinois Regional Airport at Bloomington-Normal</t>
  </si>
  <si>
    <t>Bloomington</t>
  </si>
  <si>
    <t>IL</t>
  </si>
  <si>
    <t>Nashville International Airport</t>
  </si>
  <si>
    <t>Nashville</t>
  </si>
  <si>
    <t>TN</t>
  </si>
  <si>
    <t>Boise Airport (Boise Air Terminal)</t>
  </si>
  <si>
    <t>Boise</t>
  </si>
  <si>
    <t>ID</t>
  </si>
  <si>
    <t>Gen. Edward Lawrence Logan International Airport</t>
  </si>
  <si>
    <t>Boston</t>
  </si>
  <si>
    <t>BPT</t>
  </si>
  <si>
    <t>Jack Brooks Regional Airport (Southeast Texas Regional)</t>
  </si>
  <si>
    <t>Beaumont/Port Arthur</t>
  </si>
  <si>
    <t>BQK</t>
  </si>
  <si>
    <t>Brunswick Golden Isles Airport</t>
  </si>
  <si>
    <t>Brunswick</t>
  </si>
  <si>
    <t>Rafael Hernández Airport</t>
  </si>
  <si>
    <t>Aguadilla</t>
  </si>
  <si>
    <t>PR</t>
  </si>
  <si>
    <t>BRD</t>
  </si>
  <si>
    <t>Brainerd Lakes Regional Airport</t>
  </si>
  <si>
    <t>Brainerd</t>
  </si>
  <si>
    <t>Brownsville/South Padre Island International Airport</t>
  </si>
  <si>
    <t>Brownsville</t>
  </si>
  <si>
    <t>BRW</t>
  </si>
  <si>
    <t>Wiley Post-Will Rogers Memorial Airport</t>
  </si>
  <si>
    <t>Barrow</t>
  </si>
  <si>
    <t>BTM</t>
  </si>
  <si>
    <t>Bert Mooney Airport</t>
  </si>
  <si>
    <t>Butte</t>
  </si>
  <si>
    <t>BTR</t>
  </si>
  <si>
    <t>Baton Rouge Metropolitan Airport</t>
  </si>
  <si>
    <t>Baton Rouge</t>
  </si>
  <si>
    <t>BTV</t>
  </si>
  <si>
    <t>Burlington International Airport</t>
  </si>
  <si>
    <t>Burlington</t>
  </si>
  <si>
    <t>VT</t>
  </si>
  <si>
    <t>Buffalo Niagara International Airport</t>
  </si>
  <si>
    <t>Buffalo</t>
  </si>
  <si>
    <t>BUR</t>
  </si>
  <si>
    <t>Bob Hope Airport (Hollywood Burbank Airport)</t>
  </si>
  <si>
    <t>Burbank</t>
  </si>
  <si>
    <t>BWI</t>
  </si>
  <si>
    <t>Baltimore-Washington International Airport</t>
  </si>
  <si>
    <t>Baltimore</t>
  </si>
  <si>
    <t>MD</t>
  </si>
  <si>
    <t>BZN</t>
  </si>
  <si>
    <t>Bozeman Yellowstone International Airport (Gallatin Field Airport)</t>
  </si>
  <si>
    <t>Bozeman</t>
  </si>
  <si>
    <t>CAE</t>
  </si>
  <si>
    <t>Columbia Metropolitan Airport</t>
  </si>
  <si>
    <t>Columbia</t>
  </si>
  <si>
    <t>SC</t>
  </si>
  <si>
    <t>CAK</t>
  </si>
  <si>
    <t>Akron-Canton Regional Airport</t>
  </si>
  <si>
    <t>Akron</t>
  </si>
  <si>
    <t>OH</t>
  </si>
  <si>
    <t>CDC</t>
  </si>
  <si>
    <t>Cedar City Regional Airport</t>
  </si>
  <si>
    <t>Cedar City</t>
  </si>
  <si>
    <t>UT</t>
  </si>
  <si>
    <t>CDV</t>
  </si>
  <si>
    <t>Merle K. (Mudhole) Smith Airport</t>
  </si>
  <si>
    <t>Cordova</t>
  </si>
  <si>
    <t>CEC</t>
  </si>
  <si>
    <t>Del Norte County Airport (Jack McNamara Field)</t>
  </si>
  <si>
    <t>Crescent City</t>
  </si>
  <si>
    <t>CHA</t>
  </si>
  <si>
    <t>Chattanooga Metropolitan Airport (Lovell Field)</t>
  </si>
  <si>
    <t>Chattanooga</t>
  </si>
  <si>
    <t>CHO</t>
  </si>
  <si>
    <t>Charlottesville-Albemarle Airport</t>
  </si>
  <si>
    <t>Charlottesville</t>
  </si>
  <si>
    <t>VA</t>
  </si>
  <si>
    <t>CHS</t>
  </si>
  <si>
    <t>Charleston International Airport/Charleston AFB</t>
  </si>
  <si>
    <t>Charleston</t>
  </si>
  <si>
    <t>CID</t>
  </si>
  <si>
    <t>The Eastern Iowa Airport</t>
  </si>
  <si>
    <t>Cedar Rapids</t>
  </si>
  <si>
    <t>CIU</t>
  </si>
  <si>
    <t>Chippewa County International Airport</t>
  </si>
  <si>
    <t>Sault Ste. Marie</t>
  </si>
  <si>
    <t>CLD</t>
  </si>
  <si>
    <t>McClellan-Palomar Airport</t>
  </si>
  <si>
    <t>San Diego</t>
  </si>
  <si>
    <t>CLE</t>
  </si>
  <si>
    <t>Cleveland Hopkins International Airport</t>
  </si>
  <si>
    <t>Cleveland</t>
  </si>
  <si>
    <t>CLL</t>
  </si>
  <si>
    <t>Easterwood Airport</t>
  </si>
  <si>
    <t>College Station</t>
  </si>
  <si>
    <t>Charlotte Douglas International Airport</t>
  </si>
  <si>
    <t>Charlotte</t>
  </si>
  <si>
    <t>CMH</t>
  </si>
  <si>
    <t>Port Columbus International Airport</t>
  </si>
  <si>
    <t>Columbus</t>
  </si>
  <si>
    <t>CMI</t>
  </si>
  <si>
    <t>University of Illinois - Willard Airport</t>
  </si>
  <si>
    <t>Champaign/Urbana</t>
  </si>
  <si>
    <t>CMX</t>
  </si>
  <si>
    <t>Houghton County Memorial Airport</t>
  </si>
  <si>
    <t>Hancock</t>
  </si>
  <si>
    <t>CNY</t>
  </si>
  <si>
    <t>Canyonlands Field</t>
  </si>
  <si>
    <t>Moab</t>
  </si>
  <si>
    <t>COD</t>
  </si>
  <si>
    <t>Yellowstone Regional Airport</t>
  </si>
  <si>
    <t>Cody</t>
  </si>
  <si>
    <t>WY</t>
  </si>
  <si>
    <t>COS</t>
  </si>
  <si>
    <t>City of Colorado Springs Municipal Airport</t>
  </si>
  <si>
    <t>Colorado Springs</t>
  </si>
  <si>
    <t>COU</t>
  </si>
  <si>
    <t>Columbia Regional Airport</t>
  </si>
  <si>
    <t>MO</t>
  </si>
  <si>
    <t>CPR</t>
  </si>
  <si>
    <t>Natrona County International Airport</t>
  </si>
  <si>
    <t>Casper</t>
  </si>
  <si>
    <t>Corpus Christi International Airport</t>
  </si>
  <si>
    <t>Corpus Christi</t>
  </si>
  <si>
    <t>CRW</t>
  </si>
  <si>
    <t>Yeager Airport</t>
  </si>
  <si>
    <t>WV</t>
  </si>
  <si>
    <t>CSG</t>
  </si>
  <si>
    <t>Columbus Metropolitan Airport</t>
  </si>
  <si>
    <t>CVG</t>
  </si>
  <si>
    <t>Cincinnati/Northern Kentucky International Airport</t>
  </si>
  <si>
    <t>Covington</t>
  </si>
  <si>
    <t>KY</t>
  </si>
  <si>
    <t>CWA</t>
  </si>
  <si>
    <t>Central Wisconsin Airport</t>
  </si>
  <si>
    <t>Mosinee</t>
  </si>
  <si>
    <t>DAB</t>
  </si>
  <si>
    <t>Daytona Beach International Airport</t>
  </si>
  <si>
    <t>Daytona Beach</t>
  </si>
  <si>
    <t>FL</t>
  </si>
  <si>
    <t>DAL</t>
  </si>
  <si>
    <t>Dallas Love Field</t>
  </si>
  <si>
    <t>Dallas</t>
  </si>
  <si>
    <t>James M. Cox Dayton International Airport</t>
  </si>
  <si>
    <t>Dayton</t>
  </si>
  <si>
    <t>DBQ</t>
  </si>
  <si>
    <t>Dubuque Regional Airport</t>
  </si>
  <si>
    <t>Dubuque</t>
  </si>
  <si>
    <t>DCA</t>
  </si>
  <si>
    <t>Ronald Reagan Washington National Airport</t>
  </si>
  <si>
    <t>Arlington</t>
  </si>
  <si>
    <t>Denver International Airport</t>
  </si>
  <si>
    <t>Denver</t>
  </si>
  <si>
    <t>Dallas/Fort Worth International Airport</t>
  </si>
  <si>
    <t>Dallas-Fort Worth</t>
  </si>
  <si>
    <t>DHN</t>
  </si>
  <si>
    <t>Dothan Regional Airport</t>
  </si>
  <si>
    <t>Dothan</t>
  </si>
  <si>
    <t>DIK</t>
  </si>
  <si>
    <t>Dickinson Theodore Roosevelt Regional Airport</t>
  </si>
  <si>
    <t>Dickinson</t>
  </si>
  <si>
    <t>DLG</t>
  </si>
  <si>
    <t>Dillingham Airport</t>
  </si>
  <si>
    <t>Dillingham</t>
  </si>
  <si>
    <t>DLH</t>
  </si>
  <si>
    <t>Duluth International Airport</t>
  </si>
  <si>
    <t>Duluth</t>
  </si>
  <si>
    <t>DRO</t>
  </si>
  <si>
    <t>Durango-La Plata County Airport</t>
  </si>
  <si>
    <t>Durango</t>
  </si>
  <si>
    <t>DSM</t>
  </si>
  <si>
    <t>Des Moines International Airport</t>
  </si>
  <si>
    <t>Des Moines</t>
  </si>
  <si>
    <t>Detroit Metropolitan Airport</t>
  </si>
  <si>
    <t>Detroit</t>
  </si>
  <si>
    <t>DVL</t>
  </si>
  <si>
    <t>Devils Lake Regional Airport</t>
  </si>
  <si>
    <t>Devils Lake</t>
  </si>
  <si>
    <t>EAU</t>
  </si>
  <si>
    <t>Chippewa Valley Regional Airport</t>
  </si>
  <si>
    <t>Eau Claire</t>
  </si>
  <si>
    <t>ECP</t>
  </si>
  <si>
    <t>Northwest Florida Beaches International Airport</t>
  </si>
  <si>
    <t>Panama City</t>
  </si>
  <si>
    <t>EGE</t>
  </si>
  <si>
    <t>Eagle County Regional Airport</t>
  </si>
  <si>
    <t>Eagle</t>
  </si>
  <si>
    <t>EKO</t>
  </si>
  <si>
    <t>Elko Regional Airport</t>
  </si>
  <si>
    <t>Elko</t>
  </si>
  <si>
    <t>NV</t>
  </si>
  <si>
    <t>ELM</t>
  </si>
  <si>
    <t>Elmira/Corning Regional Airport</t>
  </si>
  <si>
    <t>Elmira</t>
  </si>
  <si>
    <t>ELP</t>
  </si>
  <si>
    <t>El Paso International Airport</t>
  </si>
  <si>
    <t>El Paso</t>
  </si>
  <si>
    <t>ERI</t>
  </si>
  <si>
    <t>Erie International Airport</t>
  </si>
  <si>
    <t>Erie</t>
  </si>
  <si>
    <t>ESC</t>
  </si>
  <si>
    <t>Delta County Airport</t>
  </si>
  <si>
    <t>Escanaba</t>
  </si>
  <si>
    <t>Eugene Airport (Mahlon Sweet Field)</t>
  </si>
  <si>
    <t>Eugene</t>
  </si>
  <si>
    <t>OR</t>
  </si>
  <si>
    <t>EVV</t>
  </si>
  <si>
    <t>Evansville Regional Airport</t>
  </si>
  <si>
    <t>Evansville</t>
  </si>
  <si>
    <t>IN</t>
  </si>
  <si>
    <t>EWN</t>
  </si>
  <si>
    <t>Coastal Carolina Regional Airport (Craven County Regional)</t>
  </si>
  <si>
    <t>New Bern</t>
  </si>
  <si>
    <t>Newark Liberty International Airport</t>
  </si>
  <si>
    <t>Newark</t>
  </si>
  <si>
    <t>EYW</t>
  </si>
  <si>
    <t>Key West International Airport</t>
  </si>
  <si>
    <t>Key West</t>
  </si>
  <si>
    <t>Fairbanks International Airport</t>
  </si>
  <si>
    <t>Fairbanks</t>
  </si>
  <si>
    <t>FAR</t>
  </si>
  <si>
    <t>Hector International Airport</t>
  </si>
  <si>
    <t>Fargo</t>
  </si>
  <si>
    <t>FAT</t>
  </si>
  <si>
    <t>Fresno Yosemite International Airport</t>
  </si>
  <si>
    <t>Fresno</t>
  </si>
  <si>
    <t>FAY</t>
  </si>
  <si>
    <t>Fayetteville Regional Airport</t>
  </si>
  <si>
    <t>Fayetteville</t>
  </si>
  <si>
    <t>FCA</t>
  </si>
  <si>
    <t>Glacier Park International Airport</t>
  </si>
  <si>
    <t>Kalispell</t>
  </si>
  <si>
    <t>FLG</t>
  </si>
  <si>
    <t>Flagstaff Pulliam Airport</t>
  </si>
  <si>
    <t>Flagstaff</t>
  </si>
  <si>
    <t>AZ</t>
  </si>
  <si>
    <t>Fort Lauderdale-Hollywood International Airport</t>
  </si>
  <si>
    <t>Ft. Lauderdale</t>
  </si>
  <si>
    <t>FNT</t>
  </si>
  <si>
    <t>Bishop International Airport</t>
  </si>
  <si>
    <t>Flint</t>
  </si>
  <si>
    <t>FSD</t>
  </si>
  <si>
    <t>Sioux Falls Regional Airport</t>
  </si>
  <si>
    <t>Sioux Falls</t>
  </si>
  <si>
    <t>FSM</t>
  </si>
  <si>
    <t>Fort Smith Regional Airport</t>
  </si>
  <si>
    <t>Fort Smith</t>
  </si>
  <si>
    <t>AR</t>
  </si>
  <si>
    <t>FWA</t>
  </si>
  <si>
    <t>Fort Wayne International Airport</t>
  </si>
  <si>
    <t>Fort Wayne</t>
  </si>
  <si>
    <t>GCC</t>
  </si>
  <si>
    <t>Gillette-Campbell County Airport</t>
  </si>
  <si>
    <t>Gillette</t>
  </si>
  <si>
    <t>GCK</t>
  </si>
  <si>
    <t>Garden City Regional Airport</t>
  </si>
  <si>
    <t>Garden City</t>
  </si>
  <si>
    <t>KS</t>
  </si>
  <si>
    <t>Spokane International Airport</t>
  </si>
  <si>
    <t>Spokane</t>
  </si>
  <si>
    <t>GFK</t>
  </si>
  <si>
    <t>Grand Forks International Airport</t>
  </si>
  <si>
    <t>Grand Forks</t>
  </si>
  <si>
    <t>GGG</t>
  </si>
  <si>
    <t>East Texas Regional Airport</t>
  </si>
  <si>
    <t>Longview</t>
  </si>
  <si>
    <t>GJT</t>
  </si>
  <si>
    <t>Grand Junction Regional Airport (Walker Field)</t>
  </si>
  <si>
    <t>Grand Junction</t>
  </si>
  <si>
    <t>GNV</t>
  </si>
  <si>
    <t>Gainesville Regional Airport</t>
  </si>
  <si>
    <t>Gainesville</t>
  </si>
  <si>
    <t>GPT</t>
  </si>
  <si>
    <t>Gulfport-Biloxi International Airport</t>
  </si>
  <si>
    <t>Gulfport-Biloxi</t>
  </si>
  <si>
    <t>MS</t>
  </si>
  <si>
    <t>GRB</t>
  </si>
  <si>
    <t>Green Bay-Austin Straubel International Airport</t>
  </si>
  <si>
    <t>Green Bay</t>
  </si>
  <si>
    <t>GRI</t>
  </si>
  <si>
    <t>Central Nebraska Regional Airport</t>
  </si>
  <si>
    <t>Grand Island</t>
  </si>
  <si>
    <t>NE</t>
  </si>
  <si>
    <t>GRK</t>
  </si>
  <si>
    <t>Killeen-Fort Hood Regional Airport</t>
  </si>
  <si>
    <t>Killeen</t>
  </si>
  <si>
    <t>GRR</t>
  </si>
  <si>
    <t>Gerald R. Ford International Airport</t>
  </si>
  <si>
    <t>Grand Rapids</t>
  </si>
  <si>
    <t>GSO</t>
  </si>
  <si>
    <t>Piedmont Triad International Airport</t>
  </si>
  <si>
    <t>Greensboro</t>
  </si>
  <si>
    <t>GSP</t>
  </si>
  <si>
    <t>Greenville-Spartanburg International Airport</t>
  </si>
  <si>
    <t>Greer</t>
  </si>
  <si>
    <t>GST</t>
  </si>
  <si>
    <t>Gustavus Airport</t>
  </si>
  <si>
    <t>Gustavus</t>
  </si>
  <si>
    <t>GTF</t>
  </si>
  <si>
    <t>Great Falls International Airport</t>
  </si>
  <si>
    <t>Great Falls</t>
  </si>
  <si>
    <t>GTR</t>
  </si>
  <si>
    <t>Golden Triangle Regional Airport</t>
  </si>
  <si>
    <t>Columbus-Starkville-West Point</t>
  </si>
  <si>
    <t>GUC</t>
  </si>
  <si>
    <t>Gunnison-Crested Butte Regional Airport</t>
  </si>
  <si>
    <t>Gunnison</t>
  </si>
  <si>
    <t>GUM</t>
  </si>
  <si>
    <t>Guam International Airport</t>
  </si>
  <si>
    <t>Agana</t>
  </si>
  <si>
    <t>GU</t>
  </si>
  <si>
    <t>HDN</t>
  </si>
  <si>
    <t>Yampa Valley Airport (Yampa Valley Regional)</t>
  </si>
  <si>
    <t>Hayden</t>
  </si>
  <si>
    <t>Range Regional Airport (Chisholm-Hibbing Airport)</t>
  </si>
  <si>
    <t>Hibbing</t>
  </si>
  <si>
    <t>HLN</t>
  </si>
  <si>
    <t>Helena Regional Airport</t>
  </si>
  <si>
    <t>Helena</t>
  </si>
  <si>
    <t>Honolulu International Airport</t>
  </si>
  <si>
    <t>Honolulu</t>
  </si>
  <si>
    <t>HI</t>
  </si>
  <si>
    <t>HOB</t>
  </si>
  <si>
    <t>Lea County Regional Airport</t>
  </si>
  <si>
    <t>Hobbs</t>
  </si>
  <si>
    <t>HOU</t>
  </si>
  <si>
    <t>William P. Hobby Airport</t>
  </si>
  <si>
    <t>Houston</t>
  </si>
  <si>
    <t>HPN</t>
  </si>
  <si>
    <t>Westchester County Airport</t>
  </si>
  <si>
    <t>White Plains</t>
  </si>
  <si>
    <t>HRL</t>
  </si>
  <si>
    <t>Valley International Airport</t>
  </si>
  <si>
    <t>Harlingen</t>
  </si>
  <si>
    <t>HSV</t>
  </si>
  <si>
    <t>Huntsville International Airport</t>
  </si>
  <si>
    <t>Huntsville</t>
  </si>
  <si>
    <t>HYA</t>
  </si>
  <si>
    <t>Barnstable Municipal Airport</t>
  </si>
  <si>
    <t>Hyannis</t>
  </si>
  <si>
    <t>HYS</t>
  </si>
  <si>
    <t>Hays Regional Airport</t>
  </si>
  <si>
    <t>Hays</t>
  </si>
  <si>
    <t>Washington Dulles International Airport</t>
  </si>
  <si>
    <t>Chantilly</t>
  </si>
  <si>
    <t>Niagara Falls International Airport</t>
  </si>
  <si>
    <t>Niagara Falls</t>
  </si>
  <si>
    <t>George Bush Intercontinental Airport</t>
  </si>
  <si>
    <t>ICT</t>
  </si>
  <si>
    <t>Wichita Dwight D. Eisenhower National Airport (Wichita Mid-Continent Airport)</t>
  </si>
  <si>
    <t>Wichita</t>
  </si>
  <si>
    <t>IDA</t>
  </si>
  <si>
    <t>Idaho Falls Regional Airport</t>
  </si>
  <si>
    <t>Idaho Falls</t>
  </si>
  <si>
    <t>ILG</t>
  </si>
  <si>
    <t>Wilmington Airport</t>
  </si>
  <si>
    <t>Wilmington</t>
  </si>
  <si>
    <t>DE</t>
  </si>
  <si>
    <t>ILM</t>
  </si>
  <si>
    <t>Wilmington International Airport</t>
  </si>
  <si>
    <t>IMT</t>
  </si>
  <si>
    <t>Ford Airport</t>
  </si>
  <si>
    <t>Iron Mountain/Kingsford</t>
  </si>
  <si>
    <t>IND</t>
  </si>
  <si>
    <t>Indianapolis International Airport</t>
  </si>
  <si>
    <t>Indianapolis</t>
  </si>
  <si>
    <t>INL</t>
  </si>
  <si>
    <t>Falls International Airport</t>
  </si>
  <si>
    <t>International Falls</t>
  </si>
  <si>
    <t>ISN</t>
  </si>
  <si>
    <t>Sloulin Field International Airport</t>
  </si>
  <si>
    <t>Williston</t>
  </si>
  <si>
    <t>ISP</t>
  </si>
  <si>
    <t>Long Island MacArthur Airport</t>
  </si>
  <si>
    <t>Islip</t>
  </si>
  <si>
    <t>ITH</t>
  </si>
  <si>
    <t>Ithaca Tompkins Regional Airport</t>
  </si>
  <si>
    <t>Ithaca</t>
  </si>
  <si>
    <t>Hilo International Airport</t>
  </si>
  <si>
    <t>Hilo</t>
  </si>
  <si>
    <t>JAC</t>
  </si>
  <si>
    <t>Jackson Hole Airport</t>
  </si>
  <si>
    <t>Jackson</t>
  </si>
  <si>
    <t>JAN</t>
  </si>
  <si>
    <t>Jackson-Evers International Airport</t>
  </si>
  <si>
    <t>JAX</t>
  </si>
  <si>
    <t>Jacksonville International Airport</t>
  </si>
  <si>
    <t>Jacksonville</t>
  </si>
  <si>
    <t>John F. Kennedy International Airport (New York International Airport)</t>
  </si>
  <si>
    <t>New York</t>
  </si>
  <si>
    <t>JLN</t>
  </si>
  <si>
    <t>Joplin Regional Airport</t>
  </si>
  <si>
    <t>Joplin</t>
  </si>
  <si>
    <t>JMS</t>
  </si>
  <si>
    <t>Jamestown Regional Airport</t>
  </si>
  <si>
    <t>Jamestown</t>
  </si>
  <si>
    <t>JNU</t>
  </si>
  <si>
    <t>Juneau International Airport</t>
  </si>
  <si>
    <t>Juneau</t>
  </si>
  <si>
    <t>Kona International Airport at Keahole</t>
  </si>
  <si>
    <t>Kailua/Kona</t>
  </si>
  <si>
    <t>KTN</t>
  </si>
  <si>
    <t>Ketchikan International Airport</t>
  </si>
  <si>
    <t>Ketchikan</t>
  </si>
  <si>
    <t>LAN</t>
  </si>
  <si>
    <t>Capital Region International Airport ( Lansing Capital City)</t>
  </si>
  <si>
    <t>Lansing</t>
  </si>
  <si>
    <t>LAR</t>
  </si>
  <si>
    <t>Laramie Regional Airport</t>
  </si>
  <si>
    <t>Laramie</t>
  </si>
  <si>
    <t>McCarran International Airport</t>
  </si>
  <si>
    <t>Las Vegas</t>
  </si>
  <si>
    <t>LAW</t>
  </si>
  <si>
    <t>Lawton-Fort Sill Regional Airport</t>
  </si>
  <si>
    <t>Lawton</t>
  </si>
  <si>
    <t>OK</t>
  </si>
  <si>
    <t>Los Angeles International Airport</t>
  </si>
  <si>
    <t>Los Angeles</t>
  </si>
  <si>
    <t>LBB</t>
  </si>
  <si>
    <t>Lubbock Preston Smith International Airport</t>
  </si>
  <si>
    <t>Lubbock</t>
  </si>
  <si>
    <t>LBE</t>
  </si>
  <si>
    <t>Arnold Palmer Regional Airport</t>
  </si>
  <si>
    <t>Latrobe</t>
  </si>
  <si>
    <t>LCH</t>
  </si>
  <si>
    <t>Lake Charles Regional Airport</t>
  </si>
  <si>
    <t>Lake Charles</t>
  </si>
  <si>
    <t>LEX</t>
  </si>
  <si>
    <t>Blue Grass Airport</t>
  </si>
  <si>
    <t>Lexington</t>
  </si>
  <si>
    <t>LFT</t>
  </si>
  <si>
    <t>Lafayette Regional Airport</t>
  </si>
  <si>
    <t>Lafayette</t>
  </si>
  <si>
    <t>LGA</t>
  </si>
  <si>
    <t>LaGuardia Airport (Marine Air Terminal)</t>
  </si>
  <si>
    <t>LGB</t>
  </si>
  <si>
    <t>Long Beach Airport (Daugherty Field)</t>
  </si>
  <si>
    <t>Long Beach</t>
  </si>
  <si>
    <t>Lihue Airport</t>
  </si>
  <si>
    <t>Lihue</t>
  </si>
  <si>
    <t>LIT</t>
  </si>
  <si>
    <t>Bill and Hillary Clinton National Airport (Adams Field)</t>
  </si>
  <si>
    <t>Little Rock</t>
  </si>
  <si>
    <t>LNK</t>
  </si>
  <si>
    <t>Lincoln Airport (Lincoln Municipal)</t>
  </si>
  <si>
    <t>Lincoln</t>
  </si>
  <si>
    <t>LRD</t>
  </si>
  <si>
    <t>Laredo International Airport</t>
  </si>
  <si>
    <t>Laredo</t>
  </si>
  <si>
    <t>LSE</t>
  </si>
  <si>
    <t>La Crosse Regional Airport</t>
  </si>
  <si>
    <t>La Crosse</t>
  </si>
  <si>
    <t>LWS</t>
  </si>
  <si>
    <t>Lewiston-Nez Perce County Airport</t>
  </si>
  <si>
    <t>Lewiston</t>
  </si>
  <si>
    <t>Midland International Airport</t>
  </si>
  <si>
    <t>Midland</t>
  </si>
  <si>
    <t>MBS</t>
  </si>
  <si>
    <t>MBS International Airport</t>
  </si>
  <si>
    <t>Saginaw</t>
  </si>
  <si>
    <t>Kansas City International Airport</t>
  </si>
  <si>
    <t>Kansas City</t>
  </si>
  <si>
    <t>Orlando International Airport</t>
  </si>
  <si>
    <t>Orlando</t>
  </si>
  <si>
    <t>MDT</t>
  </si>
  <si>
    <t>Harrisburg International Airport</t>
  </si>
  <si>
    <t>Harrisburg</t>
  </si>
  <si>
    <t>MDW</t>
  </si>
  <si>
    <t>Chicago Midway International Airport</t>
  </si>
  <si>
    <t>Chicago</t>
  </si>
  <si>
    <t>MEI</t>
  </si>
  <si>
    <t>Meridian Regional Airport</t>
  </si>
  <si>
    <t>Meridian</t>
  </si>
  <si>
    <t>MEM</t>
  </si>
  <si>
    <t>Memphis International Airport</t>
  </si>
  <si>
    <t>Memphis</t>
  </si>
  <si>
    <t>MFE</t>
  </si>
  <si>
    <t>McAllen-Miller International Airport (McAllen Miller International)</t>
  </si>
  <si>
    <t>McAllen</t>
  </si>
  <si>
    <t>MFR</t>
  </si>
  <si>
    <t>Rogue Valley International Airport</t>
  </si>
  <si>
    <t>Medford</t>
  </si>
  <si>
    <t>MGM</t>
  </si>
  <si>
    <t>Montgomery Regional Airport</t>
  </si>
  <si>
    <t>Montgomery</t>
  </si>
  <si>
    <t>MHK</t>
  </si>
  <si>
    <t>Manhattan Regional Airport</t>
  </si>
  <si>
    <t>Manhattan</t>
  </si>
  <si>
    <t>MHT</t>
  </si>
  <si>
    <t>Manchester-Boston Regional Airport</t>
  </si>
  <si>
    <t>Manchester</t>
  </si>
  <si>
    <t>NH</t>
  </si>
  <si>
    <t>Miami International Airport</t>
  </si>
  <si>
    <t>Miami</t>
  </si>
  <si>
    <t>General Mitchell International Airport</t>
  </si>
  <si>
    <t>Milwaukee</t>
  </si>
  <si>
    <t>MKG</t>
  </si>
  <si>
    <t>Muskegon County Airport</t>
  </si>
  <si>
    <t>Muskegon</t>
  </si>
  <si>
    <t>MLB</t>
  </si>
  <si>
    <t>Melbourne International Airport</t>
  </si>
  <si>
    <t>Melbourne</t>
  </si>
  <si>
    <t>MLI</t>
  </si>
  <si>
    <t>Quad City International Airport</t>
  </si>
  <si>
    <t>Moline</t>
  </si>
  <si>
    <t>MLU</t>
  </si>
  <si>
    <t>Monroe Regional Airport</t>
  </si>
  <si>
    <t>Monroe</t>
  </si>
  <si>
    <t>MMH</t>
  </si>
  <si>
    <t>Mammoth Yosemite Airport</t>
  </si>
  <si>
    <t>Mammoth Lakes</t>
  </si>
  <si>
    <t>MOB</t>
  </si>
  <si>
    <t>Mobile Regional Airport</t>
  </si>
  <si>
    <t>Mobile</t>
  </si>
  <si>
    <t>MOT</t>
  </si>
  <si>
    <t>Minot International Airport</t>
  </si>
  <si>
    <t>Minot</t>
  </si>
  <si>
    <t>MQT</t>
  </si>
  <si>
    <t>Sawyer International Airport</t>
  </si>
  <si>
    <t>Marquette</t>
  </si>
  <si>
    <t>MRY</t>
  </si>
  <si>
    <t>Monterey Regional Airport (Monterey Peninsula Airport)</t>
  </si>
  <si>
    <t>Monterey</t>
  </si>
  <si>
    <t>MSN</t>
  </si>
  <si>
    <t>Dane County Regional Airport</t>
  </si>
  <si>
    <t>Madison</t>
  </si>
  <si>
    <t>MSO</t>
  </si>
  <si>
    <t>Missoula International Airport</t>
  </si>
  <si>
    <t>Missoula</t>
  </si>
  <si>
    <t>Minneapolis-Saint Paul International Airport</t>
  </si>
  <si>
    <t>Minneapolis</t>
  </si>
  <si>
    <t>MSY</t>
  </si>
  <si>
    <t>Louis Armstrong New Orleans International Airport</t>
  </si>
  <si>
    <t>New Orleans</t>
  </si>
  <si>
    <t>MTJ</t>
  </si>
  <si>
    <t>Montrose Regional Airport</t>
  </si>
  <si>
    <t>Montrose</t>
  </si>
  <si>
    <t>MVY</t>
  </si>
  <si>
    <t>Martha's Vineyard Airport</t>
  </si>
  <si>
    <t>Marthas Vineyard</t>
  </si>
  <si>
    <t>Myrtle Beach International Airport</t>
  </si>
  <si>
    <t>Myrtle Beach</t>
  </si>
  <si>
    <t>OAJ</t>
  </si>
  <si>
    <t>Albert J. Ellis Airport</t>
  </si>
  <si>
    <t>OAK</t>
  </si>
  <si>
    <t>Oakland International Airport</t>
  </si>
  <si>
    <t>Oakland</t>
  </si>
  <si>
    <t>Kahului Airport</t>
  </si>
  <si>
    <t>Kahului</t>
  </si>
  <si>
    <t>OKC</t>
  </si>
  <si>
    <t>Will Rogers World Airport</t>
  </si>
  <si>
    <t>Oklahoma City</t>
  </si>
  <si>
    <t>OMA</t>
  </si>
  <si>
    <t>Eppley Airfield</t>
  </si>
  <si>
    <t>Omaha</t>
  </si>
  <si>
    <t>OME</t>
  </si>
  <si>
    <t>Nome Airport</t>
  </si>
  <si>
    <t>Nome</t>
  </si>
  <si>
    <t>Ontario International Airport</t>
  </si>
  <si>
    <t>Ontario</t>
  </si>
  <si>
    <t>Chicago O'Hare International Airport</t>
  </si>
  <si>
    <t>ORF</t>
  </si>
  <si>
    <t>Norfolk International Airport</t>
  </si>
  <si>
    <t>Norfolk</t>
  </si>
  <si>
    <t>ORH</t>
  </si>
  <si>
    <t>Worcester Regional Airport</t>
  </si>
  <si>
    <t>Worcester</t>
  </si>
  <si>
    <t>OTH</t>
  </si>
  <si>
    <t>Southwest Oregon Regional Airport (North Bend Municipal)</t>
  </si>
  <si>
    <t>North Bend</t>
  </si>
  <si>
    <t>OTZ</t>
  </si>
  <si>
    <t>Ralph Wien Memorial Airport</t>
  </si>
  <si>
    <t>Kotzebue</t>
  </si>
  <si>
    <t>PAH</t>
  </si>
  <si>
    <t>Barkley Regional Airport</t>
  </si>
  <si>
    <t>Paducah</t>
  </si>
  <si>
    <t>Plattsburgh International Airport</t>
  </si>
  <si>
    <t>Plattsburgh</t>
  </si>
  <si>
    <t>Palm Beach International Airport</t>
  </si>
  <si>
    <t>West Palm Beach</t>
  </si>
  <si>
    <t>Portland International Airport</t>
  </si>
  <si>
    <t>Portland</t>
  </si>
  <si>
    <t>PHF</t>
  </si>
  <si>
    <t>Newport News/Williamsburg International Airport</t>
  </si>
  <si>
    <t>Newport News</t>
  </si>
  <si>
    <t>Philadelphia International Airport</t>
  </si>
  <si>
    <t>Philadelphia</t>
  </si>
  <si>
    <t>Phoenix Sky Harbor International Airport</t>
  </si>
  <si>
    <t>Phoenix</t>
  </si>
  <si>
    <t>General Wayne A. Downing Peoria International Airport</t>
  </si>
  <si>
    <t>Peoria</t>
  </si>
  <si>
    <t>PIB</t>
  </si>
  <si>
    <t>Hattiesburg-Laurel Regional Airport</t>
  </si>
  <si>
    <t>Hattiesburg-Laurel</t>
  </si>
  <si>
    <t>PIH</t>
  </si>
  <si>
    <t>Pocatello Regional Airport</t>
  </si>
  <si>
    <t>Pocatello</t>
  </si>
  <si>
    <t>PIT</t>
  </si>
  <si>
    <t>Pittsburgh International Airport</t>
  </si>
  <si>
    <t>Pittsburgh</t>
  </si>
  <si>
    <t>PLN</t>
  </si>
  <si>
    <t>Pellston Regional Airport of Emmet County</t>
  </si>
  <si>
    <t>Pellston</t>
  </si>
  <si>
    <t>PNS</t>
  </si>
  <si>
    <t>Pensacola International Airport (Pensacola Gulf Coast Regional Airport)</t>
  </si>
  <si>
    <t>Pensacola</t>
  </si>
  <si>
    <t>PPG</t>
  </si>
  <si>
    <t>Pago Pago International Airport (Tafuna Airport)</t>
  </si>
  <si>
    <t>Pago Pago</t>
  </si>
  <si>
    <t>PSC</t>
  </si>
  <si>
    <t>Tri-Cities Airport</t>
  </si>
  <si>
    <t>Pasco</t>
  </si>
  <si>
    <t>Mercedita Airport</t>
  </si>
  <si>
    <t>Ponce</t>
  </si>
  <si>
    <t>PSG</t>
  </si>
  <si>
    <t>Petersburg James A. Johnson Airport</t>
  </si>
  <si>
    <t>Petersburg</t>
  </si>
  <si>
    <t>PSP</t>
  </si>
  <si>
    <t>Palm Springs International Airport</t>
  </si>
  <si>
    <t>Palm Springs</t>
  </si>
  <si>
    <t>PUB</t>
  </si>
  <si>
    <t>Pueblo Memorial Airport</t>
  </si>
  <si>
    <t>Pueblo</t>
  </si>
  <si>
    <t>PVD</t>
  </si>
  <si>
    <t>Theodore Francis Green State Airport</t>
  </si>
  <si>
    <t>Providence</t>
  </si>
  <si>
    <t>RI</t>
  </si>
  <si>
    <t>Portland International Jetport</t>
  </si>
  <si>
    <t>RAP</t>
  </si>
  <si>
    <t>Rapid City Regional Airport</t>
  </si>
  <si>
    <t>Rapid City</t>
  </si>
  <si>
    <t>Redding Municipal Airport</t>
  </si>
  <si>
    <t>Redding</t>
  </si>
  <si>
    <t>RDM</t>
  </si>
  <si>
    <t>Redmond Municipal Airport (Roberts Field)</t>
  </si>
  <si>
    <t>Redmond</t>
  </si>
  <si>
    <t>RDU</t>
  </si>
  <si>
    <t>Raleigh-Durham International Airport</t>
  </si>
  <si>
    <t>Raleigh</t>
  </si>
  <si>
    <t>RHI</t>
  </si>
  <si>
    <t>Rhinelander-Oneida County Airport</t>
  </si>
  <si>
    <t>Rhinelander</t>
  </si>
  <si>
    <t>RIC</t>
  </si>
  <si>
    <t>Richmond International Airport</t>
  </si>
  <si>
    <t>Richmond</t>
  </si>
  <si>
    <t>RKS</t>
  </si>
  <si>
    <t>Rock Springs-Sweetwater County Airport</t>
  </si>
  <si>
    <t>Rock Springs</t>
  </si>
  <si>
    <t>RNO</t>
  </si>
  <si>
    <t>Reno/Tahoe International Airport</t>
  </si>
  <si>
    <t>Reno</t>
  </si>
  <si>
    <t>ROA</t>
  </si>
  <si>
    <t>Roanoke Regional Airport (Woodrum Field)</t>
  </si>
  <si>
    <t>Roanoke</t>
  </si>
  <si>
    <t>ROC</t>
  </si>
  <si>
    <t>Greater Rochester International Airport</t>
  </si>
  <si>
    <t>Rochester</t>
  </si>
  <si>
    <t>ROW</t>
  </si>
  <si>
    <t>Roswell International Air Center</t>
  </si>
  <si>
    <t>Roswell</t>
  </si>
  <si>
    <t>RST</t>
  </si>
  <si>
    <t>Rochester International Airport</t>
  </si>
  <si>
    <t>RSW</t>
  </si>
  <si>
    <t>Southwest Florida International Airport</t>
  </si>
  <si>
    <t>Ft. Myers</t>
  </si>
  <si>
    <t>SAF</t>
  </si>
  <si>
    <t>Santa Fe Municipal Airport</t>
  </si>
  <si>
    <t>Santa Fe</t>
  </si>
  <si>
    <t>SAN</t>
  </si>
  <si>
    <t>San Diego International Airport (Lindbergh Field)</t>
  </si>
  <si>
    <t>SAT</t>
  </si>
  <si>
    <t>San Antonio International Airport</t>
  </si>
  <si>
    <t>San Antonio</t>
  </si>
  <si>
    <t>SAV</t>
  </si>
  <si>
    <t>Savannah/Hilton Head International Airport</t>
  </si>
  <si>
    <t>Savannah</t>
  </si>
  <si>
    <t>SBA</t>
  </si>
  <si>
    <t>Santa Barbara Municipal Airport (Santa Barbara Airport)</t>
  </si>
  <si>
    <t>Santa Barbara</t>
  </si>
  <si>
    <t>South Bend International Airport (South Bend Regional)</t>
  </si>
  <si>
    <t>South Bend</t>
  </si>
  <si>
    <t>SBP</t>
  </si>
  <si>
    <t>San Luis Obispo County Regional Airport (McChesney Field)</t>
  </si>
  <si>
    <t>San Luis Obispo</t>
  </si>
  <si>
    <t>SCC</t>
  </si>
  <si>
    <t>Deadhorse Airport (Prudhoe Bay Airport)</t>
  </si>
  <si>
    <t>Deadhorse</t>
  </si>
  <si>
    <t>SCE</t>
  </si>
  <si>
    <t>University Park Airport</t>
  </si>
  <si>
    <t>State College</t>
  </si>
  <si>
    <t>SDF</t>
  </si>
  <si>
    <t>Louisville International Airport (Standiford Field)</t>
  </si>
  <si>
    <t>Louisville</t>
  </si>
  <si>
    <t>Seattle-Tacoma International Airport</t>
  </si>
  <si>
    <t>Seattle</t>
  </si>
  <si>
    <t>San Francisco International Airport</t>
  </si>
  <si>
    <t>San Francisco</t>
  </si>
  <si>
    <t>Springfield-Branson National Airport</t>
  </si>
  <si>
    <t>Springfield</t>
  </si>
  <si>
    <t>SGU</t>
  </si>
  <si>
    <t>St. George Regional Airport</t>
  </si>
  <si>
    <t>St George</t>
  </si>
  <si>
    <t>SHV</t>
  </si>
  <si>
    <t>Shreveport Regional Airport</t>
  </si>
  <si>
    <t>Shreveport</t>
  </si>
  <si>
    <t>SIT</t>
  </si>
  <si>
    <t>Sitka Rocky Gutierrez Airport</t>
  </si>
  <si>
    <t>Sitka</t>
  </si>
  <si>
    <t>SJC</t>
  </si>
  <si>
    <t>Norman Y. Mineta San José International Airport</t>
  </si>
  <si>
    <t>San Jose</t>
  </si>
  <si>
    <t>SJT</t>
  </si>
  <si>
    <t>San Angelo Regional Airport (Mathis Field)</t>
  </si>
  <si>
    <t>San Angelo</t>
  </si>
  <si>
    <t>Luis Muñoz Marín International Airport</t>
  </si>
  <si>
    <t>San Juan</t>
  </si>
  <si>
    <t>Salt Lake City International Airport</t>
  </si>
  <si>
    <t>Salt Lake City</t>
  </si>
  <si>
    <t>SMF</t>
  </si>
  <si>
    <t>Sacramento International Airport</t>
  </si>
  <si>
    <t>Sacramento</t>
  </si>
  <si>
    <t>SMX</t>
  </si>
  <si>
    <t>Santa Maria Public Airport (Capt G. Allan Hancock Field)</t>
  </si>
  <si>
    <t>Santa Maria</t>
  </si>
  <si>
    <t>SNA</t>
  </si>
  <si>
    <t>John Wayne Airport (Orange County Airport)</t>
  </si>
  <si>
    <t>Santa Ana</t>
  </si>
  <si>
    <t>SPI</t>
  </si>
  <si>
    <t>Abraham Lincoln Capital Airport</t>
  </si>
  <si>
    <t>SPS</t>
  </si>
  <si>
    <t>Wichita Falls Municipal Airport/Sheppard AFB</t>
  </si>
  <si>
    <t>Wichita Falls</t>
  </si>
  <si>
    <t>SRQ</t>
  </si>
  <si>
    <t>Sarasota-Bradenton International Airport</t>
  </si>
  <si>
    <t>Sarasota</t>
  </si>
  <si>
    <t>STC</t>
  </si>
  <si>
    <t>St. Cloud Regional Airport</t>
  </si>
  <si>
    <t>St Cloud</t>
  </si>
  <si>
    <t>STL</t>
  </si>
  <si>
    <t>St. Louis International Airport at Lambert Field</t>
  </si>
  <si>
    <t>St Louis</t>
  </si>
  <si>
    <t>STT</t>
  </si>
  <si>
    <t>Cyril E. King Airport</t>
  </si>
  <si>
    <t>Charlotte Amalie</t>
  </si>
  <si>
    <t>VI</t>
  </si>
  <si>
    <t>STX</t>
  </si>
  <si>
    <t>Henry E. Rohlsen Airport</t>
  </si>
  <si>
    <t>Christiansted</t>
  </si>
  <si>
    <t>SUN</t>
  </si>
  <si>
    <t>Friedman Memorial Airport</t>
  </si>
  <si>
    <t>Hailey</t>
  </si>
  <si>
    <t>SUX</t>
  </si>
  <si>
    <t>Sioux Gateway Airport</t>
  </si>
  <si>
    <t>Sioux City</t>
  </si>
  <si>
    <t>SWF</t>
  </si>
  <si>
    <t>Stewart International Airport</t>
  </si>
  <si>
    <t>Newburgh</t>
  </si>
  <si>
    <t>SYR</t>
  </si>
  <si>
    <t>Syracuse Hancock International Airport</t>
  </si>
  <si>
    <t>Syracuse</t>
  </si>
  <si>
    <t>TLH</t>
  </si>
  <si>
    <t>Tallahassee International Airport</t>
  </si>
  <si>
    <t>Tallahassee</t>
  </si>
  <si>
    <t>TOL</t>
  </si>
  <si>
    <t>Toledo Express Airport</t>
  </si>
  <si>
    <t>Toledo</t>
  </si>
  <si>
    <t>TPA</t>
  </si>
  <si>
    <t>Tampa International Airport</t>
  </si>
  <si>
    <t>Tampa</t>
  </si>
  <si>
    <t>TRI</t>
  </si>
  <si>
    <t>Tri-Cities Regional Airport</t>
  </si>
  <si>
    <t>Bristol</t>
  </si>
  <si>
    <t>TTN</t>
  </si>
  <si>
    <t>Trenton Mercer Airport</t>
  </si>
  <si>
    <t>Trenton</t>
  </si>
  <si>
    <t>TUL</t>
  </si>
  <si>
    <t>Tulsa International Airport</t>
  </si>
  <si>
    <t>Tulsa</t>
  </si>
  <si>
    <t>TUS</t>
  </si>
  <si>
    <t>Tucson International Airport</t>
  </si>
  <si>
    <t>Tucson</t>
  </si>
  <si>
    <t>TVC</t>
  </si>
  <si>
    <t>Cherry Capital Airport</t>
  </si>
  <si>
    <t>Traverse City</t>
  </si>
  <si>
    <t>TWF</t>
  </si>
  <si>
    <t>Magic Valley Regional Airport (Joslin Field)</t>
  </si>
  <si>
    <t>Twin Falls</t>
  </si>
  <si>
    <t>TXK</t>
  </si>
  <si>
    <t>Texarkana Regional Airport (Webb Field)</t>
  </si>
  <si>
    <t>Texarkana</t>
  </si>
  <si>
    <t>TYR</t>
  </si>
  <si>
    <t>Tyler Pounds Regional Airport</t>
  </si>
  <si>
    <t>Tyler</t>
  </si>
  <si>
    <t>TYS</t>
  </si>
  <si>
    <t>McGhee Tyson Airport</t>
  </si>
  <si>
    <t>Knoxville</t>
  </si>
  <si>
    <t>UST</t>
  </si>
  <si>
    <t>Northeast Florida Regional Airport (St. Augustine Airport)</t>
  </si>
  <si>
    <t>St. Augustine</t>
  </si>
  <si>
    <t>VEL</t>
  </si>
  <si>
    <t>Valdez Airport</t>
  </si>
  <si>
    <t>Vernal</t>
  </si>
  <si>
    <t>VLD</t>
  </si>
  <si>
    <t>Valdosta Regional Airport</t>
  </si>
  <si>
    <t>Valdosta</t>
  </si>
  <si>
    <t>Destin-Fort Walton Beach Airport/Eglin AFB</t>
  </si>
  <si>
    <t>Valparaiso</t>
  </si>
  <si>
    <t>WRG</t>
  </si>
  <si>
    <t>Wrangell Airport</t>
  </si>
  <si>
    <t>Wrangell</t>
  </si>
  <si>
    <t>WYS</t>
  </si>
  <si>
    <t>Westerly State Airport</t>
  </si>
  <si>
    <t>West Yellowstone</t>
  </si>
  <si>
    <t>XNA</t>
  </si>
  <si>
    <t>Northwest Arkansas Regional Airport</t>
  </si>
  <si>
    <t>Fayetteville/Springdale/Rogers</t>
  </si>
  <si>
    <t>YAK</t>
  </si>
  <si>
    <t>Yakutat Airport</t>
  </si>
  <si>
    <t>Yakutat</t>
  </si>
  <si>
    <t>YUM</t>
  </si>
  <si>
    <t>Yuma International Airport</t>
  </si>
  <si>
    <t>Yuma</t>
  </si>
  <si>
    <t>LAT</t>
  </si>
  <si>
    <t>LONG</t>
  </si>
  <si>
    <t>FROM_AIRPORT</t>
  </si>
  <si>
    <t>TO_AIRPORT</t>
  </si>
  <si>
    <t>ORIG_LATITUDE</t>
  </si>
  <si>
    <t>ORIG_LONGITUDE</t>
  </si>
  <si>
    <t>DEST_LATITUDE</t>
  </si>
  <si>
    <t>DEST_LONGITUDE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</si>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</sst>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84A9-B3BC-4C87-A022-4C61876E237D}">
  <dimension ref="A1:K101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4.5" x14ac:dyDescent="0.35"/>
  <cols>
    <col min="2" max="2" width="15.7265625" customWidth="1"/>
    <col min="4" max="4" width="21.1796875" customWidth="1"/>
    <col min="5" max="6" width="22.7265625" bestFit="1" customWidth="1"/>
    <col min="7" max="7" width="14.08984375" customWidth="1"/>
    <col min="8" max="8" width="16" bestFit="1" customWidth="1"/>
    <col min="9" max="9" width="14.36328125" customWidth="1"/>
    <col min="10" max="10" width="15.90625" bestFit="1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1147</v>
      </c>
      <c r="F1" t="s">
        <v>1148</v>
      </c>
      <c r="G1" t="s">
        <v>1149</v>
      </c>
      <c r="H1" t="s">
        <v>1150</v>
      </c>
      <c r="I1" t="s">
        <v>1151</v>
      </c>
      <c r="J1" t="s">
        <v>1152</v>
      </c>
      <c r="K1" t="s">
        <v>1153</v>
      </c>
    </row>
    <row r="2" spans="1:11" x14ac:dyDescent="0.35">
      <c r="A2" t="s">
        <v>5</v>
      </c>
      <c r="B2" t="s">
        <v>6</v>
      </c>
      <c r="C2" t="s">
        <v>7</v>
      </c>
      <c r="D2" t="s">
        <v>8</v>
      </c>
      <c r="E2" t="str">
        <f>_xlfn.CONCAT(VLOOKUP(C2,airports!$A$1:$I$323,3,FALSE),",",VLOOKUP(C2,airports!$A$1:$I$323,4,FALSE),",",VLOOKUP(C2,airports!$A$1:$I$323,5,FALSE))</f>
        <v>Anchorage,AK,USA</v>
      </c>
      <c r="F2" t="str">
        <f>_xlfn.CONCAT(VLOOKUP(D2,airports!$A$1:$I$323,3,FALSE),",",VLOOKUP(D2,airports!$A$1:$I$323,4,FALSE),",",VLOOKUP(D2,airports!$A$1:$I$323,5,FALSE))</f>
        <v>Seattle,WA,USA</v>
      </c>
      <c r="G2">
        <f>VLOOKUP(C2,airports!$A$1:$I$323,8,FALSE)</f>
        <v>61.174320000000002</v>
      </c>
      <c r="H2">
        <f>VLOOKUP(C2,airports!$A$1:$I$323,9,FALSE)</f>
        <v>-149.99619000000001</v>
      </c>
      <c r="I2">
        <f>VLOOKUP(D2,airports!$A$1:$I$323,8,FALSE)</f>
        <v>47.448979999999999</v>
      </c>
      <c r="J2">
        <f>VLOOKUP(D2,airports!$A$1:$I$323,9,FALSE)</f>
        <v>-122.30931</v>
      </c>
      <c r="K2">
        <v>10</v>
      </c>
    </row>
    <row r="3" spans="1:11" x14ac:dyDescent="0.35">
      <c r="A3" t="s">
        <v>9</v>
      </c>
      <c r="B3" t="s">
        <v>10</v>
      </c>
      <c r="C3" t="s">
        <v>11</v>
      </c>
      <c r="D3" t="s">
        <v>12</v>
      </c>
      <c r="E3" t="str">
        <f>_xlfn.CONCAT(VLOOKUP(C3,airports!$A$1:$I$323,3,FALSE),",",VLOOKUP(C3,airports!$A$1:$I$323,4,FALSE),",",VLOOKUP(C3,airports!$A$1:$I$323,5,FALSE))</f>
        <v>Los Angeles,CA,USA</v>
      </c>
      <c r="F3" t="str">
        <f>_xlfn.CONCAT(VLOOKUP(D3,airports!$A$1:$I$323,3,FALSE),",",VLOOKUP(D3,airports!$A$1:$I$323,4,FALSE),",",VLOOKUP(D3,airports!$A$1:$I$323,5,FALSE))</f>
        <v>West Palm Beach,FL,USA</v>
      </c>
      <c r="G3">
        <f>VLOOKUP(C3,airports!$A$1:$I$323,8,FALSE)</f>
        <v>33.942540000000001</v>
      </c>
      <c r="H3">
        <f>VLOOKUP(C3,airports!$A$1:$I$323,9,FALSE)</f>
        <v>-118.40807</v>
      </c>
      <c r="I3">
        <f>VLOOKUP(D3,airports!$A$1:$I$323,8,FALSE)</f>
        <v>26.683160000000001</v>
      </c>
      <c r="J3">
        <f>VLOOKUP(D3,airports!$A$1:$I$323,9,FALSE)</f>
        <v>-80.095590000000001</v>
      </c>
      <c r="K3">
        <v>10</v>
      </c>
    </row>
    <row r="4" spans="1:11" x14ac:dyDescent="0.35">
      <c r="A4" t="s">
        <v>13</v>
      </c>
      <c r="B4" t="s">
        <v>14</v>
      </c>
      <c r="C4" t="s">
        <v>15</v>
      </c>
      <c r="D4" t="s">
        <v>16</v>
      </c>
      <c r="E4" t="str">
        <f>_xlfn.CONCAT(VLOOKUP(C4,airports!$A$1:$I$323,3,FALSE),",",VLOOKUP(C4,airports!$A$1:$I$323,4,FALSE),",",VLOOKUP(C4,airports!$A$1:$I$323,5,FALSE))</f>
        <v>San Francisco,CA,USA</v>
      </c>
      <c r="F4" t="str">
        <f>_xlfn.CONCAT(VLOOKUP(D4,airports!$A$1:$I$323,3,FALSE),",",VLOOKUP(D4,airports!$A$1:$I$323,4,FALSE),",",VLOOKUP(D4,airports!$A$1:$I$323,5,FALSE))</f>
        <v>Charlotte,NC,USA</v>
      </c>
      <c r="G4">
        <f>VLOOKUP(C4,airports!$A$1:$I$323,8,FALSE)</f>
        <v>37.619</v>
      </c>
      <c r="H4">
        <f>VLOOKUP(C4,airports!$A$1:$I$323,9,FALSE)</f>
        <v>-122.37484000000001</v>
      </c>
      <c r="I4">
        <f>VLOOKUP(D4,airports!$A$1:$I$323,8,FALSE)</f>
        <v>35.214010000000002</v>
      </c>
      <c r="J4">
        <f>VLOOKUP(D4,airports!$A$1:$I$323,9,FALSE)</f>
        <v>-80.943129999999996</v>
      </c>
      <c r="K4">
        <v>10</v>
      </c>
    </row>
    <row r="5" spans="1:11" x14ac:dyDescent="0.35">
      <c r="A5" t="s">
        <v>9</v>
      </c>
      <c r="B5" t="s">
        <v>17</v>
      </c>
      <c r="C5" t="s">
        <v>11</v>
      </c>
      <c r="D5" t="s">
        <v>18</v>
      </c>
      <c r="E5" t="str">
        <f>_xlfn.CONCAT(VLOOKUP(C5,airports!$A$1:$I$323,3,FALSE),",",VLOOKUP(C5,airports!$A$1:$I$323,4,FALSE),",",VLOOKUP(C5,airports!$A$1:$I$323,5,FALSE))</f>
        <v>Los Angeles,CA,USA</v>
      </c>
      <c r="F5" t="str">
        <f>_xlfn.CONCAT(VLOOKUP(D5,airports!$A$1:$I$323,3,FALSE),",",VLOOKUP(D5,airports!$A$1:$I$323,4,FALSE),",",VLOOKUP(D5,airports!$A$1:$I$323,5,FALSE))</f>
        <v>Miami,FL,USA</v>
      </c>
      <c r="G5">
        <f>VLOOKUP(C5,airports!$A$1:$I$323,8,FALSE)</f>
        <v>33.942540000000001</v>
      </c>
      <c r="H5">
        <f>VLOOKUP(C5,airports!$A$1:$I$323,9,FALSE)</f>
        <v>-118.40807</v>
      </c>
      <c r="I5">
        <f>VLOOKUP(D5,airports!$A$1:$I$323,8,FALSE)</f>
        <v>25.79325</v>
      </c>
      <c r="J5">
        <f>VLOOKUP(D5,airports!$A$1:$I$323,9,FALSE)</f>
        <v>-80.290559999999999</v>
      </c>
      <c r="K5">
        <v>10</v>
      </c>
    </row>
    <row r="6" spans="1:11" x14ac:dyDescent="0.35">
      <c r="A6" t="s">
        <v>5</v>
      </c>
      <c r="B6" t="s">
        <v>19</v>
      </c>
      <c r="C6" t="s">
        <v>8</v>
      </c>
      <c r="D6" t="s">
        <v>7</v>
      </c>
      <c r="E6" t="str">
        <f>_xlfn.CONCAT(VLOOKUP(C6,airports!$A$1:$I$323,3,FALSE),",",VLOOKUP(C6,airports!$A$1:$I$323,4,FALSE),",",VLOOKUP(C6,airports!$A$1:$I$323,5,FALSE))</f>
        <v>Seattle,WA,USA</v>
      </c>
      <c r="F6" t="str">
        <f>_xlfn.CONCAT(VLOOKUP(D6,airports!$A$1:$I$323,3,FALSE),",",VLOOKUP(D6,airports!$A$1:$I$323,4,FALSE),",",VLOOKUP(D6,airports!$A$1:$I$323,5,FALSE))</f>
        <v>Anchorage,AK,USA</v>
      </c>
      <c r="G6">
        <f>VLOOKUP(C6,airports!$A$1:$I$323,8,FALSE)</f>
        <v>47.448979999999999</v>
      </c>
      <c r="H6">
        <f>VLOOKUP(C6,airports!$A$1:$I$323,9,FALSE)</f>
        <v>-122.30931</v>
      </c>
      <c r="I6">
        <f>VLOOKUP(D6,airports!$A$1:$I$323,8,FALSE)</f>
        <v>61.174320000000002</v>
      </c>
      <c r="J6">
        <f>VLOOKUP(D6,airports!$A$1:$I$323,9,FALSE)</f>
        <v>-149.99619000000001</v>
      </c>
      <c r="K6">
        <v>10</v>
      </c>
    </row>
    <row r="7" spans="1:11" x14ac:dyDescent="0.35">
      <c r="A7" t="s">
        <v>20</v>
      </c>
      <c r="B7" t="s">
        <v>21</v>
      </c>
      <c r="C7" t="s">
        <v>15</v>
      </c>
      <c r="D7" t="s">
        <v>22</v>
      </c>
      <c r="E7" t="str">
        <f>_xlfn.CONCAT(VLOOKUP(C7,airports!$A$1:$I$323,3,FALSE),",",VLOOKUP(C7,airports!$A$1:$I$323,4,FALSE),",",VLOOKUP(C7,airports!$A$1:$I$323,5,FALSE))</f>
        <v>San Francisco,CA,USA</v>
      </c>
      <c r="F7" t="str">
        <f>_xlfn.CONCAT(VLOOKUP(D7,airports!$A$1:$I$323,3,FALSE),",",VLOOKUP(D7,airports!$A$1:$I$323,4,FALSE),",",VLOOKUP(D7,airports!$A$1:$I$323,5,FALSE))</f>
        <v>Minneapolis,MN,USA</v>
      </c>
      <c r="G7">
        <f>VLOOKUP(C7,airports!$A$1:$I$323,8,FALSE)</f>
        <v>37.619</v>
      </c>
      <c r="H7">
        <f>VLOOKUP(C7,airports!$A$1:$I$323,9,FALSE)</f>
        <v>-122.37484000000001</v>
      </c>
      <c r="I7">
        <f>VLOOKUP(D7,airports!$A$1:$I$323,8,FALSE)</f>
        <v>44.880549999999999</v>
      </c>
      <c r="J7">
        <f>VLOOKUP(D7,airports!$A$1:$I$323,9,FALSE)</f>
        <v>-93.216920000000002</v>
      </c>
      <c r="K7">
        <v>10</v>
      </c>
    </row>
    <row r="8" spans="1:11" x14ac:dyDescent="0.35">
      <c r="A8" t="s">
        <v>23</v>
      </c>
      <c r="B8" t="s">
        <v>24</v>
      </c>
      <c r="C8" t="s">
        <v>25</v>
      </c>
      <c r="D8" t="s">
        <v>22</v>
      </c>
      <c r="E8" t="str">
        <f>_xlfn.CONCAT(VLOOKUP(C8,airports!$A$1:$I$323,3,FALSE),",",VLOOKUP(C8,airports!$A$1:$I$323,4,FALSE),",",VLOOKUP(C8,airports!$A$1:$I$323,5,FALSE))</f>
        <v>Las Vegas,NV,USA</v>
      </c>
      <c r="F8" t="str">
        <f>_xlfn.CONCAT(VLOOKUP(D8,airports!$A$1:$I$323,3,FALSE),",",VLOOKUP(D8,airports!$A$1:$I$323,4,FALSE),",",VLOOKUP(D8,airports!$A$1:$I$323,5,FALSE))</f>
        <v>Minneapolis,MN,USA</v>
      </c>
      <c r="G8">
        <f>VLOOKUP(C8,airports!$A$1:$I$323,8,FALSE)</f>
        <v>36.080359999999999</v>
      </c>
      <c r="H8">
        <f>VLOOKUP(C8,airports!$A$1:$I$323,9,FALSE)</f>
        <v>-115.15233000000001</v>
      </c>
      <c r="I8">
        <f>VLOOKUP(D8,airports!$A$1:$I$323,8,FALSE)</f>
        <v>44.880549999999999</v>
      </c>
      <c r="J8">
        <f>VLOOKUP(D8,airports!$A$1:$I$323,9,FALSE)</f>
        <v>-93.216920000000002</v>
      </c>
      <c r="K8">
        <v>10</v>
      </c>
    </row>
    <row r="9" spans="1:11" x14ac:dyDescent="0.35">
      <c r="A9" t="s">
        <v>13</v>
      </c>
      <c r="B9" t="s">
        <v>26</v>
      </c>
      <c r="C9" t="s">
        <v>11</v>
      </c>
      <c r="D9" t="s">
        <v>16</v>
      </c>
      <c r="E9" t="str">
        <f>_xlfn.CONCAT(VLOOKUP(C9,airports!$A$1:$I$323,3,FALSE),",",VLOOKUP(C9,airports!$A$1:$I$323,4,FALSE),",",VLOOKUP(C9,airports!$A$1:$I$323,5,FALSE))</f>
        <v>Los Angeles,CA,USA</v>
      </c>
      <c r="F9" t="str">
        <f>_xlfn.CONCAT(VLOOKUP(D9,airports!$A$1:$I$323,3,FALSE),",",VLOOKUP(D9,airports!$A$1:$I$323,4,FALSE),",",VLOOKUP(D9,airports!$A$1:$I$323,5,FALSE))</f>
        <v>Charlotte,NC,USA</v>
      </c>
      <c r="G9">
        <f>VLOOKUP(C9,airports!$A$1:$I$323,8,FALSE)</f>
        <v>33.942540000000001</v>
      </c>
      <c r="H9">
        <f>VLOOKUP(C9,airports!$A$1:$I$323,9,FALSE)</f>
        <v>-118.40807</v>
      </c>
      <c r="I9">
        <f>VLOOKUP(D9,airports!$A$1:$I$323,8,FALSE)</f>
        <v>35.214010000000002</v>
      </c>
      <c r="J9">
        <f>VLOOKUP(D9,airports!$A$1:$I$323,9,FALSE)</f>
        <v>-80.943129999999996</v>
      </c>
      <c r="K9">
        <v>10</v>
      </c>
    </row>
    <row r="10" spans="1:11" x14ac:dyDescent="0.35">
      <c r="A10" t="s">
        <v>9</v>
      </c>
      <c r="B10" t="s">
        <v>27</v>
      </c>
      <c r="C10" t="s">
        <v>15</v>
      </c>
      <c r="D10" t="s">
        <v>28</v>
      </c>
      <c r="E10" t="str">
        <f>_xlfn.CONCAT(VLOOKUP(C10,airports!$A$1:$I$323,3,FALSE),",",VLOOKUP(C10,airports!$A$1:$I$323,4,FALSE),",",VLOOKUP(C10,airports!$A$1:$I$323,5,FALSE))</f>
        <v>San Francisco,CA,USA</v>
      </c>
      <c r="F10" t="str">
        <f>_xlfn.CONCAT(VLOOKUP(D10,airports!$A$1:$I$323,3,FALSE),",",VLOOKUP(D10,airports!$A$1:$I$323,4,FALSE),",",VLOOKUP(D10,airports!$A$1:$I$323,5,FALSE))</f>
        <v>Dallas-Fort Worth,TX,USA</v>
      </c>
      <c r="G10">
        <f>VLOOKUP(C10,airports!$A$1:$I$323,8,FALSE)</f>
        <v>37.619</v>
      </c>
      <c r="H10">
        <f>VLOOKUP(C10,airports!$A$1:$I$323,9,FALSE)</f>
        <v>-122.37484000000001</v>
      </c>
      <c r="I10">
        <f>VLOOKUP(D10,airports!$A$1:$I$323,8,FALSE)</f>
        <v>32.895949999999999</v>
      </c>
      <c r="J10">
        <f>VLOOKUP(D10,airports!$A$1:$I$323,9,FALSE)</f>
        <v>-97.037199999999999</v>
      </c>
      <c r="K10">
        <v>10</v>
      </c>
    </row>
    <row r="11" spans="1:11" x14ac:dyDescent="0.35">
      <c r="A11" t="s">
        <v>20</v>
      </c>
      <c r="B11" t="s">
        <v>29</v>
      </c>
      <c r="C11" t="s">
        <v>25</v>
      </c>
      <c r="D11" t="s">
        <v>30</v>
      </c>
      <c r="E11" t="str">
        <f>_xlfn.CONCAT(VLOOKUP(C11,airports!$A$1:$I$323,3,FALSE),",",VLOOKUP(C11,airports!$A$1:$I$323,4,FALSE),",",VLOOKUP(C11,airports!$A$1:$I$323,5,FALSE))</f>
        <v>Las Vegas,NV,USA</v>
      </c>
      <c r="F11" t="str">
        <f>_xlfn.CONCAT(VLOOKUP(D11,airports!$A$1:$I$323,3,FALSE),",",VLOOKUP(D11,airports!$A$1:$I$323,4,FALSE),",",VLOOKUP(D11,airports!$A$1:$I$323,5,FALSE))</f>
        <v>Atlanta,GA,USA</v>
      </c>
      <c r="G11">
        <f>VLOOKUP(C11,airports!$A$1:$I$323,8,FALSE)</f>
        <v>36.080359999999999</v>
      </c>
      <c r="H11">
        <f>VLOOKUP(C11,airports!$A$1:$I$323,9,FALSE)</f>
        <v>-115.15233000000001</v>
      </c>
      <c r="I11">
        <f>VLOOKUP(D11,airports!$A$1:$I$323,8,FALSE)</f>
        <v>33.640439999999998</v>
      </c>
      <c r="J11">
        <f>VLOOKUP(D11,airports!$A$1:$I$323,9,FALSE)</f>
        <v>-84.426940000000002</v>
      </c>
      <c r="K11">
        <v>10</v>
      </c>
    </row>
    <row r="12" spans="1:11" x14ac:dyDescent="0.35">
      <c r="A12" t="s">
        <v>20</v>
      </c>
      <c r="B12" t="s">
        <v>31</v>
      </c>
      <c r="C12" t="s">
        <v>32</v>
      </c>
      <c r="D12" t="s">
        <v>30</v>
      </c>
      <c r="E12" t="str">
        <f>_xlfn.CONCAT(VLOOKUP(C12,airports!$A$1:$I$323,3,FALSE),",",VLOOKUP(C12,airports!$A$1:$I$323,4,FALSE),",",VLOOKUP(C12,airports!$A$1:$I$323,5,FALSE))</f>
        <v>Denver,CO,USA</v>
      </c>
      <c r="F12" t="str">
        <f>_xlfn.CONCAT(VLOOKUP(D12,airports!$A$1:$I$323,3,FALSE),",",VLOOKUP(D12,airports!$A$1:$I$323,4,FALSE),",",VLOOKUP(D12,airports!$A$1:$I$323,5,FALSE))</f>
        <v>Atlanta,GA,USA</v>
      </c>
      <c r="G12">
        <f>VLOOKUP(C12,airports!$A$1:$I$323,8,FALSE)</f>
        <v>39.858409999999999</v>
      </c>
      <c r="H12">
        <f>VLOOKUP(C12,airports!$A$1:$I$323,9,FALSE)</f>
        <v>-104.667</v>
      </c>
      <c r="I12">
        <f>VLOOKUP(D12,airports!$A$1:$I$323,8,FALSE)</f>
        <v>33.640439999999998</v>
      </c>
      <c r="J12">
        <f>VLOOKUP(D12,airports!$A$1:$I$323,9,FALSE)</f>
        <v>-84.426940000000002</v>
      </c>
      <c r="K12">
        <v>10</v>
      </c>
    </row>
    <row r="13" spans="1:11" x14ac:dyDescent="0.35">
      <c r="A13" t="s">
        <v>9</v>
      </c>
      <c r="B13" t="s">
        <v>33</v>
      </c>
      <c r="C13" t="s">
        <v>25</v>
      </c>
      <c r="D13" t="s">
        <v>18</v>
      </c>
      <c r="E13" t="str">
        <f>_xlfn.CONCAT(VLOOKUP(C13,airports!$A$1:$I$323,3,FALSE),",",VLOOKUP(C13,airports!$A$1:$I$323,4,FALSE),",",VLOOKUP(C13,airports!$A$1:$I$323,5,FALSE))</f>
        <v>Las Vegas,NV,USA</v>
      </c>
      <c r="F13" t="str">
        <f>_xlfn.CONCAT(VLOOKUP(D13,airports!$A$1:$I$323,3,FALSE),",",VLOOKUP(D13,airports!$A$1:$I$323,4,FALSE),",",VLOOKUP(D13,airports!$A$1:$I$323,5,FALSE))</f>
        <v>Miami,FL,USA</v>
      </c>
      <c r="G13">
        <f>VLOOKUP(C13,airports!$A$1:$I$323,8,FALSE)</f>
        <v>36.080359999999999</v>
      </c>
      <c r="H13">
        <f>VLOOKUP(C13,airports!$A$1:$I$323,9,FALSE)</f>
        <v>-115.15233000000001</v>
      </c>
      <c r="I13">
        <f>VLOOKUP(D13,airports!$A$1:$I$323,8,FALSE)</f>
        <v>25.79325</v>
      </c>
      <c r="J13">
        <f>VLOOKUP(D13,airports!$A$1:$I$323,9,FALSE)</f>
        <v>-80.290559999999999</v>
      </c>
      <c r="K13">
        <v>10</v>
      </c>
    </row>
    <row r="14" spans="1:11" x14ac:dyDescent="0.35">
      <c r="A14" t="s">
        <v>20</v>
      </c>
      <c r="B14" t="s">
        <v>34</v>
      </c>
      <c r="C14" t="s">
        <v>11</v>
      </c>
      <c r="D14" t="s">
        <v>22</v>
      </c>
      <c r="E14" t="str">
        <f>_xlfn.CONCAT(VLOOKUP(C14,airports!$A$1:$I$323,3,FALSE),",",VLOOKUP(C14,airports!$A$1:$I$323,4,FALSE),",",VLOOKUP(C14,airports!$A$1:$I$323,5,FALSE))</f>
        <v>Los Angeles,CA,USA</v>
      </c>
      <c r="F14" t="str">
        <f>_xlfn.CONCAT(VLOOKUP(D14,airports!$A$1:$I$323,3,FALSE),",",VLOOKUP(D14,airports!$A$1:$I$323,4,FALSE),",",VLOOKUP(D14,airports!$A$1:$I$323,5,FALSE))</f>
        <v>Minneapolis,MN,USA</v>
      </c>
      <c r="G14">
        <f>VLOOKUP(C14,airports!$A$1:$I$323,8,FALSE)</f>
        <v>33.942540000000001</v>
      </c>
      <c r="H14">
        <f>VLOOKUP(C14,airports!$A$1:$I$323,9,FALSE)</f>
        <v>-118.40807</v>
      </c>
      <c r="I14">
        <f>VLOOKUP(D14,airports!$A$1:$I$323,8,FALSE)</f>
        <v>44.880549999999999</v>
      </c>
      <c r="J14">
        <f>VLOOKUP(D14,airports!$A$1:$I$323,9,FALSE)</f>
        <v>-93.216920000000002</v>
      </c>
      <c r="K14">
        <v>10</v>
      </c>
    </row>
    <row r="15" spans="1:11" x14ac:dyDescent="0.35">
      <c r="A15" t="s">
        <v>20</v>
      </c>
      <c r="B15" t="s">
        <v>35</v>
      </c>
      <c r="C15" t="s">
        <v>36</v>
      </c>
      <c r="D15" t="s">
        <v>30</v>
      </c>
      <c r="E15" t="str">
        <f>_xlfn.CONCAT(VLOOKUP(C15,airports!$A$1:$I$323,3,FALSE),",",VLOOKUP(C15,airports!$A$1:$I$323,4,FALSE),",",VLOOKUP(C15,airports!$A$1:$I$323,5,FALSE))</f>
        <v>Salt Lake City,UT,USA</v>
      </c>
      <c r="F15" t="str">
        <f>_xlfn.CONCAT(VLOOKUP(D15,airports!$A$1:$I$323,3,FALSE),",",VLOOKUP(D15,airports!$A$1:$I$323,4,FALSE),",",VLOOKUP(D15,airports!$A$1:$I$323,5,FALSE))</f>
        <v>Atlanta,GA,USA</v>
      </c>
      <c r="G15">
        <f>VLOOKUP(C15,airports!$A$1:$I$323,8,FALSE)</f>
        <v>40.78839</v>
      </c>
      <c r="H15">
        <f>VLOOKUP(C15,airports!$A$1:$I$323,9,FALSE)</f>
        <v>-111.97777000000001</v>
      </c>
      <c r="I15">
        <f>VLOOKUP(D15,airports!$A$1:$I$323,8,FALSE)</f>
        <v>33.640439999999998</v>
      </c>
      <c r="J15">
        <f>VLOOKUP(D15,airports!$A$1:$I$323,9,FALSE)</f>
        <v>-84.426940000000002</v>
      </c>
      <c r="K15">
        <v>10</v>
      </c>
    </row>
    <row r="16" spans="1:11" x14ac:dyDescent="0.35">
      <c r="A16" t="s">
        <v>20</v>
      </c>
      <c r="B16" t="s">
        <v>37</v>
      </c>
      <c r="C16" t="s">
        <v>8</v>
      </c>
      <c r="D16" t="s">
        <v>22</v>
      </c>
      <c r="E16" t="str">
        <f>_xlfn.CONCAT(VLOOKUP(C16,airports!$A$1:$I$323,3,FALSE),",",VLOOKUP(C16,airports!$A$1:$I$323,4,FALSE),",",VLOOKUP(C16,airports!$A$1:$I$323,5,FALSE))</f>
        <v>Seattle,WA,USA</v>
      </c>
      <c r="F16" t="str">
        <f>_xlfn.CONCAT(VLOOKUP(D16,airports!$A$1:$I$323,3,FALSE),",",VLOOKUP(D16,airports!$A$1:$I$323,4,FALSE),",",VLOOKUP(D16,airports!$A$1:$I$323,5,FALSE))</f>
        <v>Minneapolis,MN,USA</v>
      </c>
      <c r="G16">
        <f>VLOOKUP(C16,airports!$A$1:$I$323,8,FALSE)</f>
        <v>47.448979999999999</v>
      </c>
      <c r="H16">
        <f>VLOOKUP(C16,airports!$A$1:$I$323,9,FALSE)</f>
        <v>-122.30931</v>
      </c>
      <c r="I16">
        <f>VLOOKUP(D16,airports!$A$1:$I$323,8,FALSE)</f>
        <v>44.880549999999999</v>
      </c>
      <c r="J16">
        <f>VLOOKUP(D16,airports!$A$1:$I$323,9,FALSE)</f>
        <v>-93.216920000000002</v>
      </c>
      <c r="K16">
        <v>10</v>
      </c>
    </row>
    <row r="17" spans="1:11" x14ac:dyDescent="0.35">
      <c r="A17" t="s">
        <v>5</v>
      </c>
      <c r="B17" t="s">
        <v>38</v>
      </c>
      <c r="C17" t="s">
        <v>7</v>
      </c>
      <c r="D17" t="s">
        <v>8</v>
      </c>
      <c r="E17" t="str">
        <f>_xlfn.CONCAT(VLOOKUP(C17,airports!$A$1:$I$323,3,FALSE),",",VLOOKUP(C17,airports!$A$1:$I$323,4,FALSE),",",VLOOKUP(C17,airports!$A$1:$I$323,5,FALSE))</f>
        <v>Anchorage,AK,USA</v>
      </c>
      <c r="F17" t="str">
        <f>_xlfn.CONCAT(VLOOKUP(D17,airports!$A$1:$I$323,3,FALSE),",",VLOOKUP(D17,airports!$A$1:$I$323,4,FALSE),",",VLOOKUP(D17,airports!$A$1:$I$323,5,FALSE))</f>
        <v>Seattle,WA,USA</v>
      </c>
      <c r="G17">
        <f>VLOOKUP(C17,airports!$A$1:$I$323,8,FALSE)</f>
        <v>61.174320000000002</v>
      </c>
      <c r="H17">
        <f>VLOOKUP(C17,airports!$A$1:$I$323,9,FALSE)</f>
        <v>-149.99619000000001</v>
      </c>
      <c r="I17">
        <f>VLOOKUP(D17,airports!$A$1:$I$323,8,FALSE)</f>
        <v>47.448979999999999</v>
      </c>
      <c r="J17">
        <f>VLOOKUP(D17,airports!$A$1:$I$323,9,FALSE)</f>
        <v>-122.30931</v>
      </c>
      <c r="K17">
        <v>10</v>
      </c>
    </row>
    <row r="18" spans="1:11" x14ac:dyDescent="0.35">
      <c r="A18" t="s">
        <v>20</v>
      </c>
      <c r="B18" t="s">
        <v>39</v>
      </c>
      <c r="C18" t="s">
        <v>7</v>
      </c>
      <c r="D18" t="s">
        <v>8</v>
      </c>
      <c r="E18" t="str">
        <f>_xlfn.CONCAT(VLOOKUP(C18,airports!$A$1:$I$323,3,FALSE),",",VLOOKUP(C18,airports!$A$1:$I$323,4,FALSE),",",VLOOKUP(C18,airports!$A$1:$I$323,5,FALSE))</f>
        <v>Anchorage,AK,USA</v>
      </c>
      <c r="F18" t="str">
        <f>_xlfn.CONCAT(VLOOKUP(D18,airports!$A$1:$I$323,3,FALSE),",",VLOOKUP(D18,airports!$A$1:$I$323,4,FALSE),",",VLOOKUP(D18,airports!$A$1:$I$323,5,FALSE))</f>
        <v>Seattle,WA,USA</v>
      </c>
      <c r="G18">
        <f>VLOOKUP(C18,airports!$A$1:$I$323,8,FALSE)</f>
        <v>61.174320000000002</v>
      </c>
      <c r="H18">
        <f>VLOOKUP(C18,airports!$A$1:$I$323,9,FALSE)</f>
        <v>-149.99619000000001</v>
      </c>
      <c r="I18">
        <f>VLOOKUP(D18,airports!$A$1:$I$323,8,FALSE)</f>
        <v>47.448979999999999</v>
      </c>
      <c r="J18">
        <f>VLOOKUP(D18,airports!$A$1:$I$323,9,FALSE)</f>
        <v>-122.30931</v>
      </c>
      <c r="K18">
        <v>10</v>
      </c>
    </row>
    <row r="19" spans="1:11" x14ac:dyDescent="0.35">
      <c r="A19" t="s">
        <v>40</v>
      </c>
      <c r="B19" t="s">
        <v>41</v>
      </c>
      <c r="C19" t="s">
        <v>15</v>
      </c>
      <c r="D19" t="s">
        <v>42</v>
      </c>
      <c r="E19" t="str">
        <f>_xlfn.CONCAT(VLOOKUP(C19,airports!$A$1:$I$323,3,FALSE),",",VLOOKUP(C19,airports!$A$1:$I$323,4,FALSE),",",VLOOKUP(C19,airports!$A$1:$I$323,5,FALSE))</f>
        <v>San Francisco,CA,USA</v>
      </c>
      <c r="F19" t="str">
        <f>_xlfn.CONCAT(VLOOKUP(D19,airports!$A$1:$I$323,3,FALSE),",",VLOOKUP(D19,airports!$A$1:$I$323,4,FALSE),",",VLOOKUP(D19,airports!$A$1:$I$323,5,FALSE))</f>
        <v>Houston,TX,USA</v>
      </c>
      <c r="G19">
        <f>VLOOKUP(C19,airports!$A$1:$I$323,8,FALSE)</f>
        <v>37.619</v>
      </c>
      <c r="H19">
        <f>VLOOKUP(C19,airports!$A$1:$I$323,9,FALSE)</f>
        <v>-122.37484000000001</v>
      </c>
      <c r="I19">
        <f>VLOOKUP(D19,airports!$A$1:$I$323,8,FALSE)</f>
        <v>29.98047</v>
      </c>
      <c r="J19">
        <f>VLOOKUP(D19,airports!$A$1:$I$323,9,FALSE)</f>
        <v>-95.33972</v>
      </c>
      <c r="K19">
        <v>10</v>
      </c>
    </row>
    <row r="20" spans="1:11" x14ac:dyDescent="0.35">
      <c r="A20" t="s">
        <v>5</v>
      </c>
      <c r="B20" t="s">
        <v>43</v>
      </c>
      <c r="C20" t="s">
        <v>7</v>
      </c>
      <c r="D20" t="s">
        <v>44</v>
      </c>
      <c r="E20" t="str">
        <f>_xlfn.CONCAT(VLOOKUP(C20,airports!$A$1:$I$323,3,FALSE),",",VLOOKUP(C20,airports!$A$1:$I$323,4,FALSE),",",VLOOKUP(C20,airports!$A$1:$I$323,5,FALSE))</f>
        <v>Anchorage,AK,USA</v>
      </c>
      <c r="F20" t="str">
        <f>_xlfn.CONCAT(VLOOKUP(D20,airports!$A$1:$I$323,3,FALSE),",",VLOOKUP(D20,airports!$A$1:$I$323,4,FALSE),",",VLOOKUP(D20,airports!$A$1:$I$323,5,FALSE))</f>
        <v>Portland,OR,USA</v>
      </c>
      <c r="G20">
        <f>VLOOKUP(C20,airports!$A$1:$I$323,8,FALSE)</f>
        <v>61.174320000000002</v>
      </c>
      <c r="H20">
        <f>VLOOKUP(C20,airports!$A$1:$I$323,9,FALSE)</f>
        <v>-149.99619000000001</v>
      </c>
      <c r="I20">
        <f>VLOOKUP(D20,airports!$A$1:$I$323,8,FALSE)</f>
        <v>45.588720000000002</v>
      </c>
      <c r="J20">
        <f>VLOOKUP(D20,airports!$A$1:$I$323,9,FALSE)</f>
        <v>-122.5975</v>
      </c>
      <c r="K20">
        <v>10</v>
      </c>
    </row>
    <row r="21" spans="1:11" x14ac:dyDescent="0.35">
      <c r="A21" t="s">
        <v>20</v>
      </c>
      <c r="B21" t="s">
        <v>45</v>
      </c>
      <c r="C21" t="s">
        <v>44</v>
      </c>
      <c r="D21" t="s">
        <v>22</v>
      </c>
      <c r="E21" t="str">
        <f>_xlfn.CONCAT(VLOOKUP(C21,airports!$A$1:$I$323,3,FALSE),",",VLOOKUP(C21,airports!$A$1:$I$323,4,FALSE),",",VLOOKUP(C21,airports!$A$1:$I$323,5,FALSE))</f>
        <v>Portland,OR,USA</v>
      </c>
      <c r="F21" t="str">
        <f>_xlfn.CONCAT(VLOOKUP(D21,airports!$A$1:$I$323,3,FALSE),",",VLOOKUP(D21,airports!$A$1:$I$323,4,FALSE),",",VLOOKUP(D21,airports!$A$1:$I$323,5,FALSE))</f>
        <v>Minneapolis,MN,USA</v>
      </c>
      <c r="G21">
        <f>VLOOKUP(C21,airports!$A$1:$I$323,8,FALSE)</f>
        <v>45.588720000000002</v>
      </c>
      <c r="H21">
        <f>VLOOKUP(C21,airports!$A$1:$I$323,9,FALSE)</f>
        <v>-122.5975</v>
      </c>
      <c r="I21">
        <f>VLOOKUP(D21,airports!$A$1:$I$323,8,FALSE)</f>
        <v>44.880549999999999</v>
      </c>
      <c r="J21">
        <f>VLOOKUP(D21,airports!$A$1:$I$323,9,FALSE)</f>
        <v>-93.216920000000002</v>
      </c>
      <c r="K21">
        <v>10</v>
      </c>
    </row>
    <row r="22" spans="1:11" x14ac:dyDescent="0.35">
      <c r="A22" t="s">
        <v>23</v>
      </c>
      <c r="B22" t="s">
        <v>46</v>
      </c>
      <c r="C22" t="s">
        <v>25</v>
      </c>
      <c r="D22" t="s">
        <v>47</v>
      </c>
      <c r="E22" t="str">
        <f>_xlfn.CONCAT(VLOOKUP(C22,airports!$A$1:$I$323,3,FALSE),",",VLOOKUP(C22,airports!$A$1:$I$323,4,FALSE),",",VLOOKUP(C22,airports!$A$1:$I$323,5,FALSE))</f>
        <v>Las Vegas,NV,USA</v>
      </c>
      <c r="F22" t="str">
        <f>_xlfn.CONCAT(VLOOKUP(D22,airports!$A$1:$I$323,3,FALSE),",",VLOOKUP(D22,airports!$A$1:$I$323,4,FALSE),",",VLOOKUP(D22,airports!$A$1:$I$323,5,FALSE))</f>
        <v>Kansas City,MO,USA</v>
      </c>
      <c r="G22">
        <f>VLOOKUP(C22,airports!$A$1:$I$323,8,FALSE)</f>
        <v>36.080359999999999</v>
      </c>
      <c r="H22">
        <f>VLOOKUP(C22,airports!$A$1:$I$323,9,FALSE)</f>
        <v>-115.15233000000001</v>
      </c>
      <c r="I22">
        <f>VLOOKUP(D22,airports!$A$1:$I$323,8,FALSE)</f>
        <v>39.297609999999999</v>
      </c>
      <c r="J22">
        <f>VLOOKUP(D22,airports!$A$1:$I$323,9,FALSE)</f>
        <v>-94.713909999999998</v>
      </c>
      <c r="K22">
        <v>10</v>
      </c>
    </row>
    <row r="23" spans="1:11" x14ac:dyDescent="0.35">
      <c r="A23" t="s">
        <v>9</v>
      </c>
      <c r="B23" t="s">
        <v>48</v>
      </c>
      <c r="C23" t="s">
        <v>8</v>
      </c>
      <c r="D23" t="s">
        <v>18</v>
      </c>
      <c r="E23" t="str">
        <f>_xlfn.CONCAT(VLOOKUP(C23,airports!$A$1:$I$323,3,FALSE),",",VLOOKUP(C23,airports!$A$1:$I$323,4,FALSE),",",VLOOKUP(C23,airports!$A$1:$I$323,5,FALSE))</f>
        <v>Seattle,WA,USA</v>
      </c>
      <c r="F23" t="str">
        <f>_xlfn.CONCAT(VLOOKUP(D23,airports!$A$1:$I$323,3,FALSE),",",VLOOKUP(D23,airports!$A$1:$I$323,4,FALSE),",",VLOOKUP(D23,airports!$A$1:$I$323,5,FALSE))</f>
        <v>Miami,FL,USA</v>
      </c>
      <c r="G23">
        <f>VLOOKUP(C23,airports!$A$1:$I$323,8,FALSE)</f>
        <v>47.448979999999999</v>
      </c>
      <c r="H23">
        <f>VLOOKUP(C23,airports!$A$1:$I$323,9,FALSE)</f>
        <v>-122.30931</v>
      </c>
      <c r="I23">
        <f>VLOOKUP(D23,airports!$A$1:$I$323,8,FALSE)</f>
        <v>25.79325</v>
      </c>
      <c r="J23">
        <f>VLOOKUP(D23,airports!$A$1:$I$323,9,FALSE)</f>
        <v>-80.290559999999999</v>
      </c>
      <c r="K23">
        <v>10</v>
      </c>
    </row>
    <row r="24" spans="1:11" x14ac:dyDescent="0.35">
      <c r="A24" t="s">
        <v>23</v>
      </c>
      <c r="B24" t="s">
        <v>49</v>
      </c>
      <c r="C24" t="s">
        <v>25</v>
      </c>
      <c r="D24" t="s">
        <v>28</v>
      </c>
      <c r="E24" t="str">
        <f>_xlfn.CONCAT(VLOOKUP(C24,airports!$A$1:$I$323,3,FALSE),",",VLOOKUP(C24,airports!$A$1:$I$323,4,FALSE),",",VLOOKUP(C24,airports!$A$1:$I$323,5,FALSE))</f>
        <v>Las Vegas,NV,USA</v>
      </c>
      <c r="F24" t="str">
        <f>_xlfn.CONCAT(VLOOKUP(D24,airports!$A$1:$I$323,3,FALSE),",",VLOOKUP(D24,airports!$A$1:$I$323,4,FALSE),",",VLOOKUP(D24,airports!$A$1:$I$323,5,FALSE))</f>
        <v>Dallas-Fort Worth,TX,USA</v>
      </c>
      <c r="G24">
        <f>VLOOKUP(C24,airports!$A$1:$I$323,8,FALSE)</f>
        <v>36.080359999999999</v>
      </c>
      <c r="H24">
        <f>VLOOKUP(C24,airports!$A$1:$I$323,9,FALSE)</f>
        <v>-115.15233000000001</v>
      </c>
      <c r="I24">
        <f>VLOOKUP(D24,airports!$A$1:$I$323,8,FALSE)</f>
        <v>32.895949999999999</v>
      </c>
      <c r="J24">
        <f>VLOOKUP(D24,airports!$A$1:$I$323,9,FALSE)</f>
        <v>-97.037199999999999</v>
      </c>
      <c r="K24">
        <v>10</v>
      </c>
    </row>
    <row r="25" spans="1:11" x14ac:dyDescent="0.35">
      <c r="A25" t="s">
        <v>9</v>
      </c>
      <c r="B25" t="s">
        <v>50</v>
      </c>
      <c r="C25" t="s">
        <v>11</v>
      </c>
      <c r="D25" t="s">
        <v>18</v>
      </c>
      <c r="E25" t="str">
        <f>_xlfn.CONCAT(VLOOKUP(C25,airports!$A$1:$I$323,3,FALSE),",",VLOOKUP(C25,airports!$A$1:$I$323,4,FALSE),",",VLOOKUP(C25,airports!$A$1:$I$323,5,FALSE))</f>
        <v>Los Angeles,CA,USA</v>
      </c>
      <c r="F25" t="str">
        <f>_xlfn.CONCAT(VLOOKUP(D25,airports!$A$1:$I$323,3,FALSE),",",VLOOKUP(D25,airports!$A$1:$I$323,4,FALSE),",",VLOOKUP(D25,airports!$A$1:$I$323,5,FALSE))</f>
        <v>Miami,FL,USA</v>
      </c>
      <c r="G25">
        <f>VLOOKUP(C25,airports!$A$1:$I$323,8,FALSE)</f>
        <v>33.942540000000001</v>
      </c>
      <c r="H25">
        <f>VLOOKUP(C25,airports!$A$1:$I$323,9,FALSE)</f>
        <v>-118.40807</v>
      </c>
      <c r="I25">
        <f>VLOOKUP(D25,airports!$A$1:$I$323,8,FALSE)</f>
        <v>25.79325</v>
      </c>
      <c r="J25">
        <f>VLOOKUP(D25,airports!$A$1:$I$323,9,FALSE)</f>
        <v>-80.290559999999999</v>
      </c>
      <c r="K25">
        <v>10</v>
      </c>
    </row>
    <row r="26" spans="1:11" x14ac:dyDescent="0.35">
      <c r="A26" t="s">
        <v>20</v>
      </c>
      <c r="B26" t="s">
        <v>51</v>
      </c>
      <c r="C26" t="s">
        <v>25</v>
      </c>
      <c r="D26" t="s">
        <v>22</v>
      </c>
      <c r="E26" t="str">
        <f>_xlfn.CONCAT(VLOOKUP(C26,airports!$A$1:$I$323,3,FALSE),",",VLOOKUP(C26,airports!$A$1:$I$323,4,FALSE),",",VLOOKUP(C26,airports!$A$1:$I$323,5,FALSE))</f>
        <v>Las Vegas,NV,USA</v>
      </c>
      <c r="F26" t="str">
        <f>_xlfn.CONCAT(VLOOKUP(D26,airports!$A$1:$I$323,3,FALSE),",",VLOOKUP(D26,airports!$A$1:$I$323,4,FALSE),",",VLOOKUP(D26,airports!$A$1:$I$323,5,FALSE))</f>
        <v>Minneapolis,MN,USA</v>
      </c>
      <c r="G26">
        <f>VLOOKUP(C26,airports!$A$1:$I$323,8,FALSE)</f>
        <v>36.080359999999999</v>
      </c>
      <c r="H26">
        <f>VLOOKUP(C26,airports!$A$1:$I$323,9,FALSE)</f>
        <v>-115.15233000000001</v>
      </c>
      <c r="I26">
        <f>VLOOKUP(D26,airports!$A$1:$I$323,8,FALSE)</f>
        <v>44.880549999999999</v>
      </c>
      <c r="J26">
        <f>VLOOKUP(D26,airports!$A$1:$I$323,9,FALSE)</f>
        <v>-93.216920000000002</v>
      </c>
      <c r="K26">
        <v>10</v>
      </c>
    </row>
    <row r="27" spans="1:11" x14ac:dyDescent="0.35">
      <c r="A27" t="s">
        <v>40</v>
      </c>
      <c r="B27" t="s">
        <v>52</v>
      </c>
      <c r="C27" t="s">
        <v>11</v>
      </c>
      <c r="D27" t="s">
        <v>42</v>
      </c>
      <c r="E27" t="str">
        <f>_xlfn.CONCAT(VLOOKUP(C27,airports!$A$1:$I$323,3,FALSE),",",VLOOKUP(C27,airports!$A$1:$I$323,4,FALSE),",",VLOOKUP(C27,airports!$A$1:$I$323,5,FALSE))</f>
        <v>Los Angeles,CA,USA</v>
      </c>
      <c r="F27" t="str">
        <f>_xlfn.CONCAT(VLOOKUP(D27,airports!$A$1:$I$323,3,FALSE),",",VLOOKUP(D27,airports!$A$1:$I$323,4,FALSE),",",VLOOKUP(D27,airports!$A$1:$I$323,5,FALSE))</f>
        <v>Houston,TX,USA</v>
      </c>
      <c r="G27">
        <f>VLOOKUP(C27,airports!$A$1:$I$323,8,FALSE)</f>
        <v>33.942540000000001</v>
      </c>
      <c r="H27">
        <f>VLOOKUP(C27,airports!$A$1:$I$323,9,FALSE)</f>
        <v>-118.40807</v>
      </c>
      <c r="I27">
        <f>VLOOKUP(D27,airports!$A$1:$I$323,8,FALSE)</f>
        <v>29.98047</v>
      </c>
      <c r="J27">
        <f>VLOOKUP(D27,airports!$A$1:$I$323,9,FALSE)</f>
        <v>-95.33972</v>
      </c>
      <c r="K27">
        <v>10</v>
      </c>
    </row>
    <row r="28" spans="1:11" x14ac:dyDescent="0.35">
      <c r="A28" t="s">
        <v>5</v>
      </c>
      <c r="B28" t="s">
        <v>53</v>
      </c>
      <c r="C28" t="s">
        <v>54</v>
      </c>
      <c r="D28" t="s">
        <v>8</v>
      </c>
      <c r="E28" t="str">
        <f>_xlfn.CONCAT(VLOOKUP(C28,airports!$A$1:$I$323,3,FALSE),",",VLOOKUP(C28,airports!$A$1:$I$323,4,FALSE),",",VLOOKUP(C28,airports!$A$1:$I$323,5,FALSE))</f>
        <v>Fairbanks,AK,USA</v>
      </c>
      <c r="F28" t="str">
        <f>_xlfn.CONCAT(VLOOKUP(D28,airports!$A$1:$I$323,3,FALSE),",",VLOOKUP(D28,airports!$A$1:$I$323,4,FALSE),",",VLOOKUP(D28,airports!$A$1:$I$323,5,FALSE))</f>
        <v>Seattle,WA,USA</v>
      </c>
      <c r="G28">
        <f>VLOOKUP(C28,airports!$A$1:$I$323,8,FALSE)</f>
        <v>64.813680000000005</v>
      </c>
      <c r="H28">
        <f>VLOOKUP(C28,airports!$A$1:$I$323,9,FALSE)</f>
        <v>-147.85966999999999</v>
      </c>
      <c r="I28">
        <f>VLOOKUP(D28,airports!$A$1:$I$323,8,FALSE)</f>
        <v>47.448979999999999</v>
      </c>
      <c r="J28">
        <f>VLOOKUP(D28,airports!$A$1:$I$323,9,FALSE)</f>
        <v>-122.30931</v>
      </c>
      <c r="K28">
        <v>10</v>
      </c>
    </row>
    <row r="29" spans="1:11" x14ac:dyDescent="0.35">
      <c r="A29" t="s">
        <v>23</v>
      </c>
      <c r="B29" t="s">
        <v>55</v>
      </c>
      <c r="C29" t="s">
        <v>22</v>
      </c>
      <c r="D29" t="s">
        <v>56</v>
      </c>
      <c r="E29" t="str">
        <f>_xlfn.CONCAT(VLOOKUP(C29,airports!$A$1:$I$323,3,FALSE),",",VLOOKUP(C29,airports!$A$1:$I$323,4,FALSE),",",VLOOKUP(C29,airports!$A$1:$I$323,5,FALSE))</f>
        <v>Minneapolis,MN,USA</v>
      </c>
      <c r="F29" t="str">
        <f>_xlfn.CONCAT(VLOOKUP(D29,airports!$A$1:$I$323,3,FALSE),",",VLOOKUP(D29,airports!$A$1:$I$323,4,FALSE),",",VLOOKUP(D29,airports!$A$1:$I$323,5,FALSE))</f>
        <v>Ft. Lauderdale,FL,USA</v>
      </c>
      <c r="G29">
        <f>VLOOKUP(C29,airports!$A$1:$I$323,8,FALSE)</f>
        <v>44.880549999999999</v>
      </c>
      <c r="H29">
        <f>VLOOKUP(C29,airports!$A$1:$I$323,9,FALSE)</f>
        <v>-93.216920000000002</v>
      </c>
      <c r="I29">
        <f>VLOOKUP(D29,airports!$A$1:$I$323,8,FALSE)</f>
        <v>26.072579999999999</v>
      </c>
      <c r="J29">
        <f>VLOOKUP(D29,airports!$A$1:$I$323,9,FALSE)</f>
        <v>-80.152749999999997</v>
      </c>
      <c r="K29">
        <v>10</v>
      </c>
    </row>
    <row r="30" spans="1:11" x14ac:dyDescent="0.35">
      <c r="A30" t="s">
        <v>13</v>
      </c>
      <c r="B30" t="s">
        <v>57</v>
      </c>
      <c r="C30" t="s">
        <v>25</v>
      </c>
      <c r="D30" t="s">
        <v>16</v>
      </c>
      <c r="E30" t="str">
        <f>_xlfn.CONCAT(VLOOKUP(C30,airports!$A$1:$I$323,3,FALSE),",",VLOOKUP(C30,airports!$A$1:$I$323,4,FALSE),",",VLOOKUP(C30,airports!$A$1:$I$323,5,FALSE))</f>
        <v>Las Vegas,NV,USA</v>
      </c>
      <c r="F30" t="str">
        <f>_xlfn.CONCAT(VLOOKUP(D30,airports!$A$1:$I$323,3,FALSE),",",VLOOKUP(D30,airports!$A$1:$I$323,4,FALSE),",",VLOOKUP(D30,airports!$A$1:$I$323,5,FALSE))</f>
        <v>Charlotte,NC,USA</v>
      </c>
      <c r="G30">
        <f>VLOOKUP(C30,airports!$A$1:$I$323,8,FALSE)</f>
        <v>36.080359999999999</v>
      </c>
      <c r="H30">
        <f>VLOOKUP(C30,airports!$A$1:$I$323,9,FALSE)</f>
        <v>-115.15233000000001</v>
      </c>
      <c r="I30">
        <f>VLOOKUP(D30,airports!$A$1:$I$323,8,FALSE)</f>
        <v>35.214010000000002</v>
      </c>
      <c r="J30">
        <f>VLOOKUP(D30,airports!$A$1:$I$323,9,FALSE)</f>
        <v>-80.943129999999996</v>
      </c>
      <c r="K30">
        <v>10</v>
      </c>
    </row>
    <row r="31" spans="1:11" x14ac:dyDescent="0.35">
      <c r="A31" t="s">
        <v>9</v>
      </c>
      <c r="B31" t="s">
        <v>58</v>
      </c>
      <c r="C31" t="s">
        <v>32</v>
      </c>
      <c r="D31" t="s">
        <v>18</v>
      </c>
      <c r="E31" t="str">
        <f>_xlfn.CONCAT(VLOOKUP(C31,airports!$A$1:$I$323,3,FALSE),",",VLOOKUP(C31,airports!$A$1:$I$323,4,FALSE),",",VLOOKUP(C31,airports!$A$1:$I$323,5,FALSE))</f>
        <v>Denver,CO,USA</v>
      </c>
      <c r="F31" t="str">
        <f>_xlfn.CONCAT(VLOOKUP(D31,airports!$A$1:$I$323,3,FALSE),",",VLOOKUP(D31,airports!$A$1:$I$323,4,FALSE),",",VLOOKUP(D31,airports!$A$1:$I$323,5,FALSE))</f>
        <v>Miami,FL,USA</v>
      </c>
      <c r="G31">
        <f>VLOOKUP(C31,airports!$A$1:$I$323,8,FALSE)</f>
        <v>39.858409999999999</v>
      </c>
      <c r="H31">
        <f>VLOOKUP(C31,airports!$A$1:$I$323,9,FALSE)</f>
        <v>-104.667</v>
      </c>
      <c r="I31">
        <f>VLOOKUP(D31,airports!$A$1:$I$323,8,FALSE)</f>
        <v>25.79325</v>
      </c>
      <c r="J31">
        <f>VLOOKUP(D31,airports!$A$1:$I$323,9,FALSE)</f>
        <v>-80.290559999999999</v>
      </c>
      <c r="K31">
        <v>10</v>
      </c>
    </row>
    <row r="32" spans="1:11" x14ac:dyDescent="0.35">
      <c r="A32" t="s">
        <v>23</v>
      </c>
      <c r="B32" t="s">
        <v>59</v>
      </c>
      <c r="C32" t="s">
        <v>60</v>
      </c>
      <c r="D32" t="s">
        <v>61</v>
      </c>
      <c r="E32" t="str">
        <f>_xlfn.CONCAT(VLOOKUP(C32,airports!$A$1:$I$323,3,FALSE),",",VLOOKUP(C32,airports!$A$1:$I$323,4,FALSE),",",VLOOKUP(C32,airports!$A$1:$I$323,5,FALSE))</f>
        <v>Phoenix,AZ,USA</v>
      </c>
      <c r="F32" t="str">
        <f>_xlfn.CONCAT(VLOOKUP(D32,airports!$A$1:$I$323,3,FALSE),",",VLOOKUP(D32,airports!$A$1:$I$323,4,FALSE),",",VLOOKUP(D32,airports!$A$1:$I$323,5,FALSE))</f>
        <v>Chicago,IL,USA</v>
      </c>
      <c r="G32">
        <f>VLOOKUP(C32,airports!$A$1:$I$323,8,FALSE)</f>
        <v>33.434170000000002</v>
      </c>
      <c r="H32">
        <f>VLOOKUP(C32,airports!$A$1:$I$323,9,FALSE)</f>
        <v>-112.00806</v>
      </c>
      <c r="I32">
        <f>VLOOKUP(D32,airports!$A$1:$I$323,8,FALSE)</f>
        <v>41.979599999999998</v>
      </c>
      <c r="J32">
        <f>VLOOKUP(D32,airports!$A$1:$I$323,9,FALSE)</f>
        <v>-87.90446</v>
      </c>
      <c r="K32">
        <v>10</v>
      </c>
    </row>
    <row r="33" spans="1:11" x14ac:dyDescent="0.35">
      <c r="A33" t="s">
        <v>9</v>
      </c>
      <c r="B33" t="s">
        <v>62</v>
      </c>
      <c r="C33" t="s">
        <v>60</v>
      </c>
      <c r="D33" t="s">
        <v>18</v>
      </c>
      <c r="E33" t="str">
        <f>_xlfn.CONCAT(VLOOKUP(C33,airports!$A$1:$I$323,3,FALSE),",",VLOOKUP(C33,airports!$A$1:$I$323,4,FALSE),",",VLOOKUP(C33,airports!$A$1:$I$323,5,FALSE))</f>
        <v>Phoenix,AZ,USA</v>
      </c>
      <c r="F33" t="str">
        <f>_xlfn.CONCAT(VLOOKUP(D33,airports!$A$1:$I$323,3,FALSE),",",VLOOKUP(D33,airports!$A$1:$I$323,4,FALSE),",",VLOOKUP(D33,airports!$A$1:$I$323,5,FALSE))</f>
        <v>Miami,FL,USA</v>
      </c>
      <c r="G33">
        <f>VLOOKUP(C33,airports!$A$1:$I$323,8,FALSE)</f>
        <v>33.434170000000002</v>
      </c>
      <c r="H33">
        <f>VLOOKUP(C33,airports!$A$1:$I$323,9,FALSE)</f>
        <v>-112.00806</v>
      </c>
      <c r="I33">
        <f>VLOOKUP(D33,airports!$A$1:$I$323,8,FALSE)</f>
        <v>25.79325</v>
      </c>
      <c r="J33">
        <f>VLOOKUP(D33,airports!$A$1:$I$323,9,FALSE)</f>
        <v>-80.290559999999999</v>
      </c>
      <c r="K33">
        <v>10</v>
      </c>
    </row>
    <row r="34" spans="1:11" x14ac:dyDescent="0.35">
      <c r="A34" t="s">
        <v>5</v>
      </c>
      <c r="B34" t="s">
        <v>63</v>
      </c>
      <c r="C34" t="s">
        <v>7</v>
      </c>
      <c r="D34" t="s">
        <v>8</v>
      </c>
      <c r="E34" t="str">
        <f>_xlfn.CONCAT(VLOOKUP(C34,airports!$A$1:$I$323,3,FALSE),",",VLOOKUP(C34,airports!$A$1:$I$323,4,FALSE),",",VLOOKUP(C34,airports!$A$1:$I$323,5,FALSE))</f>
        <v>Anchorage,AK,USA</v>
      </c>
      <c r="F34" t="str">
        <f>_xlfn.CONCAT(VLOOKUP(D34,airports!$A$1:$I$323,3,FALSE),",",VLOOKUP(D34,airports!$A$1:$I$323,4,FALSE),",",VLOOKUP(D34,airports!$A$1:$I$323,5,FALSE))</f>
        <v>Seattle,WA,USA</v>
      </c>
      <c r="G34">
        <f>VLOOKUP(C34,airports!$A$1:$I$323,8,FALSE)</f>
        <v>61.174320000000002</v>
      </c>
      <c r="H34">
        <f>VLOOKUP(C34,airports!$A$1:$I$323,9,FALSE)</f>
        <v>-149.99619000000001</v>
      </c>
      <c r="I34">
        <f>VLOOKUP(D34,airports!$A$1:$I$323,8,FALSE)</f>
        <v>47.448979999999999</v>
      </c>
      <c r="J34">
        <f>VLOOKUP(D34,airports!$A$1:$I$323,9,FALSE)</f>
        <v>-122.30931</v>
      </c>
      <c r="K34">
        <v>10</v>
      </c>
    </row>
    <row r="35" spans="1:11" x14ac:dyDescent="0.35">
      <c r="A35" t="s">
        <v>20</v>
      </c>
      <c r="B35" t="s">
        <v>64</v>
      </c>
      <c r="C35" t="s">
        <v>36</v>
      </c>
      <c r="D35" t="s">
        <v>30</v>
      </c>
      <c r="E35" t="str">
        <f>_xlfn.CONCAT(VLOOKUP(C35,airports!$A$1:$I$323,3,FALSE),",",VLOOKUP(C35,airports!$A$1:$I$323,4,FALSE),",",VLOOKUP(C35,airports!$A$1:$I$323,5,FALSE))</f>
        <v>Salt Lake City,UT,USA</v>
      </c>
      <c r="F35" t="str">
        <f>_xlfn.CONCAT(VLOOKUP(D35,airports!$A$1:$I$323,3,FALSE),",",VLOOKUP(D35,airports!$A$1:$I$323,4,FALSE),",",VLOOKUP(D35,airports!$A$1:$I$323,5,FALSE))</f>
        <v>Atlanta,GA,USA</v>
      </c>
      <c r="G35">
        <f>VLOOKUP(C35,airports!$A$1:$I$323,8,FALSE)</f>
        <v>40.78839</v>
      </c>
      <c r="H35">
        <f>VLOOKUP(C35,airports!$A$1:$I$323,9,FALSE)</f>
        <v>-111.97777000000001</v>
      </c>
      <c r="I35">
        <f>VLOOKUP(D35,airports!$A$1:$I$323,8,FALSE)</f>
        <v>33.640439999999998</v>
      </c>
      <c r="J35">
        <f>VLOOKUP(D35,airports!$A$1:$I$323,9,FALSE)</f>
        <v>-84.426940000000002</v>
      </c>
      <c r="K35">
        <v>10</v>
      </c>
    </row>
    <row r="36" spans="1:11" x14ac:dyDescent="0.35">
      <c r="A36" t="s">
        <v>23</v>
      </c>
      <c r="B36" t="s">
        <v>65</v>
      </c>
      <c r="C36" t="s">
        <v>25</v>
      </c>
      <c r="D36" t="s">
        <v>42</v>
      </c>
      <c r="E36" t="str">
        <f>_xlfn.CONCAT(VLOOKUP(C36,airports!$A$1:$I$323,3,FALSE),",",VLOOKUP(C36,airports!$A$1:$I$323,4,FALSE),",",VLOOKUP(C36,airports!$A$1:$I$323,5,FALSE))</f>
        <v>Las Vegas,NV,USA</v>
      </c>
      <c r="F36" t="str">
        <f>_xlfn.CONCAT(VLOOKUP(D36,airports!$A$1:$I$323,3,FALSE),",",VLOOKUP(D36,airports!$A$1:$I$323,4,FALSE),",",VLOOKUP(D36,airports!$A$1:$I$323,5,FALSE))</f>
        <v>Houston,TX,USA</v>
      </c>
      <c r="G36">
        <f>VLOOKUP(C36,airports!$A$1:$I$323,8,FALSE)</f>
        <v>36.080359999999999</v>
      </c>
      <c r="H36">
        <f>VLOOKUP(C36,airports!$A$1:$I$323,9,FALSE)</f>
        <v>-115.15233000000001</v>
      </c>
      <c r="I36">
        <f>VLOOKUP(D36,airports!$A$1:$I$323,8,FALSE)</f>
        <v>29.98047</v>
      </c>
      <c r="J36">
        <f>VLOOKUP(D36,airports!$A$1:$I$323,9,FALSE)</f>
        <v>-95.33972</v>
      </c>
      <c r="K36">
        <v>10</v>
      </c>
    </row>
    <row r="37" spans="1:11" x14ac:dyDescent="0.35">
      <c r="A37" t="s">
        <v>66</v>
      </c>
      <c r="B37" t="s">
        <v>67</v>
      </c>
      <c r="C37" t="s">
        <v>25</v>
      </c>
      <c r="D37" t="s">
        <v>68</v>
      </c>
      <c r="E37" t="str">
        <f>_xlfn.CONCAT(VLOOKUP(C37,airports!$A$1:$I$323,3,FALSE),",",VLOOKUP(C37,airports!$A$1:$I$323,4,FALSE),",",VLOOKUP(C37,airports!$A$1:$I$323,5,FALSE))</f>
        <v>Las Vegas,NV,USA</v>
      </c>
      <c r="F37" t="str">
        <f>_xlfn.CONCAT(VLOOKUP(D37,airports!$A$1:$I$323,3,FALSE),",",VLOOKUP(D37,airports!$A$1:$I$323,4,FALSE),",",VLOOKUP(D37,airports!$A$1:$I$323,5,FALSE))</f>
        <v>Honolulu,HI,USA</v>
      </c>
      <c r="G37">
        <f>VLOOKUP(C37,airports!$A$1:$I$323,8,FALSE)</f>
        <v>36.080359999999999</v>
      </c>
      <c r="H37">
        <f>VLOOKUP(C37,airports!$A$1:$I$323,9,FALSE)</f>
        <v>-115.15233000000001</v>
      </c>
      <c r="I37">
        <f>VLOOKUP(D37,airports!$A$1:$I$323,8,FALSE)</f>
        <v>21.31869</v>
      </c>
      <c r="J37">
        <f>VLOOKUP(D37,airports!$A$1:$I$323,9,FALSE)</f>
        <v>-157.92241000000001</v>
      </c>
      <c r="K37">
        <v>10</v>
      </c>
    </row>
    <row r="38" spans="1:11" x14ac:dyDescent="0.35">
      <c r="A38" t="s">
        <v>13</v>
      </c>
      <c r="B38" t="s">
        <v>69</v>
      </c>
      <c r="C38" t="s">
        <v>7</v>
      </c>
      <c r="D38" t="s">
        <v>60</v>
      </c>
      <c r="E38" t="str">
        <f>_xlfn.CONCAT(VLOOKUP(C38,airports!$A$1:$I$323,3,FALSE),",",VLOOKUP(C38,airports!$A$1:$I$323,4,FALSE),",",VLOOKUP(C38,airports!$A$1:$I$323,5,FALSE))</f>
        <v>Anchorage,AK,USA</v>
      </c>
      <c r="F38" t="str">
        <f>_xlfn.CONCAT(VLOOKUP(D38,airports!$A$1:$I$323,3,FALSE),",",VLOOKUP(D38,airports!$A$1:$I$323,4,FALSE),",",VLOOKUP(D38,airports!$A$1:$I$323,5,FALSE))</f>
        <v>Phoenix,AZ,USA</v>
      </c>
      <c r="G38">
        <f>VLOOKUP(C38,airports!$A$1:$I$323,8,FALSE)</f>
        <v>61.174320000000002</v>
      </c>
      <c r="H38">
        <f>VLOOKUP(C38,airports!$A$1:$I$323,9,FALSE)</f>
        <v>-149.99619000000001</v>
      </c>
      <c r="I38">
        <f>VLOOKUP(D38,airports!$A$1:$I$323,8,FALSE)</f>
        <v>33.434170000000002</v>
      </c>
      <c r="J38">
        <f>VLOOKUP(D38,airports!$A$1:$I$323,9,FALSE)</f>
        <v>-112.00806</v>
      </c>
      <c r="K38">
        <v>10</v>
      </c>
    </row>
    <row r="39" spans="1:11" x14ac:dyDescent="0.35">
      <c r="A39" t="s">
        <v>40</v>
      </c>
      <c r="B39" t="s">
        <v>70</v>
      </c>
      <c r="C39" t="s">
        <v>71</v>
      </c>
      <c r="D39" t="s">
        <v>72</v>
      </c>
      <c r="E39" t="str">
        <f>_xlfn.CONCAT(VLOOKUP(C39,airports!$A$1:$I$323,3,FALSE),",",VLOOKUP(C39,airports!$A$1:$I$323,4,FALSE),",",VLOOKUP(C39,airports!$A$1:$I$323,5,FALSE))</f>
        <v>San Juan,PR,USA</v>
      </c>
      <c r="F39" t="str">
        <f>_xlfn.CONCAT(VLOOKUP(D39,airports!$A$1:$I$323,3,FALSE),",",VLOOKUP(D39,airports!$A$1:$I$323,4,FALSE),",",VLOOKUP(D39,airports!$A$1:$I$323,5,FALSE))</f>
        <v>Newark,NJ,USA</v>
      </c>
      <c r="G39">
        <f>VLOOKUP(C39,airports!$A$1:$I$323,8,FALSE)</f>
        <v>18.439419999999998</v>
      </c>
      <c r="H39">
        <f>VLOOKUP(C39,airports!$A$1:$I$323,9,FALSE)</f>
        <v>-66.001829999999998</v>
      </c>
      <c r="I39">
        <f>VLOOKUP(D39,airports!$A$1:$I$323,8,FALSE)</f>
        <v>40.692500000000003</v>
      </c>
      <c r="J39">
        <f>VLOOKUP(D39,airports!$A$1:$I$323,9,FALSE)</f>
        <v>-74.168660000000003</v>
      </c>
      <c r="K39">
        <v>10</v>
      </c>
    </row>
    <row r="40" spans="1:11" x14ac:dyDescent="0.35">
      <c r="A40" t="s">
        <v>5</v>
      </c>
      <c r="B40" t="s">
        <v>73</v>
      </c>
      <c r="C40" t="s">
        <v>7</v>
      </c>
      <c r="D40" t="s">
        <v>8</v>
      </c>
      <c r="E40" t="str">
        <f>_xlfn.CONCAT(VLOOKUP(C40,airports!$A$1:$I$323,3,FALSE),",",VLOOKUP(C40,airports!$A$1:$I$323,4,FALSE),",",VLOOKUP(C40,airports!$A$1:$I$323,5,FALSE))</f>
        <v>Anchorage,AK,USA</v>
      </c>
      <c r="F40" t="str">
        <f>_xlfn.CONCAT(VLOOKUP(D40,airports!$A$1:$I$323,3,FALSE),",",VLOOKUP(D40,airports!$A$1:$I$323,4,FALSE),",",VLOOKUP(D40,airports!$A$1:$I$323,5,FALSE))</f>
        <v>Seattle,WA,USA</v>
      </c>
      <c r="G40">
        <f>VLOOKUP(C40,airports!$A$1:$I$323,8,FALSE)</f>
        <v>61.174320000000002</v>
      </c>
      <c r="H40">
        <f>VLOOKUP(C40,airports!$A$1:$I$323,9,FALSE)</f>
        <v>-149.99619000000001</v>
      </c>
      <c r="I40">
        <f>VLOOKUP(D40,airports!$A$1:$I$323,8,FALSE)</f>
        <v>47.448979999999999</v>
      </c>
      <c r="J40">
        <f>VLOOKUP(D40,airports!$A$1:$I$323,9,FALSE)</f>
        <v>-122.30931</v>
      </c>
      <c r="K40">
        <v>10</v>
      </c>
    </row>
    <row r="41" spans="1:11" x14ac:dyDescent="0.35">
      <c r="A41" t="s">
        <v>74</v>
      </c>
      <c r="B41" t="s">
        <v>75</v>
      </c>
      <c r="C41" t="s">
        <v>71</v>
      </c>
      <c r="D41" t="s">
        <v>76</v>
      </c>
      <c r="E41" t="str">
        <f>_xlfn.CONCAT(VLOOKUP(C41,airports!$A$1:$I$323,3,FALSE),",",VLOOKUP(C41,airports!$A$1:$I$323,4,FALSE),",",VLOOKUP(C41,airports!$A$1:$I$323,5,FALSE))</f>
        <v>San Juan,PR,USA</v>
      </c>
      <c r="F41" t="str">
        <f>_xlfn.CONCAT(VLOOKUP(D41,airports!$A$1:$I$323,3,FALSE),",",VLOOKUP(D41,airports!$A$1:$I$323,4,FALSE),",",VLOOKUP(D41,airports!$A$1:$I$323,5,FALSE))</f>
        <v>New York,NY,USA</v>
      </c>
      <c r="G41">
        <f>VLOOKUP(C41,airports!$A$1:$I$323,8,FALSE)</f>
        <v>18.439419999999998</v>
      </c>
      <c r="H41">
        <f>VLOOKUP(C41,airports!$A$1:$I$323,9,FALSE)</f>
        <v>-66.001829999999998</v>
      </c>
      <c r="I41">
        <f>VLOOKUP(D41,airports!$A$1:$I$323,8,FALSE)</f>
        <v>40.639749999999999</v>
      </c>
      <c r="J41">
        <f>VLOOKUP(D41,airports!$A$1:$I$323,9,FALSE)</f>
        <v>-73.778930000000003</v>
      </c>
      <c r="K41">
        <v>10</v>
      </c>
    </row>
    <row r="42" spans="1:11" x14ac:dyDescent="0.35">
      <c r="A42" t="s">
        <v>23</v>
      </c>
      <c r="B42" t="s">
        <v>77</v>
      </c>
      <c r="C42" t="s">
        <v>78</v>
      </c>
      <c r="D42" t="s">
        <v>56</v>
      </c>
      <c r="E42" t="str">
        <f>_xlfn.CONCAT(VLOOKUP(C42,airports!$A$1:$I$323,3,FALSE),",",VLOOKUP(C42,airports!$A$1:$I$323,4,FALSE),",",VLOOKUP(C42,airports!$A$1:$I$323,5,FALSE))</f>
        <v>Plattsburgh,NY,USA</v>
      </c>
      <c r="F42" t="str">
        <f>_xlfn.CONCAT(VLOOKUP(D42,airports!$A$1:$I$323,3,FALSE),",",VLOOKUP(D42,airports!$A$1:$I$323,4,FALSE),",",VLOOKUP(D42,airports!$A$1:$I$323,5,FALSE))</f>
        <v>Ft. Lauderdale,FL,USA</v>
      </c>
      <c r="G42">
        <f>VLOOKUP(C42,airports!$A$1:$I$323,8,FALSE)</f>
        <v>0</v>
      </c>
      <c r="H42">
        <f>VLOOKUP(C42,airports!$A$1:$I$323,9,FALSE)</f>
        <v>0</v>
      </c>
      <c r="I42">
        <f>VLOOKUP(D42,airports!$A$1:$I$323,8,FALSE)</f>
        <v>26.072579999999999</v>
      </c>
      <c r="J42">
        <f>VLOOKUP(D42,airports!$A$1:$I$323,9,FALSE)</f>
        <v>-80.152749999999997</v>
      </c>
      <c r="K42">
        <v>10</v>
      </c>
    </row>
    <row r="43" spans="1:11" x14ac:dyDescent="0.35">
      <c r="A43" t="s">
        <v>23</v>
      </c>
      <c r="B43" t="s">
        <v>79</v>
      </c>
      <c r="C43" t="s">
        <v>60</v>
      </c>
      <c r="D43" t="s">
        <v>28</v>
      </c>
      <c r="E43" t="str">
        <f>_xlfn.CONCAT(VLOOKUP(C43,airports!$A$1:$I$323,3,FALSE),",",VLOOKUP(C43,airports!$A$1:$I$323,4,FALSE),",",VLOOKUP(C43,airports!$A$1:$I$323,5,FALSE))</f>
        <v>Phoenix,AZ,USA</v>
      </c>
      <c r="F43" t="str">
        <f>_xlfn.CONCAT(VLOOKUP(D43,airports!$A$1:$I$323,3,FALSE),",",VLOOKUP(D43,airports!$A$1:$I$323,4,FALSE),",",VLOOKUP(D43,airports!$A$1:$I$323,5,FALSE))</f>
        <v>Dallas-Fort Worth,TX,USA</v>
      </c>
      <c r="G43">
        <f>VLOOKUP(C43,airports!$A$1:$I$323,8,FALSE)</f>
        <v>33.434170000000002</v>
      </c>
      <c r="H43">
        <f>VLOOKUP(C43,airports!$A$1:$I$323,9,FALSE)</f>
        <v>-112.00806</v>
      </c>
      <c r="I43">
        <f>VLOOKUP(D43,airports!$A$1:$I$323,8,FALSE)</f>
        <v>32.895949999999999</v>
      </c>
      <c r="J43">
        <f>VLOOKUP(D43,airports!$A$1:$I$323,9,FALSE)</f>
        <v>-97.037199999999999</v>
      </c>
      <c r="K43">
        <v>10</v>
      </c>
    </row>
    <row r="44" spans="1:11" x14ac:dyDescent="0.35">
      <c r="A44" t="s">
        <v>9</v>
      </c>
      <c r="B44" t="s">
        <v>80</v>
      </c>
      <c r="C44" t="s">
        <v>60</v>
      </c>
      <c r="D44" t="s">
        <v>28</v>
      </c>
      <c r="E44" t="str">
        <f>_xlfn.CONCAT(VLOOKUP(C44,airports!$A$1:$I$323,3,FALSE),",",VLOOKUP(C44,airports!$A$1:$I$323,4,FALSE),",",VLOOKUP(C44,airports!$A$1:$I$323,5,FALSE))</f>
        <v>Phoenix,AZ,USA</v>
      </c>
      <c r="F44" t="str">
        <f>_xlfn.CONCAT(VLOOKUP(D44,airports!$A$1:$I$323,3,FALSE),",",VLOOKUP(D44,airports!$A$1:$I$323,4,FALSE),",",VLOOKUP(D44,airports!$A$1:$I$323,5,FALSE))</f>
        <v>Dallas-Fort Worth,TX,USA</v>
      </c>
      <c r="G44">
        <f>VLOOKUP(C44,airports!$A$1:$I$323,8,FALSE)</f>
        <v>33.434170000000002</v>
      </c>
      <c r="H44">
        <f>VLOOKUP(C44,airports!$A$1:$I$323,9,FALSE)</f>
        <v>-112.00806</v>
      </c>
      <c r="I44">
        <f>VLOOKUP(D44,airports!$A$1:$I$323,8,FALSE)</f>
        <v>32.895949999999999</v>
      </c>
      <c r="J44">
        <f>VLOOKUP(D44,airports!$A$1:$I$323,9,FALSE)</f>
        <v>-97.037199999999999</v>
      </c>
      <c r="K44">
        <v>10</v>
      </c>
    </row>
    <row r="45" spans="1:11" x14ac:dyDescent="0.35">
      <c r="A45" t="s">
        <v>5</v>
      </c>
      <c r="B45" t="s">
        <v>81</v>
      </c>
      <c r="C45" t="s">
        <v>7</v>
      </c>
      <c r="D45" t="s">
        <v>44</v>
      </c>
      <c r="E45" t="str">
        <f>_xlfn.CONCAT(VLOOKUP(C45,airports!$A$1:$I$323,3,FALSE),",",VLOOKUP(C45,airports!$A$1:$I$323,4,FALSE),",",VLOOKUP(C45,airports!$A$1:$I$323,5,FALSE))</f>
        <v>Anchorage,AK,USA</v>
      </c>
      <c r="F45" t="str">
        <f>_xlfn.CONCAT(VLOOKUP(D45,airports!$A$1:$I$323,3,FALSE),",",VLOOKUP(D45,airports!$A$1:$I$323,4,FALSE),",",VLOOKUP(D45,airports!$A$1:$I$323,5,FALSE))</f>
        <v>Portland,OR,USA</v>
      </c>
      <c r="G45">
        <f>VLOOKUP(C45,airports!$A$1:$I$323,8,FALSE)</f>
        <v>61.174320000000002</v>
      </c>
      <c r="H45">
        <f>VLOOKUP(C45,airports!$A$1:$I$323,9,FALSE)</f>
        <v>-149.99619000000001</v>
      </c>
      <c r="I45">
        <f>VLOOKUP(D45,airports!$A$1:$I$323,8,FALSE)</f>
        <v>45.588720000000002</v>
      </c>
      <c r="J45">
        <f>VLOOKUP(D45,airports!$A$1:$I$323,9,FALSE)</f>
        <v>-122.5975</v>
      </c>
      <c r="K45">
        <v>10</v>
      </c>
    </row>
    <row r="46" spans="1:11" x14ac:dyDescent="0.35">
      <c r="A46" t="s">
        <v>23</v>
      </c>
      <c r="B46" t="s">
        <v>82</v>
      </c>
      <c r="C46" t="s">
        <v>83</v>
      </c>
      <c r="D46" t="s">
        <v>56</v>
      </c>
      <c r="E46" t="str">
        <f>_xlfn.CONCAT(VLOOKUP(C46,airports!$A$1:$I$323,3,FALSE),",",VLOOKUP(C46,airports!$A$1:$I$323,4,FALSE),",",VLOOKUP(C46,airports!$A$1:$I$323,5,FALSE))</f>
        <v>Niagara Falls,NY,USA</v>
      </c>
      <c r="F46" t="str">
        <f>_xlfn.CONCAT(VLOOKUP(D46,airports!$A$1:$I$323,3,FALSE),",",VLOOKUP(D46,airports!$A$1:$I$323,4,FALSE),",",VLOOKUP(D46,airports!$A$1:$I$323,5,FALSE))</f>
        <v>Ft. Lauderdale,FL,USA</v>
      </c>
      <c r="G46">
        <f>VLOOKUP(C46,airports!$A$1:$I$323,8,FALSE)</f>
        <v>43.107259999999997</v>
      </c>
      <c r="H46">
        <f>VLOOKUP(C46,airports!$A$1:$I$323,9,FALSE)</f>
        <v>-78.94538</v>
      </c>
      <c r="I46">
        <f>VLOOKUP(D46,airports!$A$1:$I$323,8,FALSE)</f>
        <v>26.072579999999999</v>
      </c>
      <c r="J46">
        <f>VLOOKUP(D46,airports!$A$1:$I$323,9,FALSE)</f>
        <v>-80.152749999999997</v>
      </c>
      <c r="K46">
        <v>10</v>
      </c>
    </row>
    <row r="47" spans="1:11" x14ac:dyDescent="0.35">
      <c r="A47" t="s">
        <v>74</v>
      </c>
      <c r="B47" t="s">
        <v>84</v>
      </c>
      <c r="C47" t="s">
        <v>71</v>
      </c>
      <c r="D47" t="s">
        <v>72</v>
      </c>
      <c r="E47" t="str">
        <f>_xlfn.CONCAT(VLOOKUP(C47,airports!$A$1:$I$323,3,FALSE),",",VLOOKUP(C47,airports!$A$1:$I$323,4,FALSE),",",VLOOKUP(C47,airports!$A$1:$I$323,5,FALSE))</f>
        <v>San Juan,PR,USA</v>
      </c>
      <c r="F47" t="str">
        <f>_xlfn.CONCAT(VLOOKUP(D47,airports!$A$1:$I$323,3,FALSE),",",VLOOKUP(D47,airports!$A$1:$I$323,4,FALSE),",",VLOOKUP(D47,airports!$A$1:$I$323,5,FALSE))</f>
        <v>Newark,NJ,USA</v>
      </c>
      <c r="G47">
        <f>VLOOKUP(C47,airports!$A$1:$I$323,8,FALSE)</f>
        <v>18.439419999999998</v>
      </c>
      <c r="H47">
        <f>VLOOKUP(C47,airports!$A$1:$I$323,9,FALSE)</f>
        <v>-66.001829999999998</v>
      </c>
      <c r="I47">
        <f>VLOOKUP(D47,airports!$A$1:$I$323,8,FALSE)</f>
        <v>40.692500000000003</v>
      </c>
      <c r="J47">
        <f>VLOOKUP(D47,airports!$A$1:$I$323,9,FALSE)</f>
        <v>-74.168660000000003</v>
      </c>
      <c r="K47">
        <v>10</v>
      </c>
    </row>
    <row r="48" spans="1:11" x14ac:dyDescent="0.35">
      <c r="A48" t="s">
        <v>13</v>
      </c>
      <c r="B48" t="s">
        <v>85</v>
      </c>
      <c r="C48" t="s">
        <v>60</v>
      </c>
      <c r="D48" t="s">
        <v>16</v>
      </c>
      <c r="E48" t="str">
        <f>_xlfn.CONCAT(VLOOKUP(C48,airports!$A$1:$I$323,3,FALSE),",",VLOOKUP(C48,airports!$A$1:$I$323,4,FALSE),",",VLOOKUP(C48,airports!$A$1:$I$323,5,FALSE))</f>
        <v>Phoenix,AZ,USA</v>
      </c>
      <c r="F48" t="str">
        <f>_xlfn.CONCAT(VLOOKUP(D48,airports!$A$1:$I$323,3,FALSE),",",VLOOKUP(D48,airports!$A$1:$I$323,4,FALSE),",",VLOOKUP(D48,airports!$A$1:$I$323,5,FALSE))</f>
        <v>Charlotte,NC,USA</v>
      </c>
      <c r="G48">
        <f>VLOOKUP(C48,airports!$A$1:$I$323,8,FALSE)</f>
        <v>33.434170000000002</v>
      </c>
      <c r="H48">
        <f>VLOOKUP(C48,airports!$A$1:$I$323,9,FALSE)</f>
        <v>-112.00806</v>
      </c>
      <c r="I48">
        <f>VLOOKUP(D48,airports!$A$1:$I$323,8,FALSE)</f>
        <v>35.214010000000002</v>
      </c>
      <c r="J48">
        <f>VLOOKUP(D48,airports!$A$1:$I$323,9,FALSE)</f>
        <v>-80.943129999999996</v>
      </c>
      <c r="K48">
        <v>10</v>
      </c>
    </row>
    <row r="49" spans="1:11" x14ac:dyDescent="0.35">
      <c r="A49" t="s">
        <v>5</v>
      </c>
      <c r="B49" t="s">
        <v>86</v>
      </c>
      <c r="C49" t="s">
        <v>7</v>
      </c>
      <c r="D49" t="s">
        <v>8</v>
      </c>
      <c r="E49" t="str">
        <f>_xlfn.CONCAT(VLOOKUP(C49,airports!$A$1:$I$323,3,FALSE),",",VLOOKUP(C49,airports!$A$1:$I$323,4,FALSE),",",VLOOKUP(C49,airports!$A$1:$I$323,5,FALSE))</f>
        <v>Anchorage,AK,USA</v>
      </c>
      <c r="F49" t="str">
        <f>_xlfn.CONCAT(VLOOKUP(D49,airports!$A$1:$I$323,3,FALSE),",",VLOOKUP(D49,airports!$A$1:$I$323,4,FALSE),",",VLOOKUP(D49,airports!$A$1:$I$323,5,FALSE))</f>
        <v>Seattle,WA,USA</v>
      </c>
      <c r="G49">
        <f>VLOOKUP(C49,airports!$A$1:$I$323,8,FALSE)</f>
        <v>61.174320000000002</v>
      </c>
      <c r="H49">
        <f>VLOOKUP(C49,airports!$A$1:$I$323,9,FALSE)</f>
        <v>-149.99619000000001</v>
      </c>
      <c r="I49">
        <f>VLOOKUP(D49,airports!$A$1:$I$323,8,FALSE)</f>
        <v>47.448979999999999</v>
      </c>
      <c r="J49">
        <f>VLOOKUP(D49,airports!$A$1:$I$323,9,FALSE)</f>
        <v>-122.30931</v>
      </c>
      <c r="K49">
        <v>10</v>
      </c>
    </row>
    <row r="50" spans="1:11" x14ac:dyDescent="0.35">
      <c r="A50" t="s">
        <v>74</v>
      </c>
      <c r="B50" t="s">
        <v>87</v>
      </c>
      <c r="C50" t="s">
        <v>88</v>
      </c>
      <c r="D50" t="s">
        <v>89</v>
      </c>
      <c r="E50" t="str">
        <f>_xlfn.CONCAT(VLOOKUP(C50,airports!$A$1:$I$323,3,FALSE),",",VLOOKUP(C50,airports!$A$1:$I$323,4,FALSE),",",VLOOKUP(C50,airports!$A$1:$I$323,5,FALSE))</f>
        <v>Ponce,PR,USA</v>
      </c>
      <c r="F50" t="str">
        <f>_xlfn.CONCAT(VLOOKUP(D50,airports!$A$1:$I$323,3,FALSE),",",VLOOKUP(D50,airports!$A$1:$I$323,4,FALSE),",",VLOOKUP(D50,airports!$A$1:$I$323,5,FALSE))</f>
        <v>Orlando,FL,USA</v>
      </c>
      <c r="G50">
        <f>VLOOKUP(C50,airports!$A$1:$I$323,8,FALSE)</f>
        <v>18.008299999999998</v>
      </c>
      <c r="H50">
        <f>VLOOKUP(C50,airports!$A$1:$I$323,9,FALSE)</f>
        <v>-66.563010000000006</v>
      </c>
      <c r="I50">
        <f>VLOOKUP(D50,airports!$A$1:$I$323,8,FALSE)</f>
        <v>28.428889999999999</v>
      </c>
      <c r="J50">
        <f>VLOOKUP(D50,airports!$A$1:$I$323,9,FALSE)</f>
        <v>-81.316029999999998</v>
      </c>
      <c r="K50">
        <v>10</v>
      </c>
    </row>
    <row r="51" spans="1:11" x14ac:dyDescent="0.35">
      <c r="A51" t="s">
        <v>40</v>
      </c>
      <c r="B51" t="s">
        <v>90</v>
      </c>
      <c r="C51" t="s">
        <v>91</v>
      </c>
      <c r="D51" t="s">
        <v>72</v>
      </c>
      <c r="E51" t="str">
        <f>_xlfn.CONCAT(VLOOKUP(C51,airports!$A$1:$I$323,3,FALSE),",",VLOOKUP(C51,airports!$A$1:$I$323,4,FALSE),",",VLOOKUP(C51,airports!$A$1:$I$323,5,FALSE))</f>
        <v>Aguadilla,PR,USA</v>
      </c>
      <c r="F51" t="str">
        <f>_xlfn.CONCAT(VLOOKUP(D51,airports!$A$1:$I$323,3,FALSE),",",VLOOKUP(D51,airports!$A$1:$I$323,4,FALSE),",",VLOOKUP(D51,airports!$A$1:$I$323,5,FALSE))</f>
        <v>Newark,NJ,USA</v>
      </c>
      <c r="G51">
        <f>VLOOKUP(C51,airports!$A$1:$I$323,8,FALSE)</f>
        <v>18.494859999999999</v>
      </c>
      <c r="H51">
        <f>VLOOKUP(C51,airports!$A$1:$I$323,9,FALSE)</f>
        <v>-67.129440000000002</v>
      </c>
      <c r="I51">
        <f>VLOOKUP(D51,airports!$A$1:$I$323,8,FALSE)</f>
        <v>40.692500000000003</v>
      </c>
      <c r="J51">
        <f>VLOOKUP(D51,airports!$A$1:$I$323,9,FALSE)</f>
        <v>-74.168660000000003</v>
      </c>
      <c r="K51">
        <v>10</v>
      </c>
    </row>
    <row r="52" spans="1:11" x14ac:dyDescent="0.35">
      <c r="A52" t="s">
        <v>74</v>
      </c>
      <c r="B52" t="s">
        <v>92</v>
      </c>
      <c r="C52" t="s">
        <v>91</v>
      </c>
      <c r="D52" t="s">
        <v>89</v>
      </c>
      <c r="E52" t="str">
        <f>_xlfn.CONCAT(VLOOKUP(C52,airports!$A$1:$I$323,3,FALSE),",",VLOOKUP(C52,airports!$A$1:$I$323,4,FALSE),",",VLOOKUP(C52,airports!$A$1:$I$323,5,FALSE))</f>
        <v>Aguadilla,PR,USA</v>
      </c>
      <c r="F52" t="str">
        <f>_xlfn.CONCAT(VLOOKUP(D52,airports!$A$1:$I$323,3,FALSE),",",VLOOKUP(D52,airports!$A$1:$I$323,4,FALSE),",",VLOOKUP(D52,airports!$A$1:$I$323,5,FALSE))</f>
        <v>Orlando,FL,USA</v>
      </c>
      <c r="G52">
        <f>VLOOKUP(C52,airports!$A$1:$I$323,8,FALSE)</f>
        <v>18.494859999999999</v>
      </c>
      <c r="H52">
        <f>VLOOKUP(C52,airports!$A$1:$I$323,9,FALSE)</f>
        <v>-67.129440000000002</v>
      </c>
      <c r="I52">
        <f>VLOOKUP(D52,airports!$A$1:$I$323,8,FALSE)</f>
        <v>28.428889999999999</v>
      </c>
      <c r="J52">
        <f>VLOOKUP(D52,airports!$A$1:$I$323,9,FALSE)</f>
        <v>-81.316029999999998</v>
      </c>
      <c r="K52">
        <v>10</v>
      </c>
    </row>
    <row r="53" spans="1:11" x14ac:dyDescent="0.35">
      <c r="A53" t="s">
        <v>74</v>
      </c>
      <c r="B53" t="s">
        <v>93</v>
      </c>
      <c r="C53" t="s">
        <v>71</v>
      </c>
      <c r="D53" t="s">
        <v>94</v>
      </c>
      <c r="E53" t="str">
        <f>_xlfn.CONCAT(VLOOKUP(C53,airports!$A$1:$I$323,3,FALSE),",",VLOOKUP(C53,airports!$A$1:$I$323,4,FALSE),",",VLOOKUP(C53,airports!$A$1:$I$323,5,FALSE))</f>
        <v>San Juan,PR,USA</v>
      </c>
      <c r="F53" t="str">
        <f>_xlfn.CONCAT(VLOOKUP(D53,airports!$A$1:$I$323,3,FALSE),",",VLOOKUP(D53,airports!$A$1:$I$323,4,FALSE),",",VLOOKUP(D53,airports!$A$1:$I$323,5,FALSE))</f>
        <v>Boston,MA,USA</v>
      </c>
      <c r="G53">
        <f>VLOOKUP(C53,airports!$A$1:$I$323,8,FALSE)</f>
        <v>18.439419999999998</v>
      </c>
      <c r="H53">
        <f>VLOOKUP(C53,airports!$A$1:$I$323,9,FALSE)</f>
        <v>-66.001829999999998</v>
      </c>
      <c r="I53">
        <f>VLOOKUP(D53,airports!$A$1:$I$323,8,FALSE)</f>
        <v>42.364350000000002</v>
      </c>
      <c r="J53">
        <f>VLOOKUP(D53,airports!$A$1:$I$323,9,FALSE)</f>
        <v>-71.005179999999996</v>
      </c>
      <c r="K53">
        <v>10</v>
      </c>
    </row>
    <row r="54" spans="1:11" x14ac:dyDescent="0.35">
      <c r="A54" t="s">
        <v>74</v>
      </c>
      <c r="B54" t="s">
        <v>95</v>
      </c>
      <c r="C54" t="s">
        <v>71</v>
      </c>
      <c r="D54" t="s">
        <v>89</v>
      </c>
      <c r="E54" t="str">
        <f>_xlfn.CONCAT(VLOOKUP(C54,airports!$A$1:$I$323,3,FALSE),",",VLOOKUP(C54,airports!$A$1:$I$323,4,FALSE),",",VLOOKUP(C54,airports!$A$1:$I$323,5,FALSE))</f>
        <v>San Juan,PR,USA</v>
      </c>
      <c r="F54" t="str">
        <f>_xlfn.CONCAT(VLOOKUP(D54,airports!$A$1:$I$323,3,FALSE),",",VLOOKUP(D54,airports!$A$1:$I$323,4,FALSE),",",VLOOKUP(D54,airports!$A$1:$I$323,5,FALSE))</f>
        <v>Orlando,FL,USA</v>
      </c>
      <c r="G54">
        <f>VLOOKUP(C54,airports!$A$1:$I$323,8,FALSE)</f>
        <v>18.439419999999998</v>
      </c>
      <c r="H54">
        <f>VLOOKUP(C54,airports!$A$1:$I$323,9,FALSE)</f>
        <v>-66.001829999999998</v>
      </c>
      <c r="I54">
        <f>VLOOKUP(D54,airports!$A$1:$I$323,8,FALSE)</f>
        <v>28.428889999999999</v>
      </c>
      <c r="J54">
        <f>VLOOKUP(D54,airports!$A$1:$I$323,9,FALSE)</f>
        <v>-81.316029999999998</v>
      </c>
      <c r="K54">
        <v>10</v>
      </c>
    </row>
    <row r="55" spans="1:11" x14ac:dyDescent="0.35">
      <c r="A55" t="s">
        <v>74</v>
      </c>
      <c r="B55" t="s">
        <v>96</v>
      </c>
      <c r="C55" t="s">
        <v>91</v>
      </c>
      <c r="D55" t="s">
        <v>89</v>
      </c>
      <c r="E55" t="str">
        <f>_xlfn.CONCAT(VLOOKUP(C55,airports!$A$1:$I$323,3,FALSE),",",VLOOKUP(C55,airports!$A$1:$I$323,4,FALSE),",",VLOOKUP(C55,airports!$A$1:$I$323,5,FALSE))</f>
        <v>Aguadilla,PR,USA</v>
      </c>
      <c r="F55" t="str">
        <f>_xlfn.CONCAT(VLOOKUP(D55,airports!$A$1:$I$323,3,FALSE),",",VLOOKUP(D55,airports!$A$1:$I$323,4,FALSE),",",VLOOKUP(D55,airports!$A$1:$I$323,5,FALSE))</f>
        <v>Orlando,FL,USA</v>
      </c>
      <c r="G55">
        <f>VLOOKUP(C55,airports!$A$1:$I$323,8,FALSE)</f>
        <v>18.494859999999999</v>
      </c>
      <c r="H55">
        <f>VLOOKUP(C55,airports!$A$1:$I$323,9,FALSE)</f>
        <v>-67.129440000000002</v>
      </c>
      <c r="I55">
        <f>VLOOKUP(D55,airports!$A$1:$I$323,8,FALSE)</f>
        <v>28.428889999999999</v>
      </c>
      <c r="J55">
        <f>VLOOKUP(D55,airports!$A$1:$I$323,9,FALSE)</f>
        <v>-81.316029999999998</v>
      </c>
      <c r="K55">
        <v>10</v>
      </c>
    </row>
    <row r="56" spans="1:11" x14ac:dyDescent="0.35">
      <c r="A56" t="s">
        <v>74</v>
      </c>
      <c r="B56" t="s">
        <v>97</v>
      </c>
      <c r="C56" t="s">
        <v>88</v>
      </c>
      <c r="D56" t="s">
        <v>89</v>
      </c>
      <c r="E56" t="str">
        <f>_xlfn.CONCAT(VLOOKUP(C56,airports!$A$1:$I$323,3,FALSE),",",VLOOKUP(C56,airports!$A$1:$I$323,4,FALSE),",",VLOOKUP(C56,airports!$A$1:$I$323,5,FALSE))</f>
        <v>Ponce,PR,USA</v>
      </c>
      <c r="F56" t="str">
        <f>_xlfn.CONCAT(VLOOKUP(D56,airports!$A$1:$I$323,3,FALSE),",",VLOOKUP(D56,airports!$A$1:$I$323,4,FALSE),",",VLOOKUP(D56,airports!$A$1:$I$323,5,FALSE))</f>
        <v>Orlando,FL,USA</v>
      </c>
      <c r="G56">
        <f>VLOOKUP(C56,airports!$A$1:$I$323,8,FALSE)</f>
        <v>18.008299999999998</v>
      </c>
      <c r="H56">
        <f>VLOOKUP(C56,airports!$A$1:$I$323,9,FALSE)</f>
        <v>-66.563010000000006</v>
      </c>
      <c r="I56">
        <f>VLOOKUP(D56,airports!$A$1:$I$323,8,FALSE)</f>
        <v>28.428889999999999</v>
      </c>
      <c r="J56">
        <f>VLOOKUP(D56,airports!$A$1:$I$323,9,FALSE)</f>
        <v>-81.316029999999998</v>
      </c>
      <c r="K56">
        <v>10</v>
      </c>
    </row>
    <row r="57" spans="1:11" x14ac:dyDescent="0.35">
      <c r="A57" t="s">
        <v>74</v>
      </c>
      <c r="B57" t="s">
        <v>98</v>
      </c>
      <c r="C57" t="s">
        <v>71</v>
      </c>
      <c r="D57" t="s">
        <v>99</v>
      </c>
      <c r="E57" t="str">
        <f>_xlfn.CONCAT(VLOOKUP(C57,airports!$A$1:$I$323,3,FALSE),",",VLOOKUP(C57,airports!$A$1:$I$323,4,FALSE),",",VLOOKUP(C57,airports!$A$1:$I$323,5,FALSE))</f>
        <v>San Juan,PR,USA</v>
      </c>
      <c r="F57" t="str">
        <f>_xlfn.CONCAT(VLOOKUP(D57,airports!$A$1:$I$323,3,FALSE),",",VLOOKUP(D57,airports!$A$1:$I$323,4,FALSE),",",VLOOKUP(D57,airports!$A$1:$I$323,5,FALSE))</f>
        <v>Windsor Locks,CT,USA</v>
      </c>
      <c r="G57">
        <f>VLOOKUP(C57,airports!$A$1:$I$323,8,FALSE)</f>
        <v>18.439419999999998</v>
      </c>
      <c r="H57">
        <f>VLOOKUP(C57,airports!$A$1:$I$323,9,FALSE)</f>
        <v>-66.001829999999998</v>
      </c>
      <c r="I57">
        <f>VLOOKUP(D57,airports!$A$1:$I$323,8,FALSE)</f>
        <v>41.938870000000001</v>
      </c>
      <c r="J57">
        <f>VLOOKUP(D57,airports!$A$1:$I$323,9,FALSE)</f>
        <v>-72.683229999999995</v>
      </c>
      <c r="K57">
        <v>10</v>
      </c>
    </row>
    <row r="58" spans="1:11" x14ac:dyDescent="0.35">
      <c r="A58" t="s">
        <v>13</v>
      </c>
      <c r="B58" t="s">
        <v>100</v>
      </c>
      <c r="C58" t="s">
        <v>61</v>
      </c>
      <c r="D58" t="s">
        <v>60</v>
      </c>
      <c r="E58" t="str">
        <f>_xlfn.CONCAT(VLOOKUP(C58,airports!$A$1:$I$323,3,FALSE),",",VLOOKUP(C58,airports!$A$1:$I$323,4,FALSE),",",VLOOKUP(C58,airports!$A$1:$I$323,5,FALSE))</f>
        <v>Chicago,IL,USA</v>
      </c>
      <c r="F58" t="str">
        <f>_xlfn.CONCAT(VLOOKUP(D58,airports!$A$1:$I$323,3,FALSE),",",VLOOKUP(D58,airports!$A$1:$I$323,4,FALSE),",",VLOOKUP(D58,airports!$A$1:$I$323,5,FALSE))</f>
        <v>Phoenix,AZ,USA</v>
      </c>
      <c r="G58">
        <f>VLOOKUP(C58,airports!$A$1:$I$323,8,FALSE)</f>
        <v>41.979599999999998</v>
      </c>
      <c r="H58">
        <f>VLOOKUP(C58,airports!$A$1:$I$323,9,FALSE)</f>
        <v>-87.90446</v>
      </c>
      <c r="I58">
        <f>VLOOKUP(D58,airports!$A$1:$I$323,8,FALSE)</f>
        <v>33.434170000000002</v>
      </c>
      <c r="J58">
        <f>VLOOKUP(D58,airports!$A$1:$I$323,9,FALSE)</f>
        <v>-112.00806</v>
      </c>
      <c r="K58">
        <v>10</v>
      </c>
    </row>
    <row r="59" spans="1:11" x14ac:dyDescent="0.35">
      <c r="A59" t="s">
        <v>5</v>
      </c>
      <c r="B59" t="s">
        <v>101</v>
      </c>
      <c r="C59" t="s">
        <v>102</v>
      </c>
      <c r="D59" t="s">
        <v>8</v>
      </c>
      <c r="E59" t="str">
        <f>_xlfn.CONCAT(VLOOKUP(C59,airports!$A$1:$I$323,3,FALSE),",",VLOOKUP(C59,airports!$A$1:$I$323,4,FALSE),",",VLOOKUP(C59,airports!$A$1:$I$323,5,FALSE))</f>
        <v>Spokane,WA,USA</v>
      </c>
      <c r="F59" t="str">
        <f>_xlfn.CONCAT(VLOOKUP(D59,airports!$A$1:$I$323,3,FALSE),",",VLOOKUP(D59,airports!$A$1:$I$323,4,FALSE),",",VLOOKUP(D59,airports!$A$1:$I$323,5,FALSE))</f>
        <v>Seattle,WA,USA</v>
      </c>
      <c r="G59">
        <f>VLOOKUP(C59,airports!$A$1:$I$323,8,FALSE)</f>
        <v>47.619860000000003</v>
      </c>
      <c r="H59">
        <f>VLOOKUP(C59,airports!$A$1:$I$323,9,FALSE)</f>
        <v>-117.53384</v>
      </c>
      <c r="I59">
        <f>VLOOKUP(D59,airports!$A$1:$I$323,8,FALSE)</f>
        <v>47.448979999999999</v>
      </c>
      <c r="J59">
        <f>VLOOKUP(D59,airports!$A$1:$I$323,9,FALSE)</f>
        <v>-122.30931</v>
      </c>
      <c r="K59">
        <v>10</v>
      </c>
    </row>
    <row r="60" spans="1:11" x14ac:dyDescent="0.35">
      <c r="A60" t="s">
        <v>66</v>
      </c>
      <c r="B60" t="s">
        <v>103</v>
      </c>
      <c r="C60" t="s">
        <v>68</v>
      </c>
      <c r="D60" t="s">
        <v>104</v>
      </c>
      <c r="E60" t="str">
        <f>_xlfn.CONCAT(VLOOKUP(C60,airports!$A$1:$I$323,3,FALSE),",",VLOOKUP(C60,airports!$A$1:$I$323,4,FALSE),",",VLOOKUP(C60,airports!$A$1:$I$323,5,FALSE))</f>
        <v>Honolulu,HI,USA</v>
      </c>
      <c r="F60" t="str">
        <f>_xlfn.CONCAT(VLOOKUP(D60,airports!$A$1:$I$323,3,FALSE),",",VLOOKUP(D60,airports!$A$1:$I$323,4,FALSE),",",VLOOKUP(D60,airports!$A$1:$I$323,5,FALSE))</f>
        <v>Hilo,HI,USA</v>
      </c>
      <c r="G60">
        <f>VLOOKUP(C60,airports!$A$1:$I$323,8,FALSE)</f>
        <v>21.31869</v>
      </c>
      <c r="H60">
        <f>VLOOKUP(C60,airports!$A$1:$I$323,9,FALSE)</f>
        <v>-157.92241000000001</v>
      </c>
      <c r="I60">
        <f>VLOOKUP(D60,airports!$A$1:$I$323,8,FALSE)</f>
        <v>19.72026</v>
      </c>
      <c r="J60">
        <f>VLOOKUP(D60,airports!$A$1:$I$323,9,FALSE)</f>
        <v>-155.04847000000001</v>
      </c>
      <c r="K60">
        <v>10</v>
      </c>
    </row>
    <row r="61" spans="1:11" x14ac:dyDescent="0.35">
      <c r="A61" t="s">
        <v>105</v>
      </c>
      <c r="B61" t="s">
        <v>106</v>
      </c>
      <c r="C61" t="s">
        <v>107</v>
      </c>
      <c r="D61" t="s">
        <v>15</v>
      </c>
      <c r="E61" t="str">
        <f>_xlfn.CONCAT(VLOOKUP(C61,airports!$A$1:$I$323,3,FALSE),",",VLOOKUP(C61,airports!$A$1:$I$323,4,FALSE),",",VLOOKUP(C61,airports!$A$1:$I$323,5,FALSE))</f>
        <v>Ontario,CA,USA</v>
      </c>
      <c r="F61" t="str">
        <f>_xlfn.CONCAT(VLOOKUP(D61,airports!$A$1:$I$323,3,FALSE),",",VLOOKUP(D61,airports!$A$1:$I$323,4,FALSE),",",VLOOKUP(D61,airports!$A$1:$I$323,5,FALSE))</f>
        <v>San Francisco,CA,USA</v>
      </c>
      <c r="G61">
        <f>VLOOKUP(C61,airports!$A$1:$I$323,8,FALSE)</f>
        <v>34.055999999999997</v>
      </c>
      <c r="H61">
        <f>VLOOKUP(C61,airports!$A$1:$I$323,9,FALSE)</f>
        <v>-117.60119</v>
      </c>
      <c r="I61">
        <f>VLOOKUP(D61,airports!$A$1:$I$323,8,FALSE)</f>
        <v>37.619</v>
      </c>
      <c r="J61">
        <f>VLOOKUP(D61,airports!$A$1:$I$323,9,FALSE)</f>
        <v>-122.37484000000001</v>
      </c>
      <c r="K61">
        <v>10</v>
      </c>
    </row>
    <row r="62" spans="1:11" x14ac:dyDescent="0.35">
      <c r="A62" t="s">
        <v>66</v>
      </c>
      <c r="B62" t="s">
        <v>108</v>
      </c>
      <c r="C62" t="s">
        <v>68</v>
      </c>
      <c r="D62" t="s">
        <v>109</v>
      </c>
      <c r="E62" t="str">
        <f>_xlfn.CONCAT(VLOOKUP(C62,airports!$A$1:$I$323,3,FALSE),",",VLOOKUP(C62,airports!$A$1:$I$323,4,FALSE),",",VLOOKUP(C62,airports!$A$1:$I$323,5,FALSE))</f>
        <v>Honolulu,HI,USA</v>
      </c>
      <c r="F62" t="str">
        <f>_xlfn.CONCAT(VLOOKUP(D62,airports!$A$1:$I$323,3,FALSE),",",VLOOKUP(D62,airports!$A$1:$I$323,4,FALSE),",",VLOOKUP(D62,airports!$A$1:$I$323,5,FALSE))</f>
        <v>Kailua/Kona,HI,USA</v>
      </c>
      <c r="G62">
        <f>VLOOKUP(C62,airports!$A$1:$I$323,8,FALSE)</f>
        <v>21.31869</v>
      </c>
      <c r="H62">
        <f>VLOOKUP(C62,airports!$A$1:$I$323,9,FALSE)</f>
        <v>-157.92241000000001</v>
      </c>
      <c r="I62">
        <f>VLOOKUP(D62,airports!$A$1:$I$323,8,FALSE)</f>
        <v>19.738769999999999</v>
      </c>
      <c r="J62">
        <f>VLOOKUP(D62,airports!$A$1:$I$323,9,FALSE)</f>
        <v>-156.04562999999999</v>
      </c>
      <c r="K62">
        <v>10</v>
      </c>
    </row>
    <row r="63" spans="1:11" x14ac:dyDescent="0.35">
      <c r="A63" t="s">
        <v>5</v>
      </c>
      <c r="B63" t="s">
        <v>110</v>
      </c>
      <c r="C63" t="s">
        <v>7</v>
      </c>
      <c r="D63" t="s">
        <v>8</v>
      </c>
      <c r="E63" t="str">
        <f>_xlfn.CONCAT(VLOOKUP(C63,airports!$A$1:$I$323,3,FALSE),",",VLOOKUP(C63,airports!$A$1:$I$323,4,FALSE),",",VLOOKUP(C63,airports!$A$1:$I$323,5,FALSE))</f>
        <v>Anchorage,AK,USA</v>
      </c>
      <c r="F63" t="str">
        <f>_xlfn.CONCAT(VLOOKUP(D63,airports!$A$1:$I$323,3,FALSE),",",VLOOKUP(D63,airports!$A$1:$I$323,4,FALSE),",",VLOOKUP(D63,airports!$A$1:$I$323,5,FALSE))</f>
        <v>Seattle,WA,USA</v>
      </c>
      <c r="G63">
        <f>VLOOKUP(C63,airports!$A$1:$I$323,8,FALSE)</f>
        <v>61.174320000000002</v>
      </c>
      <c r="H63">
        <f>VLOOKUP(C63,airports!$A$1:$I$323,9,FALSE)</f>
        <v>-149.99619000000001</v>
      </c>
      <c r="I63">
        <f>VLOOKUP(D63,airports!$A$1:$I$323,8,FALSE)</f>
        <v>47.448979999999999</v>
      </c>
      <c r="J63">
        <f>VLOOKUP(D63,airports!$A$1:$I$323,9,FALSE)</f>
        <v>-122.30931</v>
      </c>
      <c r="K63">
        <v>10</v>
      </c>
    </row>
    <row r="64" spans="1:11" x14ac:dyDescent="0.35">
      <c r="A64" t="s">
        <v>66</v>
      </c>
      <c r="B64" t="s">
        <v>111</v>
      </c>
      <c r="C64" t="s">
        <v>68</v>
      </c>
      <c r="D64" t="s">
        <v>112</v>
      </c>
      <c r="E64" t="str">
        <f>_xlfn.CONCAT(VLOOKUP(C64,airports!$A$1:$I$323,3,FALSE),",",VLOOKUP(C64,airports!$A$1:$I$323,4,FALSE),",",VLOOKUP(C64,airports!$A$1:$I$323,5,FALSE))</f>
        <v>Honolulu,HI,USA</v>
      </c>
      <c r="F64" t="str">
        <f>_xlfn.CONCAT(VLOOKUP(D64,airports!$A$1:$I$323,3,FALSE),",",VLOOKUP(D64,airports!$A$1:$I$323,4,FALSE),",",VLOOKUP(D64,airports!$A$1:$I$323,5,FALSE))</f>
        <v>Kahului,HI,USA</v>
      </c>
      <c r="G64">
        <f>VLOOKUP(C64,airports!$A$1:$I$323,8,FALSE)</f>
        <v>21.31869</v>
      </c>
      <c r="H64">
        <f>VLOOKUP(C64,airports!$A$1:$I$323,9,FALSE)</f>
        <v>-157.92241000000001</v>
      </c>
      <c r="I64">
        <f>VLOOKUP(D64,airports!$A$1:$I$323,8,FALSE)</f>
        <v>20.89865</v>
      </c>
      <c r="J64">
        <f>VLOOKUP(D64,airports!$A$1:$I$323,9,FALSE)</f>
        <v>-156.43046000000001</v>
      </c>
      <c r="K64">
        <v>10</v>
      </c>
    </row>
    <row r="65" spans="1:11" x14ac:dyDescent="0.35">
      <c r="A65" t="s">
        <v>40</v>
      </c>
      <c r="B65" t="s">
        <v>113</v>
      </c>
      <c r="C65" t="s">
        <v>61</v>
      </c>
      <c r="D65" t="s">
        <v>42</v>
      </c>
      <c r="E65" t="str">
        <f>_xlfn.CONCAT(VLOOKUP(C65,airports!$A$1:$I$323,3,FALSE),",",VLOOKUP(C65,airports!$A$1:$I$323,4,FALSE),",",VLOOKUP(C65,airports!$A$1:$I$323,5,FALSE))</f>
        <v>Chicago,IL,USA</v>
      </c>
      <c r="F65" t="str">
        <f>_xlfn.CONCAT(VLOOKUP(D65,airports!$A$1:$I$323,3,FALSE),",",VLOOKUP(D65,airports!$A$1:$I$323,4,FALSE),",",VLOOKUP(D65,airports!$A$1:$I$323,5,FALSE))</f>
        <v>Houston,TX,USA</v>
      </c>
      <c r="G65">
        <f>VLOOKUP(C65,airports!$A$1:$I$323,8,FALSE)</f>
        <v>41.979599999999998</v>
      </c>
      <c r="H65">
        <f>VLOOKUP(C65,airports!$A$1:$I$323,9,FALSE)</f>
        <v>-87.90446</v>
      </c>
      <c r="I65">
        <f>VLOOKUP(D65,airports!$A$1:$I$323,8,FALSE)</f>
        <v>29.98047</v>
      </c>
      <c r="J65">
        <f>VLOOKUP(D65,airports!$A$1:$I$323,9,FALSE)</f>
        <v>-95.33972</v>
      </c>
      <c r="K65">
        <v>10</v>
      </c>
    </row>
    <row r="66" spans="1:11" x14ac:dyDescent="0.35">
      <c r="A66" t="s">
        <v>9</v>
      </c>
      <c r="B66" t="s">
        <v>114</v>
      </c>
      <c r="C66" t="s">
        <v>89</v>
      </c>
      <c r="D66" t="s">
        <v>18</v>
      </c>
      <c r="E66" t="str">
        <f>_xlfn.CONCAT(VLOOKUP(C66,airports!$A$1:$I$323,3,FALSE),",",VLOOKUP(C66,airports!$A$1:$I$323,4,FALSE),",",VLOOKUP(C66,airports!$A$1:$I$323,5,FALSE))</f>
        <v>Orlando,FL,USA</v>
      </c>
      <c r="F66" t="str">
        <f>_xlfn.CONCAT(VLOOKUP(D66,airports!$A$1:$I$323,3,FALSE),",",VLOOKUP(D66,airports!$A$1:$I$323,4,FALSE),",",VLOOKUP(D66,airports!$A$1:$I$323,5,FALSE))</f>
        <v>Miami,FL,USA</v>
      </c>
      <c r="G66">
        <f>VLOOKUP(C66,airports!$A$1:$I$323,8,FALSE)</f>
        <v>28.428889999999999</v>
      </c>
      <c r="H66">
        <f>VLOOKUP(C66,airports!$A$1:$I$323,9,FALSE)</f>
        <v>-81.316029999999998</v>
      </c>
      <c r="I66">
        <f>VLOOKUP(D66,airports!$A$1:$I$323,8,FALSE)</f>
        <v>25.79325</v>
      </c>
      <c r="J66">
        <f>VLOOKUP(D66,airports!$A$1:$I$323,9,FALSE)</f>
        <v>-80.290559999999999</v>
      </c>
      <c r="K66">
        <v>10</v>
      </c>
    </row>
    <row r="67" spans="1:11" x14ac:dyDescent="0.35">
      <c r="A67" t="s">
        <v>23</v>
      </c>
      <c r="B67" t="s">
        <v>115</v>
      </c>
      <c r="C67" t="s">
        <v>94</v>
      </c>
      <c r="D67" t="s">
        <v>116</v>
      </c>
      <c r="E67" t="str">
        <f>_xlfn.CONCAT(VLOOKUP(C67,airports!$A$1:$I$323,3,FALSE),",",VLOOKUP(C67,airports!$A$1:$I$323,4,FALSE),",",VLOOKUP(C67,airports!$A$1:$I$323,5,FALSE))</f>
        <v>Boston,MA,USA</v>
      </c>
      <c r="F67" t="str">
        <f>_xlfn.CONCAT(VLOOKUP(D67,airports!$A$1:$I$323,3,FALSE),",",VLOOKUP(D67,airports!$A$1:$I$323,4,FALSE),",",VLOOKUP(D67,airports!$A$1:$I$323,5,FALSE))</f>
        <v>Myrtle Beach,SC,USA</v>
      </c>
      <c r="G67">
        <f>VLOOKUP(C67,airports!$A$1:$I$323,8,FALSE)</f>
        <v>42.364350000000002</v>
      </c>
      <c r="H67">
        <f>VLOOKUP(C67,airports!$A$1:$I$323,9,FALSE)</f>
        <v>-71.005179999999996</v>
      </c>
      <c r="I67">
        <f>VLOOKUP(D67,airports!$A$1:$I$323,8,FALSE)</f>
        <v>33.679749999999999</v>
      </c>
      <c r="J67">
        <f>VLOOKUP(D67,airports!$A$1:$I$323,9,FALSE)</f>
        <v>-78.928330000000003</v>
      </c>
      <c r="K67">
        <v>10</v>
      </c>
    </row>
    <row r="68" spans="1:11" x14ac:dyDescent="0.35">
      <c r="A68" t="s">
        <v>105</v>
      </c>
      <c r="B68" t="s">
        <v>117</v>
      </c>
      <c r="C68" t="s">
        <v>118</v>
      </c>
      <c r="D68" t="s">
        <v>22</v>
      </c>
      <c r="E68" t="str">
        <f>_xlfn.CONCAT(VLOOKUP(C68,airports!$A$1:$I$323,3,FALSE),",",VLOOKUP(C68,airports!$A$1:$I$323,4,FALSE),",",VLOOKUP(C68,airports!$A$1:$I$323,5,FALSE))</f>
        <v>Hibbing,MN,USA</v>
      </c>
      <c r="F68" t="str">
        <f>_xlfn.CONCAT(VLOOKUP(D68,airports!$A$1:$I$323,3,FALSE),",",VLOOKUP(D68,airports!$A$1:$I$323,4,FALSE),",",VLOOKUP(D68,airports!$A$1:$I$323,5,FALSE))</f>
        <v>Minneapolis,MN,USA</v>
      </c>
      <c r="G68">
        <f>VLOOKUP(C68,airports!$A$1:$I$323,8,FALSE)</f>
        <v>47.386600000000001</v>
      </c>
      <c r="H68">
        <f>VLOOKUP(C68,airports!$A$1:$I$323,9,FALSE)</f>
        <v>-92.838989999999995</v>
      </c>
      <c r="I68">
        <f>VLOOKUP(D68,airports!$A$1:$I$323,8,FALSE)</f>
        <v>44.880549999999999</v>
      </c>
      <c r="J68">
        <f>VLOOKUP(D68,airports!$A$1:$I$323,9,FALSE)</f>
        <v>-93.216920000000002</v>
      </c>
      <c r="K68">
        <v>10</v>
      </c>
    </row>
    <row r="69" spans="1:11" x14ac:dyDescent="0.35">
      <c r="A69" t="s">
        <v>105</v>
      </c>
      <c r="B69" t="s">
        <v>119</v>
      </c>
      <c r="C69" t="s">
        <v>120</v>
      </c>
      <c r="D69" t="s">
        <v>22</v>
      </c>
      <c r="E69" t="str">
        <f>_xlfn.CONCAT(VLOOKUP(C69,airports!$A$1:$I$323,3,FALSE),",",VLOOKUP(C69,airports!$A$1:$I$323,4,FALSE),",",VLOOKUP(C69,airports!$A$1:$I$323,5,FALSE))</f>
        <v>Aberdeen,SD,USA</v>
      </c>
      <c r="F69" t="str">
        <f>_xlfn.CONCAT(VLOOKUP(D69,airports!$A$1:$I$323,3,FALSE),",",VLOOKUP(D69,airports!$A$1:$I$323,4,FALSE),",",VLOOKUP(D69,airports!$A$1:$I$323,5,FALSE))</f>
        <v>Minneapolis,MN,USA</v>
      </c>
      <c r="G69">
        <f>VLOOKUP(C69,airports!$A$1:$I$323,8,FALSE)</f>
        <v>45.449060000000003</v>
      </c>
      <c r="H69">
        <f>VLOOKUP(C69,airports!$A$1:$I$323,9,FALSE)</f>
        <v>-98.42183</v>
      </c>
      <c r="I69">
        <f>VLOOKUP(D69,airports!$A$1:$I$323,8,FALSE)</f>
        <v>44.880549999999999</v>
      </c>
      <c r="J69">
        <f>VLOOKUP(D69,airports!$A$1:$I$323,9,FALSE)</f>
        <v>-93.216920000000002</v>
      </c>
      <c r="K69">
        <v>10</v>
      </c>
    </row>
    <row r="70" spans="1:11" x14ac:dyDescent="0.35">
      <c r="A70" t="s">
        <v>105</v>
      </c>
      <c r="B70" t="s">
        <v>121</v>
      </c>
      <c r="C70" t="s">
        <v>122</v>
      </c>
      <c r="D70" t="s">
        <v>42</v>
      </c>
      <c r="E70" t="str">
        <f>_xlfn.CONCAT(VLOOKUP(C70,airports!$A$1:$I$323,3,FALSE),",",VLOOKUP(C70,airports!$A$1:$I$323,4,FALSE),",",VLOOKUP(C70,airports!$A$1:$I$323,5,FALSE))</f>
        <v>Midland,TX,USA</v>
      </c>
      <c r="F70" t="str">
        <f>_xlfn.CONCAT(VLOOKUP(D70,airports!$A$1:$I$323,3,FALSE),",",VLOOKUP(D70,airports!$A$1:$I$323,4,FALSE),",",VLOOKUP(D70,airports!$A$1:$I$323,5,FALSE))</f>
        <v>Houston,TX,USA</v>
      </c>
      <c r="G70">
        <f>VLOOKUP(C70,airports!$A$1:$I$323,8,FALSE)</f>
        <v>31.942530000000001</v>
      </c>
      <c r="H70">
        <f>VLOOKUP(C70,airports!$A$1:$I$323,9,FALSE)</f>
        <v>-102.20191</v>
      </c>
      <c r="I70">
        <f>VLOOKUP(D70,airports!$A$1:$I$323,8,FALSE)</f>
        <v>29.98047</v>
      </c>
      <c r="J70">
        <f>VLOOKUP(D70,airports!$A$1:$I$323,9,FALSE)</f>
        <v>-95.33972</v>
      </c>
      <c r="K70">
        <v>10</v>
      </c>
    </row>
    <row r="71" spans="1:11" x14ac:dyDescent="0.35">
      <c r="A71" t="s">
        <v>13</v>
      </c>
      <c r="B71" t="s">
        <v>123</v>
      </c>
      <c r="C71" t="s">
        <v>8</v>
      </c>
      <c r="D71" t="s">
        <v>60</v>
      </c>
      <c r="E71" t="str">
        <f>_xlfn.CONCAT(VLOOKUP(C71,airports!$A$1:$I$323,3,FALSE),",",VLOOKUP(C71,airports!$A$1:$I$323,4,FALSE),",",VLOOKUP(C71,airports!$A$1:$I$323,5,FALSE))</f>
        <v>Seattle,WA,USA</v>
      </c>
      <c r="F71" t="str">
        <f>_xlfn.CONCAT(VLOOKUP(D71,airports!$A$1:$I$323,3,FALSE),",",VLOOKUP(D71,airports!$A$1:$I$323,4,FALSE),",",VLOOKUP(D71,airports!$A$1:$I$323,5,FALSE))</f>
        <v>Phoenix,AZ,USA</v>
      </c>
      <c r="G71">
        <f>VLOOKUP(C71,airports!$A$1:$I$323,8,FALSE)</f>
        <v>47.448979999999999</v>
      </c>
      <c r="H71">
        <f>VLOOKUP(C71,airports!$A$1:$I$323,9,FALSE)</f>
        <v>-122.30931</v>
      </c>
      <c r="I71">
        <f>VLOOKUP(D71,airports!$A$1:$I$323,8,FALSE)</f>
        <v>33.434170000000002</v>
      </c>
      <c r="J71">
        <f>VLOOKUP(D71,airports!$A$1:$I$323,9,FALSE)</f>
        <v>-112.00806</v>
      </c>
      <c r="K71">
        <v>10</v>
      </c>
    </row>
    <row r="72" spans="1:11" x14ac:dyDescent="0.35">
      <c r="A72" t="s">
        <v>9</v>
      </c>
      <c r="B72" t="s">
        <v>124</v>
      </c>
      <c r="C72" t="s">
        <v>28</v>
      </c>
      <c r="D72" t="s">
        <v>18</v>
      </c>
      <c r="E72" t="str">
        <f>_xlfn.CONCAT(VLOOKUP(C72,airports!$A$1:$I$323,3,FALSE),",",VLOOKUP(C72,airports!$A$1:$I$323,4,FALSE),",",VLOOKUP(C72,airports!$A$1:$I$323,5,FALSE))</f>
        <v>Dallas-Fort Worth,TX,USA</v>
      </c>
      <c r="F72" t="str">
        <f>_xlfn.CONCAT(VLOOKUP(D72,airports!$A$1:$I$323,3,FALSE),",",VLOOKUP(D72,airports!$A$1:$I$323,4,FALSE),",",VLOOKUP(D72,airports!$A$1:$I$323,5,FALSE))</f>
        <v>Miami,FL,USA</v>
      </c>
      <c r="G72">
        <f>VLOOKUP(C72,airports!$A$1:$I$323,8,FALSE)</f>
        <v>32.895949999999999</v>
      </c>
      <c r="H72">
        <f>VLOOKUP(C72,airports!$A$1:$I$323,9,FALSE)</f>
        <v>-97.037199999999999</v>
      </c>
      <c r="I72">
        <f>VLOOKUP(D72,airports!$A$1:$I$323,8,FALSE)</f>
        <v>25.79325</v>
      </c>
      <c r="J72">
        <f>VLOOKUP(D72,airports!$A$1:$I$323,9,FALSE)</f>
        <v>-80.290559999999999</v>
      </c>
      <c r="K72">
        <v>10</v>
      </c>
    </row>
    <row r="73" spans="1:11" x14ac:dyDescent="0.35">
      <c r="A73" t="s">
        <v>9</v>
      </c>
      <c r="B73" t="s">
        <v>125</v>
      </c>
      <c r="C73" t="s">
        <v>94</v>
      </c>
      <c r="D73" t="s">
        <v>18</v>
      </c>
      <c r="E73" t="str">
        <f>_xlfn.CONCAT(VLOOKUP(C73,airports!$A$1:$I$323,3,FALSE),",",VLOOKUP(C73,airports!$A$1:$I$323,4,FALSE),",",VLOOKUP(C73,airports!$A$1:$I$323,5,FALSE))</f>
        <v>Boston,MA,USA</v>
      </c>
      <c r="F73" t="str">
        <f>_xlfn.CONCAT(VLOOKUP(D73,airports!$A$1:$I$323,3,FALSE),",",VLOOKUP(D73,airports!$A$1:$I$323,4,FALSE),",",VLOOKUP(D73,airports!$A$1:$I$323,5,FALSE))</f>
        <v>Miami,FL,USA</v>
      </c>
      <c r="G73">
        <f>VLOOKUP(C73,airports!$A$1:$I$323,8,FALSE)</f>
        <v>42.364350000000002</v>
      </c>
      <c r="H73">
        <f>VLOOKUP(C73,airports!$A$1:$I$323,9,FALSE)</f>
        <v>-71.005179999999996</v>
      </c>
      <c r="I73">
        <f>VLOOKUP(D73,airports!$A$1:$I$323,8,FALSE)</f>
        <v>25.79325</v>
      </c>
      <c r="J73">
        <f>VLOOKUP(D73,airports!$A$1:$I$323,9,FALSE)</f>
        <v>-80.290559999999999</v>
      </c>
      <c r="K73">
        <v>10</v>
      </c>
    </row>
    <row r="74" spans="1:11" x14ac:dyDescent="0.35">
      <c r="A74" t="s">
        <v>126</v>
      </c>
      <c r="B74" t="s">
        <v>127</v>
      </c>
      <c r="C74" t="s">
        <v>128</v>
      </c>
      <c r="D74" t="s">
        <v>42</v>
      </c>
      <c r="E74" t="str">
        <f>_xlfn.CONCAT(VLOOKUP(C74,airports!$A$1:$I$323,3,FALSE),",",VLOOKUP(C74,airports!$A$1:$I$323,4,FALSE),",",VLOOKUP(C74,airports!$A$1:$I$323,5,FALSE))</f>
        <v>Milwaukee,WI,USA</v>
      </c>
      <c r="F74" t="str">
        <f>_xlfn.CONCAT(VLOOKUP(D74,airports!$A$1:$I$323,3,FALSE),",",VLOOKUP(D74,airports!$A$1:$I$323,4,FALSE),",",VLOOKUP(D74,airports!$A$1:$I$323,5,FALSE))</f>
        <v>Houston,TX,USA</v>
      </c>
      <c r="G74">
        <f>VLOOKUP(C74,airports!$A$1:$I$323,8,FALSE)</f>
        <v>42.947220000000002</v>
      </c>
      <c r="H74">
        <f>VLOOKUP(C74,airports!$A$1:$I$323,9,FALSE)</f>
        <v>-87.89658</v>
      </c>
      <c r="I74">
        <f>VLOOKUP(D74,airports!$A$1:$I$323,8,FALSE)</f>
        <v>29.98047</v>
      </c>
      <c r="J74">
        <f>VLOOKUP(D74,airports!$A$1:$I$323,9,FALSE)</f>
        <v>-95.33972</v>
      </c>
      <c r="K74">
        <v>10</v>
      </c>
    </row>
    <row r="75" spans="1:11" x14ac:dyDescent="0.35">
      <c r="A75" t="s">
        <v>13</v>
      </c>
      <c r="B75" t="s">
        <v>129</v>
      </c>
      <c r="C75" t="s">
        <v>44</v>
      </c>
      <c r="D75" t="s">
        <v>60</v>
      </c>
      <c r="E75" t="str">
        <f>_xlfn.CONCAT(VLOOKUP(C75,airports!$A$1:$I$323,3,FALSE),",",VLOOKUP(C75,airports!$A$1:$I$323,4,FALSE),",",VLOOKUP(C75,airports!$A$1:$I$323,5,FALSE))</f>
        <v>Portland,OR,USA</v>
      </c>
      <c r="F75" t="str">
        <f>_xlfn.CONCAT(VLOOKUP(D75,airports!$A$1:$I$323,3,FALSE),",",VLOOKUP(D75,airports!$A$1:$I$323,4,FALSE),",",VLOOKUP(D75,airports!$A$1:$I$323,5,FALSE))</f>
        <v>Phoenix,AZ,USA</v>
      </c>
      <c r="G75">
        <f>VLOOKUP(C75,airports!$A$1:$I$323,8,FALSE)</f>
        <v>45.588720000000002</v>
      </c>
      <c r="H75">
        <f>VLOOKUP(C75,airports!$A$1:$I$323,9,FALSE)</f>
        <v>-122.5975</v>
      </c>
      <c r="I75">
        <f>VLOOKUP(D75,airports!$A$1:$I$323,8,FALSE)</f>
        <v>33.434170000000002</v>
      </c>
      <c r="J75">
        <f>VLOOKUP(D75,airports!$A$1:$I$323,9,FALSE)</f>
        <v>-112.00806</v>
      </c>
      <c r="K75">
        <v>10</v>
      </c>
    </row>
    <row r="76" spans="1:11" x14ac:dyDescent="0.35">
      <c r="A76" t="s">
        <v>9</v>
      </c>
      <c r="B76" t="s">
        <v>130</v>
      </c>
      <c r="C76" t="s">
        <v>42</v>
      </c>
      <c r="D76" t="s">
        <v>18</v>
      </c>
      <c r="E76" t="str">
        <f>_xlfn.CONCAT(VLOOKUP(C76,airports!$A$1:$I$323,3,FALSE),",",VLOOKUP(C76,airports!$A$1:$I$323,4,FALSE),",",VLOOKUP(C76,airports!$A$1:$I$323,5,FALSE))</f>
        <v>Houston,TX,USA</v>
      </c>
      <c r="F76" t="str">
        <f>_xlfn.CONCAT(VLOOKUP(D76,airports!$A$1:$I$323,3,FALSE),",",VLOOKUP(D76,airports!$A$1:$I$323,4,FALSE),",",VLOOKUP(D76,airports!$A$1:$I$323,5,FALSE))</f>
        <v>Miami,FL,USA</v>
      </c>
      <c r="G76">
        <f>VLOOKUP(C76,airports!$A$1:$I$323,8,FALSE)</f>
        <v>29.98047</v>
      </c>
      <c r="H76">
        <f>VLOOKUP(C76,airports!$A$1:$I$323,9,FALSE)</f>
        <v>-95.33972</v>
      </c>
      <c r="I76">
        <f>VLOOKUP(D76,airports!$A$1:$I$323,8,FALSE)</f>
        <v>25.79325</v>
      </c>
      <c r="J76">
        <f>VLOOKUP(D76,airports!$A$1:$I$323,9,FALSE)</f>
        <v>-80.290559999999999</v>
      </c>
      <c r="K76">
        <v>10</v>
      </c>
    </row>
    <row r="77" spans="1:11" x14ac:dyDescent="0.35">
      <c r="A77" t="s">
        <v>20</v>
      </c>
      <c r="B77" t="s">
        <v>131</v>
      </c>
      <c r="C77" t="s">
        <v>132</v>
      </c>
      <c r="D77" t="s">
        <v>133</v>
      </c>
      <c r="E77" t="str">
        <f>_xlfn.CONCAT(VLOOKUP(C77,airports!$A$1:$I$323,3,FALSE),",",VLOOKUP(C77,airports!$A$1:$I$323,4,FALSE),",",VLOOKUP(C77,airports!$A$1:$I$323,5,FALSE))</f>
        <v>Nashville,TN,USA</v>
      </c>
      <c r="F77" t="str">
        <f>_xlfn.CONCAT(VLOOKUP(D77,airports!$A$1:$I$323,3,FALSE),",",VLOOKUP(D77,airports!$A$1:$I$323,4,FALSE),",",VLOOKUP(D77,airports!$A$1:$I$323,5,FALSE))</f>
        <v>Detroit,MI,USA</v>
      </c>
      <c r="G77">
        <f>VLOOKUP(C77,airports!$A$1:$I$323,8,FALSE)</f>
        <v>36.124479999999998</v>
      </c>
      <c r="H77">
        <f>VLOOKUP(C77,airports!$A$1:$I$323,9,FALSE)</f>
        <v>-86.678179999999998</v>
      </c>
      <c r="I77">
        <f>VLOOKUP(D77,airports!$A$1:$I$323,8,FALSE)</f>
        <v>42.212060000000001</v>
      </c>
      <c r="J77">
        <f>VLOOKUP(D77,airports!$A$1:$I$323,9,FALSE)</f>
        <v>-83.348839999999996</v>
      </c>
      <c r="K77">
        <v>10</v>
      </c>
    </row>
    <row r="78" spans="1:11" x14ac:dyDescent="0.35">
      <c r="A78" t="s">
        <v>126</v>
      </c>
      <c r="B78" t="s">
        <v>134</v>
      </c>
      <c r="C78" t="s">
        <v>135</v>
      </c>
      <c r="D78" t="s">
        <v>42</v>
      </c>
      <c r="E78" t="str">
        <f>_xlfn.CONCAT(VLOOKUP(C78,airports!$A$1:$I$323,3,FALSE),",",VLOOKUP(C78,airports!$A$1:$I$323,4,FALSE),",",VLOOKUP(C78,airports!$A$1:$I$323,5,FALSE))</f>
        <v>Brownsville,TX,USA</v>
      </c>
      <c r="F78" t="str">
        <f>_xlfn.CONCAT(VLOOKUP(D78,airports!$A$1:$I$323,3,FALSE),",",VLOOKUP(D78,airports!$A$1:$I$323,4,FALSE),",",VLOOKUP(D78,airports!$A$1:$I$323,5,FALSE))</f>
        <v>Houston,TX,USA</v>
      </c>
      <c r="G78">
        <f>VLOOKUP(C78,airports!$A$1:$I$323,8,FALSE)</f>
        <v>25.906829999999999</v>
      </c>
      <c r="H78">
        <f>VLOOKUP(C78,airports!$A$1:$I$323,9,FALSE)</f>
        <v>-97.42586</v>
      </c>
      <c r="I78">
        <f>VLOOKUP(D78,airports!$A$1:$I$323,8,FALSE)</f>
        <v>29.98047</v>
      </c>
      <c r="J78">
        <f>VLOOKUP(D78,airports!$A$1:$I$323,9,FALSE)</f>
        <v>-95.33972</v>
      </c>
      <c r="K78">
        <v>10</v>
      </c>
    </row>
    <row r="79" spans="1:11" x14ac:dyDescent="0.35">
      <c r="A79" t="s">
        <v>126</v>
      </c>
      <c r="B79" t="s">
        <v>136</v>
      </c>
      <c r="C79" t="s">
        <v>137</v>
      </c>
      <c r="D79" t="s">
        <v>30</v>
      </c>
      <c r="E79" t="str">
        <f>_xlfn.CONCAT(VLOOKUP(C79,airports!$A$1:$I$323,3,FALSE),",",VLOOKUP(C79,airports!$A$1:$I$323,4,FALSE),",",VLOOKUP(C79,airports!$A$1:$I$323,5,FALSE))</f>
        <v>Valparaiso,FL,USA</v>
      </c>
      <c r="F79" t="str">
        <f>_xlfn.CONCAT(VLOOKUP(D79,airports!$A$1:$I$323,3,FALSE),",",VLOOKUP(D79,airports!$A$1:$I$323,4,FALSE),",",VLOOKUP(D79,airports!$A$1:$I$323,5,FALSE))</f>
        <v>Atlanta,GA,USA</v>
      </c>
      <c r="G79">
        <f>VLOOKUP(C79,airports!$A$1:$I$323,8,FALSE)</f>
        <v>30.483250000000002</v>
      </c>
      <c r="H79">
        <f>VLOOKUP(C79,airports!$A$1:$I$323,9,FALSE)</f>
        <v>-86.525400000000005</v>
      </c>
      <c r="I79">
        <f>VLOOKUP(D79,airports!$A$1:$I$323,8,FALSE)</f>
        <v>33.640439999999998</v>
      </c>
      <c r="J79">
        <f>VLOOKUP(D79,airports!$A$1:$I$323,9,FALSE)</f>
        <v>-84.426940000000002</v>
      </c>
      <c r="K79">
        <v>10</v>
      </c>
    </row>
    <row r="80" spans="1:11" x14ac:dyDescent="0.35">
      <c r="A80" t="s">
        <v>105</v>
      </c>
      <c r="B80" t="s">
        <v>138</v>
      </c>
      <c r="C80" t="s">
        <v>139</v>
      </c>
      <c r="D80" t="s">
        <v>15</v>
      </c>
      <c r="E80" t="str">
        <f>_xlfn.CONCAT(VLOOKUP(C80,airports!$A$1:$I$323,3,FALSE),",",VLOOKUP(C80,airports!$A$1:$I$323,4,FALSE),",",VLOOKUP(C80,airports!$A$1:$I$323,5,FALSE))</f>
        <v>Boise,ID,USA</v>
      </c>
      <c r="F80" t="str">
        <f>_xlfn.CONCAT(VLOOKUP(D80,airports!$A$1:$I$323,3,FALSE),",",VLOOKUP(D80,airports!$A$1:$I$323,4,FALSE),",",VLOOKUP(D80,airports!$A$1:$I$323,5,FALSE))</f>
        <v>San Francisco,CA,USA</v>
      </c>
      <c r="G80">
        <f>VLOOKUP(C80,airports!$A$1:$I$323,8,FALSE)</f>
        <v>43.564439999999998</v>
      </c>
      <c r="H80">
        <f>VLOOKUP(C80,airports!$A$1:$I$323,9,FALSE)</f>
        <v>-116.22278</v>
      </c>
      <c r="I80">
        <f>VLOOKUP(D80,airports!$A$1:$I$323,8,FALSE)</f>
        <v>37.619</v>
      </c>
      <c r="J80">
        <f>VLOOKUP(D80,airports!$A$1:$I$323,9,FALSE)</f>
        <v>-122.37484000000001</v>
      </c>
      <c r="K80">
        <v>10</v>
      </c>
    </row>
    <row r="81" spans="1:11" x14ac:dyDescent="0.35">
      <c r="A81" t="s">
        <v>105</v>
      </c>
      <c r="B81" t="s">
        <v>140</v>
      </c>
      <c r="C81" t="s">
        <v>141</v>
      </c>
      <c r="D81" t="s">
        <v>22</v>
      </c>
      <c r="E81" t="str">
        <f>_xlfn.CONCAT(VLOOKUP(C81,airports!$A$1:$I$323,3,FALSE),",",VLOOKUP(C81,airports!$A$1:$I$323,4,FALSE),",",VLOOKUP(C81,airports!$A$1:$I$323,5,FALSE))</f>
        <v>Bemidji,MN,USA</v>
      </c>
      <c r="F81" t="str">
        <f>_xlfn.CONCAT(VLOOKUP(D81,airports!$A$1:$I$323,3,FALSE),",",VLOOKUP(D81,airports!$A$1:$I$323,4,FALSE),",",VLOOKUP(D81,airports!$A$1:$I$323,5,FALSE))</f>
        <v>Minneapolis,MN,USA</v>
      </c>
      <c r="G81">
        <f>VLOOKUP(C81,airports!$A$1:$I$323,8,FALSE)</f>
        <v>47.509419999999999</v>
      </c>
      <c r="H81">
        <f>VLOOKUP(C81,airports!$A$1:$I$323,9,FALSE)</f>
        <v>-94.933719999999994</v>
      </c>
      <c r="I81">
        <f>VLOOKUP(D81,airports!$A$1:$I$323,8,FALSE)</f>
        <v>44.880549999999999</v>
      </c>
      <c r="J81">
        <f>VLOOKUP(D81,airports!$A$1:$I$323,9,FALSE)</f>
        <v>-93.216920000000002</v>
      </c>
      <c r="K81">
        <v>10</v>
      </c>
    </row>
    <row r="82" spans="1:11" x14ac:dyDescent="0.35">
      <c r="A82" t="s">
        <v>66</v>
      </c>
      <c r="B82" t="s">
        <v>142</v>
      </c>
      <c r="C82" t="s">
        <v>68</v>
      </c>
      <c r="D82" t="s">
        <v>143</v>
      </c>
      <c r="E82" t="str">
        <f>_xlfn.CONCAT(VLOOKUP(C82,airports!$A$1:$I$323,3,FALSE),",",VLOOKUP(C82,airports!$A$1:$I$323,4,FALSE),",",VLOOKUP(C82,airports!$A$1:$I$323,5,FALSE))</f>
        <v>Honolulu,HI,USA</v>
      </c>
      <c r="F82" t="str">
        <f>_xlfn.CONCAT(VLOOKUP(D82,airports!$A$1:$I$323,3,FALSE),",",VLOOKUP(D82,airports!$A$1:$I$323,4,FALSE),",",VLOOKUP(D82,airports!$A$1:$I$323,5,FALSE))</f>
        <v>Lihue,HI,USA</v>
      </c>
      <c r="G82">
        <f>VLOOKUP(C82,airports!$A$1:$I$323,8,FALSE)</f>
        <v>21.31869</v>
      </c>
      <c r="H82">
        <f>VLOOKUP(C82,airports!$A$1:$I$323,9,FALSE)</f>
        <v>-157.92241000000001</v>
      </c>
      <c r="I82">
        <f>VLOOKUP(D82,airports!$A$1:$I$323,8,FALSE)</f>
        <v>21.97598</v>
      </c>
      <c r="J82">
        <f>VLOOKUP(D82,airports!$A$1:$I$323,9,FALSE)</f>
        <v>-159.33895999999999</v>
      </c>
      <c r="K82">
        <v>10</v>
      </c>
    </row>
    <row r="83" spans="1:11" x14ac:dyDescent="0.35">
      <c r="A83" t="s">
        <v>126</v>
      </c>
      <c r="B83" t="s">
        <v>144</v>
      </c>
      <c r="C83" t="s">
        <v>132</v>
      </c>
      <c r="D83" t="s">
        <v>30</v>
      </c>
      <c r="E83" t="str">
        <f>_xlfn.CONCAT(VLOOKUP(C83,airports!$A$1:$I$323,3,FALSE),",",VLOOKUP(C83,airports!$A$1:$I$323,4,FALSE),",",VLOOKUP(C83,airports!$A$1:$I$323,5,FALSE))</f>
        <v>Nashville,TN,USA</v>
      </c>
      <c r="F83" t="str">
        <f>_xlfn.CONCAT(VLOOKUP(D83,airports!$A$1:$I$323,3,FALSE),",",VLOOKUP(D83,airports!$A$1:$I$323,4,FALSE),",",VLOOKUP(D83,airports!$A$1:$I$323,5,FALSE))</f>
        <v>Atlanta,GA,USA</v>
      </c>
      <c r="G83">
        <f>VLOOKUP(C83,airports!$A$1:$I$323,8,FALSE)</f>
        <v>36.124479999999998</v>
      </c>
      <c r="H83">
        <f>VLOOKUP(C83,airports!$A$1:$I$323,9,FALSE)</f>
        <v>-86.678179999999998</v>
      </c>
      <c r="I83">
        <f>VLOOKUP(D83,airports!$A$1:$I$323,8,FALSE)</f>
        <v>33.640439999999998</v>
      </c>
      <c r="J83">
        <f>VLOOKUP(D83,airports!$A$1:$I$323,9,FALSE)</f>
        <v>-84.426940000000002</v>
      </c>
      <c r="K83">
        <v>10</v>
      </c>
    </row>
    <row r="84" spans="1:11" x14ac:dyDescent="0.35">
      <c r="A84" t="s">
        <v>145</v>
      </c>
      <c r="B84" t="s">
        <v>146</v>
      </c>
      <c r="C84" t="s">
        <v>147</v>
      </c>
      <c r="D84" t="s">
        <v>28</v>
      </c>
      <c r="E84" t="str">
        <f>_xlfn.CONCAT(VLOOKUP(C84,airports!$A$1:$I$323,3,FALSE),",",VLOOKUP(C84,airports!$A$1:$I$323,4,FALSE),",",VLOOKUP(C84,airports!$A$1:$I$323,5,FALSE))</f>
        <v>Springfield,MO,USA</v>
      </c>
      <c r="F84" t="str">
        <f>_xlfn.CONCAT(VLOOKUP(D84,airports!$A$1:$I$323,3,FALSE),",",VLOOKUP(D84,airports!$A$1:$I$323,4,FALSE),",",VLOOKUP(D84,airports!$A$1:$I$323,5,FALSE))</f>
        <v>Dallas-Fort Worth,TX,USA</v>
      </c>
      <c r="G84">
        <f>VLOOKUP(C84,airports!$A$1:$I$323,8,FALSE)</f>
        <v>37.244329999999998</v>
      </c>
      <c r="H84">
        <f>VLOOKUP(C84,airports!$A$1:$I$323,9,FALSE)</f>
        <v>-93.386859999999999</v>
      </c>
      <c r="I84">
        <f>VLOOKUP(D84,airports!$A$1:$I$323,8,FALSE)</f>
        <v>32.895949999999999</v>
      </c>
      <c r="J84">
        <f>VLOOKUP(D84,airports!$A$1:$I$323,9,FALSE)</f>
        <v>-97.037199999999999</v>
      </c>
      <c r="K84">
        <v>10</v>
      </c>
    </row>
    <row r="85" spans="1:11" x14ac:dyDescent="0.35">
      <c r="A85" t="s">
        <v>40</v>
      </c>
      <c r="B85" t="s">
        <v>148</v>
      </c>
      <c r="C85" t="s">
        <v>149</v>
      </c>
      <c r="D85" t="s">
        <v>42</v>
      </c>
      <c r="E85" t="str">
        <f>_xlfn.CONCAT(VLOOKUP(C85,airports!$A$1:$I$323,3,FALSE),",",VLOOKUP(C85,airports!$A$1:$I$323,4,FALSE),",",VLOOKUP(C85,airports!$A$1:$I$323,5,FALSE))</f>
        <v>Philadelphia,PA,USA</v>
      </c>
      <c r="F85" t="str">
        <f>_xlfn.CONCAT(VLOOKUP(D85,airports!$A$1:$I$323,3,FALSE),",",VLOOKUP(D85,airports!$A$1:$I$323,4,FALSE),",",VLOOKUP(D85,airports!$A$1:$I$323,5,FALSE))</f>
        <v>Houston,TX,USA</v>
      </c>
      <c r="G85">
        <f>VLOOKUP(C85,airports!$A$1:$I$323,8,FALSE)</f>
        <v>39.871949999999998</v>
      </c>
      <c r="H85">
        <f>VLOOKUP(C85,airports!$A$1:$I$323,9,FALSE)</f>
        <v>-75.241140000000001</v>
      </c>
      <c r="I85">
        <f>VLOOKUP(D85,airports!$A$1:$I$323,8,FALSE)</f>
        <v>29.98047</v>
      </c>
      <c r="J85">
        <f>VLOOKUP(D85,airports!$A$1:$I$323,9,FALSE)</f>
        <v>-95.33972</v>
      </c>
      <c r="K85">
        <v>10</v>
      </c>
    </row>
    <row r="86" spans="1:11" x14ac:dyDescent="0.35">
      <c r="A86" t="s">
        <v>40</v>
      </c>
      <c r="B86" t="s">
        <v>150</v>
      </c>
      <c r="C86" t="s">
        <v>44</v>
      </c>
      <c r="D86" t="s">
        <v>32</v>
      </c>
      <c r="E86" t="str">
        <f>_xlfn.CONCAT(VLOOKUP(C86,airports!$A$1:$I$323,3,FALSE),",",VLOOKUP(C86,airports!$A$1:$I$323,4,FALSE),",",VLOOKUP(C86,airports!$A$1:$I$323,5,FALSE))</f>
        <v>Portland,OR,USA</v>
      </c>
      <c r="F86" t="str">
        <f>_xlfn.CONCAT(VLOOKUP(D86,airports!$A$1:$I$323,3,FALSE),",",VLOOKUP(D86,airports!$A$1:$I$323,4,FALSE),",",VLOOKUP(D86,airports!$A$1:$I$323,5,FALSE))</f>
        <v>Denver,CO,USA</v>
      </c>
      <c r="G86">
        <f>VLOOKUP(C86,airports!$A$1:$I$323,8,FALSE)</f>
        <v>45.588720000000002</v>
      </c>
      <c r="H86">
        <f>VLOOKUP(C86,airports!$A$1:$I$323,9,FALSE)</f>
        <v>-122.5975</v>
      </c>
      <c r="I86">
        <f>VLOOKUP(D86,airports!$A$1:$I$323,8,FALSE)</f>
        <v>39.858409999999999</v>
      </c>
      <c r="J86">
        <f>VLOOKUP(D86,airports!$A$1:$I$323,9,FALSE)</f>
        <v>-104.667</v>
      </c>
      <c r="K86">
        <v>10</v>
      </c>
    </row>
    <row r="87" spans="1:11" x14ac:dyDescent="0.35">
      <c r="A87" t="s">
        <v>40</v>
      </c>
      <c r="B87" t="s">
        <v>151</v>
      </c>
      <c r="C87" t="s">
        <v>8</v>
      </c>
      <c r="D87" t="s">
        <v>32</v>
      </c>
      <c r="E87" t="str">
        <f>_xlfn.CONCAT(VLOOKUP(C87,airports!$A$1:$I$323,3,FALSE),",",VLOOKUP(C87,airports!$A$1:$I$323,4,FALSE),",",VLOOKUP(C87,airports!$A$1:$I$323,5,FALSE))</f>
        <v>Seattle,WA,USA</v>
      </c>
      <c r="F87" t="str">
        <f>_xlfn.CONCAT(VLOOKUP(D87,airports!$A$1:$I$323,3,FALSE),",",VLOOKUP(D87,airports!$A$1:$I$323,4,FALSE),",",VLOOKUP(D87,airports!$A$1:$I$323,5,FALSE))</f>
        <v>Denver,CO,USA</v>
      </c>
      <c r="G87">
        <f>VLOOKUP(C87,airports!$A$1:$I$323,8,FALSE)</f>
        <v>47.448979999999999</v>
      </c>
      <c r="H87">
        <f>VLOOKUP(C87,airports!$A$1:$I$323,9,FALSE)</f>
        <v>-122.30931</v>
      </c>
      <c r="I87">
        <f>VLOOKUP(D87,airports!$A$1:$I$323,8,FALSE)</f>
        <v>39.858409999999999</v>
      </c>
      <c r="J87">
        <f>VLOOKUP(D87,airports!$A$1:$I$323,9,FALSE)</f>
        <v>-104.667</v>
      </c>
      <c r="K87">
        <v>10</v>
      </c>
    </row>
    <row r="88" spans="1:11" x14ac:dyDescent="0.35">
      <c r="A88" t="s">
        <v>9</v>
      </c>
      <c r="B88" t="s">
        <v>152</v>
      </c>
      <c r="C88" t="s">
        <v>32</v>
      </c>
      <c r="D88" t="s">
        <v>28</v>
      </c>
      <c r="E88" t="str">
        <f>_xlfn.CONCAT(VLOOKUP(C88,airports!$A$1:$I$323,3,FALSE),",",VLOOKUP(C88,airports!$A$1:$I$323,4,FALSE),",",VLOOKUP(C88,airports!$A$1:$I$323,5,FALSE))</f>
        <v>Denver,CO,USA</v>
      </c>
      <c r="F88" t="str">
        <f>_xlfn.CONCAT(VLOOKUP(D88,airports!$A$1:$I$323,3,FALSE),",",VLOOKUP(D88,airports!$A$1:$I$323,4,FALSE),",",VLOOKUP(D88,airports!$A$1:$I$323,5,FALSE))</f>
        <v>Dallas-Fort Worth,TX,USA</v>
      </c>
      <c r="G88">
        <f>VLOOKUP(C88,airports!$A$1:$I$323,8,FALSE)</f>
        <v>39.858409999999999</v>
      </c>
      <c r="H88">
        <f>VLOOKUP(C88,airports!$A$1:$I$323,9,FALSE)</f>
        <v>-104.667</v>
      </c>
      <c r="I88">
        <f>VLOOKUP(D88,airports!$A$1:$I$323,8,FALSE)</f>
        <v>32.895949999999999</v>
      </c>
      <c r="J88">
        <f>VLOOKUP(D88,airports!$A$1:$I$323,9,FALSE)</f>
        <v>-97.037199999999999</v>
      </c>
      <c r="K88">
        <v>10</v>
      </c>
    </row>
    <row r="89" spans="1:11" x14ac:dyDescent="0.35">
      <c r="A89" t="s">
        <v>126</v>
      </c>
      <c r="B89" t="s">
        <v>153</v>
      </c>
      <c r="C89" t="s">
        <v>154</v>
      </c>
      <c r="D89" t="s">
        <v>61</v>
      </c>
      <c r="E89" t="str">
        <f>_xlfn.CONCAT(VLOOKUP(C89,airports!$A$1:$I$323,3,FALSE),",",VLOOKUP(C89,airports!$A$1:$I$323,4,FALSE),",",VLOOKUP(C89,airports!$A$1:$I$323,5,FALSE))</f>
        <v>South Bend,IN,USA</v>
      </c>
      <c r="F89" t="str">
        <f>_xlfn.CONCAT(VLOOKUP(D89,airports!$A$1:$I$323,3,FALSE),",",VLOOKUP(D89,airports!$A$1:$I$323,4,FALSE),",",VLOOKUP(D89,airports!$A$1:$I$323,5,FALSE))</f>
        <v>Chicago,IL,USA</v>
      </c>
      <c r="G89">
        <f>VLOOKUP(C89,airports!$A$1:$I$323,8,FALSE)</f>
        <v>41.708950000000002</v>
      </c>
      <c r="H89">
        <f>VLOOKUP(C89,airports!$A$1:$I$323,9,FALSE)</f>
        <v>-86.318470000000005</v>
      </c>
      <c r="I89">
        <f>VLOOKUP(D89,airports!$A$1:$I$323,8,FALSE)</f>
        <v>41.979599999999998</v>
      </c>
      <c r="J89">
        <f>VLOOKUP(D89,airports!$A$1:$I$323,9,FALSE)</f>
        <v>-87.90446</v>
      </c>
      <c r="K89">
        <v>10</v>
      </c>
    </row>
    <row r="90" spans="1:11" x14ac:dyDescent="0.35">
      <c r="A90" t="s">
        <v>155</v>
      </c>
      <c r="B90" t="s">
        <v>156</v>
      </c>
      <c r="C90" t="s">
        <v>149</v>
      </c>
      <c r="D90" t="s">
        <v>89</v>
      </c>
      <c r="E90" t="str">
        <f>_xlfn.CONCAT(VLOOKUP(C90,airports!$A$1:$I$323,3,FALSE),",",VLOOKUP(C90,airports!$A$1:$I$323,4,FALSE),",",VLOOKUP(C90,airports!$A$1:$I$323,5,FALSE))</f>
        <v>Philadelphia,PA,USA</v>
      </c>
      <c r="F90" t="str">
        <f>_xlfn.CONCAT(VLOOKUP(D90,airports!$A$1:$I$323,3,FALSE),",",VLOOKUP(D90,airports!$A$1:$I$323,4,FALSE),",",VLOOKUP(D90,airports!$A$1:$I$323,5,FALSE))</f>
        <v>Orlando,FL,USA</v>
      </c>
      <c r="G90">
        <f>VLOOKUP(C90,airports!$A$1:$I$323,8,FALSE)</f>
        <v>39.871949999999998</v>
      </c>
      <c r="H90">
        <f>VLOOKUP(C90,airports!$A$1:$I$323,9,FALSE)</f>
        <v>-75.241140000000001</v>
      </c>
      <c r="I90">
        <f>VLOOKUP(D90,airports!$A$1:$I$323,8,FALSE)</f>
        <v>28.428889999999999</v>
      </c>
      <c r="J90">
        <f>VLOOKUP(D90,airports!$A$1:$I$323,9,FALSE)</f>
        <v>-81.316029999999998</v>
      </c>
      <c r="K90">
        <v>10</v>
      </c>
    </row>
    <row r="91" spans="1:11" x14ac:dyDescent="0.35">
      <c r="A91" t="s">
        <v>23</v>
      </c>
      <c r="B91" t="s">
        <v>157</v>
      </c>
      <c r="C91" t="s">
        <v>61</v>
      </c>
      <c r="D91" t="s">
        <v>56</v>
      </c>
      <c r="E91" t="str">
        <f>_xlfn.CONCAT(VLOOKUP(C91,airports!$A$1:$I$323,3,FALSE),",",VLOOKUP(C91,airports!$A$1:$I$323,4,FALSE),",",VLOOKUP(C91,airports!$A$1:$I$323,5,FALSE))</f>
        <v>Chicago,IL,USA</v>
      </c>
      <c r="F91" t="str">
        <f>_xlfn.CONCAT(VLOOKUP(D91,airports!$A$1:$I$323,3,FALSE),",",VLOOKUP(D91,airports!$A$1:$I$323,4,FALSE),",",VLOOKUP(D91,airports!$A$1:$I$323,5,FALSE))</f>
        <v>Ft. Lauderdale,FL,USA</v>
      </c>
      <c r="G91">
        <f>VLOOKUP(C91,airports!$A$1:$I$323,8,FALSE)</f>
        <v>41.979599999999998</v>
      </c>
      <c r="H91">
        <f>VLOOKUP(C91,airports!$A$1:$I$323,9,FALSE)</f>
        <v>-87.90446</v>
      </c>
      <c r="I91">
        <f>VLOOKUP(D91,airports!$A$1:$I$323,8,FALSE)</f>
        <v>26.072579999999999</v>
      </c>
      <c r="J91">
        <f>VLOOKUP(D91,airports!$A$1:$I$323,9,FALSE)</f>
        <v>-80.152749999999997</v>
      </c>
      <c r="K91">
        <v>10</v>
      </c>
    </row>
    <row r="92" spans="1:11" x14ac:dyDescent="0.35">
      <c r="A92" t="s">
        <v>105</v>
      </c>
      <c r="B92" t="s">
        <v>158</v>
      </c>
      <c r="C92" t="s">
        <v>159</v>
      </c>
      <c r="D92" t="s">
        <v>15</v>
      </c>
      <c r="E92" t="str">
        <f>_xlfn.CONCAT(VLOOKUP(C92,airports!$A$1:$I$323,3,FALSE),",",VLOOKUP(C92,airports!$A$1:$I$323,4,FALSE),",",VLOOKUP(C92,airports!$A$1:$I$323,5,FALSE))</f>
        <v>Redding,CA,USA</v>
      </c>
      <c r="F92" t="str">
        <f>_xlfn.CONCAT(VLOOKUP(D92,airports!$A$1:$I$323,3,FALSE),",",VLOOKUP(D92,airports!$A$1:$I$323,4,FALSE),",",VLOOKUP(D92,airports!$A$1:$I$323,5,FALSE))</f>
        <v>San Francisco,CA,USA</v>
      </c>
      <c r="G92">
        <f>VLOOKUP(C92,airports!$A$1:$I$323,8,FALSE)</f>
        <v>40.508980000000001</v>
      </c>
      <c r="H92">
        <f>VLOOKUP(C92,airports!$A$1:$I$323,9,FALSE)</f>
        <v>-122.29340000000001</v>
      </c>
      <c r="I92">
        <f>VLOOKUP(D92,airports!$A$1:$I$323,8,FALSE)</f>
        <v>37.619</v>
      </c>
      <c r="J92">
        <f>VLOOKUP(D92,airports!$A$1:$I$323,9,FALSE)</f>
        <v>-122.37484000000001</v>
      </c>
      <c r="K92">
        <v>10</v>
      </c>
    </row>
    <row r="93" spans="1:11" x14ac:dyDescent="0.35">
      <c r="A93" t="s">
        <v>105</v>
      </c>
      <c r="B93" t="s">
        <v>160</v>
      </c>
      <c r="C93" t="s">
        <v>161</v>
      </c>
      <c r="D93" t="s">
        <v>32</v>
      </c>
      <c r="E93" t="str">
        <f>_xlfn.CONCAT(VLOOKUP(C93,airports!$A$1:$I$323,3,FALSE),",",VLOOKUP(C93,airports!$A$1:$I$323,4,FALSE),",",VLOOKUP(C93,airports!$A$1:$I$323,5,FALSE))</f>
        <v>Eugene,OR,USA</v>
      </c>
      <c r="F93" t="str">
        <f>_xlfn.CONCAT(VLOOKUP(D93,airports!$A$1:$I$323,3,FALSE),",",VLOOKUP(D93,airports!$A$1:$I$323,4,FALSE),",",VLOOKUP(D93,airports!$A$1:$I$323,5,FALSE))</f>
        <v>Denver,CO,USA</v>
      </c>
      <c r="G93">
        <f>VLOOKUP(C93,airports!$A$1:$I$323,8,FALSE)</f>
        <v>44.123260000000002</v>
      </c>
      <c r="H93">
        <f>VLOOKUP(C93,airports!$A$1:$I$323,9,FALSE)</f>
        <v>-123.21869</v>
      </c>
      <c r="I93">
        <f>VLOOKUP(D93,airports!$A$1:$I$323,8,FALSE)</f>
        <v>39.858409999999999</v>
      </c>
      <c r="J93">
        <f>VLOOKUP(D93,airports!$A$1:$I$323,9,FALSE)</f>
        <v>-104.667</v>
      </c>
      <c r="K93">
        <v>10</v>
      </c>
    </row>
    <row r="94" spans="1:11" x14ac:dyDescent="0.35">
      <c r="A94" t="s">
        <v>40</v>
      </c>
      <c r="B94" t="s">
        <v>162</v>
      </c>
      <c r="C94" t="s">
        <v>15</v>
      </c>
      <c r="D94" t="s">
        <v>32</v>
      </c>
      <c r="E94" t="str">
        <f>_xlfn.CONCAT(VLOOKUP(C94,airports!$A$1:$I$323,3,FALSE),",",VLOOKUP(C94,airports!$A$1:$I$323,4,FALSE),",",VLOOKUP(C94,airports!$A$1:$I$323,5,FALSE))</f>
        <v>San Francisco,CA,USA</v>
      </c>
      <c r="F94" t="str">
        <f>_xlfn.CONCAT(VLOOKUP(D94,airports!$A$1:$I$323,3,FALSE),",",VLOOKUP(D94,airports!$A$1:$I$323,4,FALSE),",",VLOOKUP(D94,airports!$A$1:$I$323,5,FALSE))</f>
        <v>Denver,CO,USA</v>
      </c>
      <c r="G94">
        <f>VLOOKUP(C94,airports!$A$1:$I$323,8,FALSE)</f>
        <v>37.619</v>
      </c>
      <c r="H94">
        <f>VLOOKUP(C94,airports!$A$1:$I$323,9,FALSE)</f>
        <v>-122.37484000000001</v>
      </c>
      <c r="I94">
        <f>VLOOKUP(D94,airports!$A$1:$I$323,8,FALSE)</f>
        <v>39.858409999999999</v>
      </c>
      <c r="J94">
        <f>VLOOKUP(D94,airports!$A$1:$I$323,9,FALSE)</f>
        <v>-104.667</v>
      </c>
      <c r="K94">
        <v>10</v>
      </c>
    </row>
    <row r="95" spans="1:11" x14ac:dyDescent="0.35">
      <c r="A95" t="s">
        <v>40</v>
      </c>
      <c r="B95" t="s">
        <v>163</v>
      </c>
      <c r="C95" t="s">
        <v>61</v>
      </c>
      <c r="D95" t="s">
        <v>32</v>
      </c>
      <c r="E95" t="str">
        <f>_xlfn.CONCAT(VLOOKUP(C95,airports!$A$1:$I$323,3,FALSE),",",VLOOKUP(C95,airports!$A$1:$I$323,4,FALSE),",",VLOOKUP(C95,airports!$A$1:$I$323,5,FALSE))</f>
        <v>Chicago,IL,USA</v>
      </c>
      <c r="F95" t="str">
        <f>_xlfn.CONCAT(VLOOKUP(D95,airports!$A$1:$I$323,3,FALSE),",",VLOOKUP(D95,airports!$A$1:$I$323,4,FALSE),",",VLOOKUP(D95,airports!$A$1:$I$323,5,FALSE))</f>
        <v>Denver,CO,USA</v>
      </c>
      <c r="G95">
        <f>VLOOKUP(C95,airports!$A$1:$I$323,8,FALSE)</f>
        <v>41.979599999999998</v>
      </c>
      <c r="H95">
        <f>VLOOKUP(C95,airports!$A$1:$I$323,9,FALSE)</f>
        <v>-87.90446</v>
      </c>
      <c r="I95">
        <f>VLOOKUP(D95,airports!$A$1:$I$323,8,FALSE)</f>
        <v>39.858409999999999</v>
      </c>
      <c r="J95">
        <f>VLOOKUP(D95,airports!$A$1:$I$323,9,FALSE)</f>
        <v>-104.667</v>
      </c>
      <c r="K95">
        <v>10</v>
      </c>
    </row>
    <row r="96" spans="1:11" x14ac:dyDescent="0.35">
      <c r="A96" t="s">
        <v>40</v>
      </c>
      <c r="B96" t="s">
        <v>164</v>
      </c>
      <c r="C96" t="s">
        <v>165</v>
      </c>
      <c r="D96" t="s">
        <v>42</v>
      </c>
      <c r="E96" t="str">
        <f>_xlfn.CONCAT(VLOOKUP(C96,airports!$A$1:$I$323,3,FALSE),",",VLOOKUP(C96,airports!$A$1:$I$323,4,FALSE),",",VLOOKUP(C96,airports!$A$1:$I$323,5,FALSE))</f>
        <v>Chantilly,VA,USA</v>
      </c>
      <c r="F96" t="str">
        <f>_xlfn.CONCAT(VLOOKUP(D96,airports!$A$1:$I$323,3,FALSE),",",VLOOKUP(D96,airports!$A$1:$I$323,4,FALSE),",",VLOOKUP(D96,airports!$A$1:$I$323,5,FALSE))</f>
        <v>Houston,TX,USA</v>
      </c>
      <c r="G96">
        <f>VLOOKUP(C96,airports!$A$1:$I$323,8,FALSE)</f>
        <v>38.94453</v>
      </c>
      <c r="H96">
        <f>VLOOKUP(C96,airports!$A$1:$I$323,9,FALSE)</f>
        <v>-77.45581</v>
      </c>
      <c r="I96">
        <f>VLOOKUP(D96,airports!$A$1:$I$323,8,FALSE)</f>
        <v>29.98047</v>
      </c>
      <c r="J96">
        <f>VLOOKUP(D96,airports!$A$1:$I$323,9,FALSE)</f>
        <v>-95.33972</v>
      </c>
      <c r="K96">
        <v>10</v>
      </c>
    </row>
    <row r="97" spans="1:11" x14ac:dyDescent="0.35">
      <c r="A97" t="s">
        <v>74</v>
      </c>
      <c r="B97" t="s">
        <v>166</v>
      </c>
      <c r="C97" t="s">
        <v>167</v>
      </c>
      <c r="D97" t="s">
        <v>76</v>
      </c>
      <c r="E97" t="str">
        <f>_xlfn.CONCAT(VLOOKUP(C97,airports!$A$1:$I$323,3,FALSE),",",VLOOKUP(C97,airports!$A$1:$I$323,4,FALSE),",",VLOOKUP(C97,airports!$A$1:$I$323,5,FALSE))</f>
        <v>Buffalo,NY,USA</v>
      </c>
      <c r="F97" t="str">
        <f>_xlfn.CONCAT(VLOOKUP(D97,airports!$A$1:$I$323,3,FALSE),",",VLOOKUP(D97,airports!$A$1:$I$323,4,FALSE),",",VLOOKUP(D97,airports!$A$1:$I$323,5,FALSE))</f>
        <v>New York,NY,USA</v>
      </c>
      <c r="G97">
        <f>VLOOKUP(C97,airports!$A$1:$I$323,8,FALSE)</f>
        <v>42.940519999999999</v>
      </c>
      <c r="H97">
        <f>VLOOKUP(C97,airports!$A$1:$I$323,9,FALSE)</f>
        <v>-78.732169999999996</v>
      </c>
      <c r="I97">
        <f>VLOOKUP(D97,airports!$A$1:$I$323,8,FALSE)</f>
        <v>40.639749999999999</v>
      </c>
      <c r="J97">
        <f>VLOOKUP(D97,airports!$A$1:$I$323,9,FALSE)</f>
        <v>-73.778930000000003</v>
      </c>
      <c r="K97">
        <v>10</v>
      </c>
    </row>
    <row r="98" spans="1:11" x14ac:dyDescent="0.35">
      <c r="A98" t="s">
        <v>74</v>
      </c>
      <c r="B98" t="s">
        <v>168</v>
      </c>
      <c r="C98" t="s">
        <v>169</v>
      </c>
      <c r="D98" t="s">
        <v>76</v>
      </c>
      <c r="E98" t="str">
        <f>_xlfn.CONCAT(VLOOKUP(C98,airports!$A$1:$I$323,3,FALSE),",",VLOOKUP(C98,airports!$A$1:$I$323,4,FALSE),",",VLOOKUP(C98,airports!$A$1:$I$323,5,FALSE))</f>
        <v>Portland,ME,USA</v>
      </c>
      <c r="F98" t="str">
        <f>_xlfn.CONCAT(VLOOKUP(D98,airports!$A$1:$I$323,3,FALSE),",",VLOOKUP(D98,airports!$A$1:$I$323,4,FALSE),",",VLOOKUP(D98,airports!$A$1:$I$323,5,FALSE))</f>
        <v>New York,NY,USA</v>
      </c>
      <c r="G98">
        <f>VLOOKUP(C98,airports!$A$1:$I$323,8,FALSE)</f>
        <v>43.646169999999998</v>
      </c>
      <c r="H98">
        <f>VLOOKUP(C98,airports!$A$1:$I$323,9,FALSE)</f>
        <v>-70.308750000000003</v>
      </c>
      <c r="I98">
        <f>VLOOKUP(D98,airports!$A$1:$I$323,8,FALSE)</f>
        <v>40.639749999999999</v>
      </c>
      <c r="J98">
        <f>VLOOKUP(D98,airports!$A$1:$I$323,9,FALSE)</f>
        <v>-73.778930000000003</v>
      </c>
      <c r="K98">
        <v>10</v>
      </c>
    </row>
    <row r="99" spans="1:11" x14ac:dyDescent="0.35">
      <c r="A99" t="s">
        <v>74</v>
      </c>
      <c r="B99" t="s">
        <v>170</v>
      </c>
      <c r="C99" t="s">
        <v>76</v>
      </c>
      <c r="D99" t="s">
        <v>71</v>
      </c>
      <c r="E99" t="str">
        <f>_xlfn.CONCAT(VLOOKUP(C99,airports!$A$1:$I$323,3,FALSE),",",VLOOKUP(C99,airports!$A$1:$I$323,4,FALSE),",",VLOOKUP(C99,airports!$A$1:$I$323,5,FALSE))</f>
        <v>New York,NY,USA</v>
      </c>
      <c r="F99" t="str">
        <f>_xlfn.CONCAT(VLOOKUP(D99,airports!$A$1:$I$323,3,FALSE),",",VLOOKUP(D99,airports!$A$1:$I$323,4,FALSE),",",VLOOKUP(D99,airports!$A$1:$I$323,5,FALSE))</f>
        <v>San Juan,PR,USA</v>
      </c>
      <c r="G99">
        <f>VLOOKUP(C99,airports!$A$1:$I$323,8,FALSE)</f>
        <v>40.639749999999999</v>
      </c>
      <c r="H99">
        <f>VLOOKUP(C99,airports!$A$1:$I$323,9,FALSE)</f>
        <v>-73.778930000000003</v>
      </c>
      <c r="I99">
        <f>VLOOKUP(D99,airports!$A$1:$I$323,8,FALSE)</f>
        <v>18.439419999999998</v>
      </c>
      <c r="J99">
        <f>VLOOKUP(D99,airports!$A$1:$I$323,9,FALSE)</f>
        <v>-66.001829999999998</v>
      </c>
      <c r="K99">
        <v>10</v>
      </c>
    </row>
    <row r="100" spans="1:11" x14ac:dyDescent="0.35">
      <c r="A100" t="s">
        <v>126</v>
      </c>
      <c r="B100" t="s">
        <v>171</v>
      </c>
      <c r="C100" t="s">
        <v>172</v>
      </c>
      <c r="D100" t="s">
        <v>42</v>
      </c>
      <c r="E100" t="str">
        <f>_xlfn.CONCAT(VLOOKUP(C100,airports!$A$1:$I$323,3,FALSE),",",VLOOKUP(C100,airports!$A$1:$I$323,4,FALSE),",",VLOOKUP(C100,airports!$A$1:$I$323,5,FALSE))</f>
        <v>Corpus Christi,TX,USA</v>
      </c>
      <c r="F100" t="str">
        <f>_xlfn.CONCAT(VLOOKUP(D100,airports!$A$1:$I$323,3,FALSE),",",VLOOKUP(D100,airports!$A$1:$I$323,4,FALSE),",",VLOOKUP(D100,airports!$A$1:$I$323,5,FALSE))</f>
        <v>Houston,TX,USA</v>
      </c>
      <c r="G100">
        <f>VLOOKUP(C100,airports!$A$1:$I$323,8,FALSE)</f>
        <v>27.77036</v>
      </c>
      <c r="H100">
        <f>VLOOKUP(C100,airports!$A$1:$I$323,9,FALSE)</f>
        <v>-97.501220000000004</v>
      </c>
      <c r="I100">
        <f>VLOOKUP(D100,airports!$A$1:$I$323,8,FALSE)</f>
        <v>29.98047</v>
      </c>
      <c r="J100">
        <f>VLOOKUP(D100,airports!$A$1:$I$323,9,FALSE)</f>
        <v>-95.33972</v>
      </c>
      <c r="K100">
        <v>10</v>
      </c>
    </row>
    <row r="101" spans="1:11" x14ac:dyDescent="0.35">
      <c r="A101" t="s">
        <v>126</v>
      </c>
      <c r="B101" t="s">
        <v>173</v>
      </c>
      <c r="C101" t="s">
        <v>174</v>
      </c>
      <c r="D101" t="s">
        <v>133</v>
      </c>
      <c r="E101" t="str">
        <f>_xlfn.CONCAT(VLOOKUP(C101,airports!$A$1:$I$323,3,FALSE),",",VLOOKUP(C101,airports!$A$1:$I$323,4,FALSE),",",VLOOKUP(C101,airports!$A$1:$I$323,5,FALSE))</f>
        <v>Peoria,IL,USA</v>
      </c>
      <c r="F101" t="str">
        <f>_xlfn.CONCAT(VLOOKUP(D101,airports!$A$1:$I$323,3,FALSE),",",VLOOKUP(D101,airports!$A$1:$I$323,4,FALSE),",",VLOOKUP(D101,airports!$A$1:$I$323,5,FALSE))</f>
        <v>Detroit,MI,USA</v>
      </c>
      <c r="G101">
        <f>VLOOKUP(C101,airports!$A$1:$I$323,8,FALSE)</f>
        <v>40.664239999999999</v>
      </c>
      <c r="H101">
        <f>VLOOKUP(C101,airports!$A$1:$I$323,9,FALSE)</f>
        <v>-89.693309999999997</v>
      </c>
      <c r="I101">
        <f>VLOOKUP(D101,airports!$A$1:$I$323,8,FALSE)</f>
        <v>42.212060000000001</v>
      </c>
      <c r="J101">
        <f>VLOOKUP(D101,airports!$A$1:$I$323,9,FALSE)</f>
        <v>-83.348839999999996</v>
      </c>
      <c r="K101">
        <v>10</v>
      </c>
    </row>
  </sheetData>
  <pageMargins left="0.7" right="0.7" top="0.75" bottom="0.75" header="0.3" footer="0.3"/>
  <headerFooter>
    <oddFooter>&amp;C_x000D_&amp;1#&amp;"Calibri"&amp;12&amp;K000000 Classification: Pandora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9197-FC21-41E7-9CE5-C406E525F2EE}">
  <dimension ref="A1:B15"/>
  <sheetViews>
    <sheetView workbookViewId="0">
      <selection activeCell="B2" sqref="B2"/>
    </sheetView>
  </sheetViews>
  <sheetFormatPr defaultRowHeight="14.5" x14ac:dyDescent="0.35"/>
  <cols>
    <col min="1" max="1" width="11.453125" customWidth="1"/>
    <col min="2" max="2" width="25.6328125" customWidth="1"/>
  </cols>
  <sheetData>
    <row r="1" spans="1:2" x14ac:dyDescent="0.35">
      <c r="A1" t="s">
        <v>175</v>
      </c>
      <c r="B1" t="s">
        <v>1</v>
      </c>
    </row>
    <row r="2" spans="1:2" x14ac:dyDescent="0.35">
      <c r="A2" t="s">
        <v>40</v>
      </c>
      <c r="B2" t="s">
        <v>176</v>
      </c>
    </row>
    <row r="3" spans="1:2" x14ac:dyDescent="0.35">
      <c r="A3" t="s">
        <v>9</v>
      </c>
      <c r="B3" t="s">
        <v>177</v>
      </c>
    </row>
    <row r="4" spans="1:2" x14ac:dyDescent="0.35">
      <c r="A4" t="s">
        <v>13</v>
      </c>
      <c r="B4" t="s">
        <v>178</v>
      </c>
    </row>
    <row r="5" spans="1:2" x14ac:dyDescent="0.35">
      <c r="A5" t="s">
        <v>155</v>
      </c>
      <c r="B5" t="s">
        <v>179</v>
      </c>
    </row>
    <row r="6" spans="1:2" x14ac:dyDescent="0.35">
      <c r="A6" t="s">
        <v>74</v>
      </c>
      <c r="B6" t="s">
        <v>180</v>
      </c>
    </row>
    <row r="7" spans="1:2" x14ac:dyDescent="0.35">
      <c r="A7" t="s">
        <v>105</v>
      </c>
      <c r="B7" t="s">
        <v>181</v>
      </c>
    </row>
    <row r="8" spans="1:2" x14ac:dyDescent="0.35">
      <c r="A8" t="s">
        <v>5</v>
      </c>
      <c r="B8" t="s">
        <v>182</v>
      </c>
    </row>
    <row r="9" spans="1:2" x14ac:dyDescent="0.35">
      <c r="A9" t="s">
        <v>23</v>
      </c>
      <c r="B9" t="s">
        <v>183</v>
      </c>
    </row>
    <row r="10" spans="1:2" x14ac:dyDescent="0.35">
      <c r="A10" t="s">
        <v>184</v>
      </c>
      <c r="B10" t="s">
        <v>185</v>
      </c>
    </row>
    <row r="11" spans="1:2" x14ac:dyDescent="0.35">
      <c r="A11" t="s">
        <v>20</v>
      </c>
      <c r="B11" t="s">
        <v>186</v>
      </c>
    </row>
    <row r="12" spans="1:2" x14ac:dyDescent="0.35">
      <c r="A12" t="s">
        <v>126</v>
      </c>
      <c r="B12" t="s">
        <v>187</v>
      </c>
    </row>
    <row r="13" spans="1:2" x14ac:dyDescent="0.35">
      <c r="A13" t="s">
        <v>66</v>
      </c>
      <c r="B13" t="s">
        <v>188</v>
      </c>
    </row>
    <row r="14" spans="1:2" x14ac:dyDescent="0.35">
      <c r="A14" t="s">
        <v>145</v>
      </c>
      <c r="B14" t="s">
        <v>189</v>
      </c>
    </row>
    <row r="15" spans="1:2" x14ac:dyDescent="0.35">
      <c r="A15" t="s">
        <v>190</v>
      </c>
      <c r="B15" t="s">
        <v>191</v>
      </c>
    </row>
  </sheetData>
  <pageMargins left="0.7" right="0.7" top="0.75" bottom="0.75" header="0.3" footer="0.3"/>
  <headerFooter>
    <oddFooter>&amp;C_x000D_&amp;1#&amp;"Calibri"&amp;12&amp;K000000 Classification: Pandora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8DC8-6B35-4F06-84C5-0DDC69AD34D0}">
  <dimension ref="A1:I323"/>
  <sheetViews>
    <sheetView topLeftCell="A284" workbookViewId="0">
      <selection activeCell="I2" sqref="I2"/>
    </sheetView>
  </sheetViews>
  <sheetFormatPr defaultRowHeight="14.5" x14ac:dyDescent="0.35"/>
  <cols>
    <col min="6" max="6" width="12" customWidth="1"/>
    <col min="7" max="7" width="15.54296875" customWidth="1"/>
  </cols>
  <sheetData>
    <row r="1" spans="1:9" x14ac:dyDescent="0.35">
      <c r="A1" t="s">
        <v>175</v>
      </c>
      <c r="B1" t="s">
        <v>192</v>
      </c>
      <c r="C1" t="s">
        <v>193</v>
      </c>
      <c r="D1" t="s">
        <v>194</v>
      </c>
      <c r="E1" t="s">
        <v>195</v>
      </c>
      <c r="F1" t="s">
        <v>1145</v>
      </c>
      <c r="G1" t="s">
        <v>1146</v>
      </c>
      <c r="H1" t="s">
        <v>196</v>
      </c>
      <c r="I1" t="s">
        <v>197</v>
      </c>
    </row>
    <row r="2" spans="1:9" x14ac:dyDescent="0.35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s="2">
        <v>4065236</v>
      </c>
      <c r="G2" s="2">
        <v>-7544040</v>
      </c>
      <c r="H2">
        <f>F2/100000</f>
        <v>40.652360000000002</v>
      </c>
      <c r="I2">
        <f>G2/100000</f>
        <v>-75.440399999999997</v>
      </c>
    </row>
    <row r="3" spans="1:9" x14ac:dyDescent="0.35">
      <c r="A3" t="s">
        <v>203</v>
      </c>
      <c r="B3" t="s">
        <v>204</v>
      </c>
      <c r="C3" t="s">
        <v>205</v>
      </c>
      <c r="D3" t="s">
        <v>206</v>
      </c>
      <c r="E3" t="s">
        <v>202</v>
      </c>
      <c r="F3" s="2">
        <v>3241132</v>
      </c>
      <c r="G3" s="2">
        <v>-9968190</v>
      </c>
      <c r="H3">
        <f t="shared" ref="H3:H66" si="0">F3/100000</f>
        <v>32.411320000000003</v>
      </c>
      <c r="I3">
        <f t="shared" ref="I3:I66" si="1">G3/100000</f>
        <v>-99.681899999999999</v>
      </c>
    </row>
    <row r="4" spans="1:9" x14ac:dyDescent="0.35">
      <c r="A4" t="s">
        <v>207</v>
      </c>
      <c r="B4" t="s">
        <v>208</v>
      </c>
      <c r="C4" t="s">
        <v>209</v>
      </c>
      <c r="D4" t="s">
        <v>210</v>
      </c>
      <c r="E4" t="s">
        <v>202</v>
      </c>
      <c r="F4" s="2">
        <v>3504022</v>
      </c>
      <c r="G4" s="2">
        <v>-10660919</v>
      </c>
      <c r="H4">
        <f t="shared" si="0"/>
        <v>35.040219999999998</v>
      </c>
      <c r="I4">
        <f t="shared" si="1"/>
        <v>-106.60919</v>
      </c>
    </row>
    <row r="5" spans="1:9" x14ac:dyDescent="0.35">
      <c r="A5" t="s">
        <v>120</v>
      </c>
      <c r="B5" t="s">
        <v>211</v>
      </c>
      <c r="C5" t="s">
        <v>212</v>
      </c>
      <c r="D5" t="s">
        <v>213</v>
      </c>
      <c r="E5" t="s">
        <v>202</v>
      </c>
      <c r="F5" s="2">
        <v>4544906</v>
      </c>
      <c r="G5" s="2">
        <v>-9842183</v>
      </c>
      <c r="H5">
        <f t="shared" si="0"/>
        <v>45.449060000000003</v>
      </c>
      <c r="I5">
        <f t="shared" si="1"/>
        <v>-98.42183</v>
      </c>
    </row>
    <row r="6" spans="1:9" x14ac:dyDescent="0.35">
      <c r="A6" t="s">
        <v>214</v>
      </c>
      <c r="B6" t="s">
        <v>215</v>
      </c>
      <c r="C6" t="s">
        <v>216</v>
      </c>
      <c r="D6" t="s">
        <v>217</v>
      </c>
      <c r="E6" t="s">
        <v>202</v>
      </c>
      <c r="F6" s="2">
        <v>3153552</v>
      </c>
      <c r="G6" s="2">
        <v>-8419447</v>
      </c>
      <c r="H6">
        <f t="shared" si="0"/>
        <v>31.535520000000002</v>
      </c>
      <c r="I6">
        <f t="shared" si="1"/>
        <v>-84.194469999999995</v>
      </c>
    </row>
    <row r="7" spans="1:9" x14ac:dyDescent="0.35">
      <c r="A7" t="s">
        <v>218</v>
      </c>
      <c r="B7" t="s">
        <v>219</v>
      </c>
      <c r="C7" t="s">
        <v>220</v>
      </c>
      <c r="D7" t="s">
        <v>221</v>
      </c>
      <c r="E7" t="s">
        <v>202</v>
      </c>
      <c r="F7" s="2">
        <v>4125305</v>
      </c>
      <c r="G7" s="2">
        <v>-7006018</v>
      </c>
      <c r="H7">
        <f t="shared" si="0"/>
        <v>41.253050000000002</v>
      </c>
      <c r="I7">
        <f t="shared" si="1"/>
        <v>-70.060180000000003</v>
      </c>
    </row>
    <row r="8" spans="1:9" x14ac:dyDescent="0.35">
      <c r="A8" t="s">
        <v>222</v>
      </c>
      <c r="B8" t="s">
        <v>223</v>
      </c>
      <c r="C8" t="s">
        <v>224</v>
      </c>
      <c r="D8" t="s">
        <v>206</v>
      </c>
      <c r="E8" t="s">
        <v>202</v>
      </c>
      <c r="F8" s="2">
        <v>3161129</v>
      </c>
      <c r="G8" s="2">
        <v>-9723052</v>
      </c>
      <c r="H8">
        <f t="shared" si="0"/>
        <v>31.61129</v>
      </c>
      <c r="I8">
        <f t="shared" si="1"/>
        <v>-97.230519999999999</v>
      </c>
    </row>
    <row r="9" spans="1:9" x14ac:dyDescent="0.35">
      <c r="A9" t="s">
        <v>225</v>
      </c>
      <c r="B9" t="s">
        <v>226</v>
      </c>
      <c r="C9" t="s">
        <v>227</v>
      </c>
      <c r="D9" t="s">
        <v>228</v>
      </c>
      <c r="E9" t="s">
        <v>202</v>
      </c>
      <c r="F9" s="2">
        <v>4097812</v>
      </c>
      <c r="G9" s="2">
        <v>-12410862</v>
      </c>
      <c r="H9">
        <f t="shared" si="0"/>
        <v>40.978119999999997</v>
      </c>
      <c r="I9">
        <f t="shared" si="1"/>
        <v>-124.10862</v>
      </c>
    </row>
    <row r="10" spans="1:9" x14ac:dyDescent="0.35">
      <c r="A10" t="s">
        <v>229</v>
      </c>
      <c r="B10" t="s">
        <v>230</v>
      </c>
      <c r="C10" t="s">
        <v>231</v>
      </c>
      <c r="D10" t="s">
        <v>232</v>
      </c>
      <c r="E10" t="s">
        <v>202</v>
      </c>
      <c r="F10" s="2">
        <v>3945758</v>
      </c>
      <c r="G10" s="2">
        <v>-7457717</v>
      </c>
      <c r="H10">
        <f t="shared" si="0"/>
        <v>39.45758</v>
      </c>
      <c r="I10">
        <f t="shared" si="1"/>
        <v>-74.577169999999995</v>
      </c>
    </row>
    <row r="11" spans="1:9" x14ac:dyDescent="0.35">
      <c r="A11" t="s">
        <v>233</v>
      </c>
      <c r="B11" t="s">
        <v>234</v>
      </c>
      <c r="C11" t="s">
        <v>235</v>
      </c>
      <c r="D11" t="s">
        <v>236</v>
      </c>
      <c r="E11" t="s">
        <v>202</v>
      </c>
      <c r="F11" s="2">
        <v>5187796</v>
      </c>
      <c r="G11" s="2">
        <v>-17664603</v>
      </c>
      <c r="H11">
        <f t="shared" si="0"/>
        <v>51.877960000000002</v>
      </c>
      <c r="I11">
        <f t="shared" si="1"/>
        <v>-176.64603</v>
      </c>
    </row>
    <row r="12" spans="1:9" x14ac:dyDescent="0.35">
      <c r="A12" t="s">
        <v>237</v>
      </c>
      <c r="B12" t="s">
        <v>238</v>
      </c>
      <c r="C12" t="s">
        <v>239</v>
      </c>
      <c r="D12" t="s">
        <v>236</v>
      </c>
      <c r="E12" t="s">
        <v>202</v>
      </c>
      <c r="F12" s="2">
        <v>5774997</v>
      </c>
      <c r="G12" s="2">
        <v>-15249386</v>
      </c>
      <c r="H12">
        <f t="shared" si="0"/>
        <v>57.749969999999998</v>
      </c>
      <c r="I12">
        <f t="shared" si="1"/>
        <v>-152.49386000000001</v>
      </c>
    </row>
    <row r="13" spans="1:9" x14ac:dyDescent="0.35">
      <c r="A13" t="s">
        <v>240</v>
      </c>
      <c r="B13" t="s">
        <v>241</v>
      </c>
      <c r="C13" t="s">
        <v>242</v>
      </c>
      <c r="D13" t="s">
        <v>243</v>
      </c>
      <c r="E13" t="s">
        <v>202</v>
      </c>
      <c r="F13" s="2">
        <v>3132737</v>
      </c>
      <c r="G13" s="2">
        <v>-9254856</v>
      </c>
      <c r="H13">
        <f t="shared" si="0"/>
        <v>31.327369999999998</v>
      </c>
      <c r="I13">
        <f t="shared" si="1"/>
        <v>-92.548559999999995</v>
      </c>
    </row>
    <row r="14" spans="1:9" x14ac:dyDescent="0.35">
      <c r="A14" t="s">
        <v>244</v>
      </c>
      <c r="B14" t="s">
        <v>245</v>
      </c>
      <c r="C14" t="s">
        <v>246</v>
      </c>
      <c r="D14" t="s">
        <v>217</v>
      </c>
      <c r="E14" t="s">
        <v>202</v>
      </c>
      <c r="F14" s="2">
        <v>3336996</v>
      </c>
      <c r="G14" s="2">
        <v>-8196450</v>
      </c>
      <c r="H14">
        <f t="shared" si="0"/>
        <v>33.369959999999999</v>
      </c>
      <c r="I14">
        <f t="shared" si="1"/>
        <v>-81.964500000000001</v>
      </c>
    </row>
    <row r="15" spans="1:9" x14ac:dyDescent="0.35">
      <c r="A15" t="s">
        <v>247</v>
      </c>
      <c r="B15" t="s">
        <v>248</v>
      </c>
      <c r="C15" t="s">
        <v>249</v>
      </c>
      <c r="D15" t="s">
        <v>236</v>
      </c>
      <c r="E15" t="s">
        <v>202</v>
      </c>
      <c r="F15" s="2">
        <v>5867680</v>
      </c>
      <c r="G15" s="2">
        <v>-15664922</v>
      </c>
      <c r="H15">
        <f t="shared" si="0"/>
        <v>58.6768</v>
      </c>
      <c r="I15">
        <f t="shared" si="1"/>
        <v>-156.64922000000001</v>
      </c>
    </row>
    <row r="16" spans="1:9" x14ac:dyDescent="0.35">
      <c r="A16" t="s">
        <v>250</v>
      </c>
      <c r="B16" t="s">
        <v>251</v>
      </c>
      <c r="C16" t="s">
        <v>216</v>
      </c>
      <c r="D16" t="s">
        <v>252</v>
      </c>
      <c r="E16" t="s">
        <v>202</v>
      </c>
      <c r="F16" s="2">
        <v>4274812</v>
      </c>
      <c r="G16" s="2">
        <v>-7380298</v>
      </c>
      <c r="H16">
        <f t="shared" si="0"/>
        <v>42.74812</v>
      </c>
      <c r="I16">
        <f t="shared" si="1"/>
        <v>-73.802980000000005</v>
      </c>
    </row>
    <row r="17" spans="1:9" x14ac:dyDescent="0.35">
      <c r="A17" t="s">
        <v>253</v>
      </c>
      <c r="B17" t="s">
        <v>254</v>
      </c>
      <c r="C17" t="s">
        <v>255</v>
      </c>
      <c r="D17" t="s">
        <v>256</v>
      </c>
      <c r="E17" t="s">
        <v>202</v>
      </c>
      <c r="F17" s="2">
        <v>4255708</v>
      </c>
      <c r="G17" s="2">
        <v>-9240034</v>
      </c>
      <c r="H17">
        <f t="shared" si="0"/>
        <v>42.557079999999999</v>
      </c>
      <c r="I17">
        <f t="shared" si="1"/>
        <v>-92.40034</v>
      </c>
    </row>
    <row r="18" spans="1:9" x14ac:dyDescent="0.35">
      <c r="A18" t="s">
        <v>257</v>
      </c>
      <c r="B18" t="s">
        <v>258</v>
      </c>
      <c r="C18" t="s">
        <v>259</v>
      </c>
      <c r="D18" t="s">
        <v>206</v>
      </c>
      <c r="E18" t="s">
        <v>202</v>
      </c>
      <c r="F18" s="2">
        <v>3521937</v>
      </c>
      <c r="G18" s="2">
        <v>-10170593</v>
      </c>
      <c r="H18">
        <f t="shared" si="0"/>
        <v>35.219369999999998</v>
      </c>
      <c r="I18">
        <f t="shared" si="1"/>
        <v>-101.70593</v>
      </c>
    </row>
    <row r="19" spans="1:9" x14ac:dyDescent="0.35">
      <c r="A19" t="s">
        <v>7</v>
      </c>
      <c r="B19" t="s">
        <v>260</v>
      </c>
      <c r="C19" t="s">
        <v>261</v>
      </c>
      <c r="D19" t="s">
        <v>236</v>
      </c>
      <c r="E19" t="s">
        <v>202</v>
      </c>
      <c r="F19" s="2">
        <v>6117432</v>
      </c>
      <c r="G19" s="2">
        <v>-14999619</v>
      </c>
      <c r="H19">
        <f t="shared" si="0"/>
        <v>61.174320000000002</v>
      </c>
      <c r="I19">
        <f t="shared" si="1"/>
        <v>-149.99619000000001</v>
      </c>
    </row>
    <row r="20" spans="1:9" x14ac:dyDescent="0.35">
      <c r="A20" t="s">
        <v>262</v>
      </c>
      <c r="B20" t="s">
        <v>263</v>
      </c>
      <c r="C20" t="s">
        <v>264</v>
      </c>
      <c r="D20" t="s">
        <v>265</v>
      </c>
      <c r="E20" t="s">
        <v>202</v>
      </c>
      <c r="F20" s="2">
        <v>4507807</v>
      </c>
      <c r="G20" s="2">
        <v>-8356029</v>
      </c>
      <c r="H20">
        <f t="shared" si="0"/>
        <v>45.078069999999997</v>
      </c>
      <c r="I20">
        <f t="shared" si="1"/>
        <v>-83.560289999999995</v>
      </c>
    </row>
    <row r="21" spans="1:9" x14ac:dyDescent="0.35">
      <c r="A21" t="s">
        <v>266</v>
      </c>
      <c r="B21" t="s">
        <v>267</v>
      </c>
      <c r="C21" t="s">
        <v>268</v>
      </c>
      <c r="D21" t="s">
        <v>269</v>
      </c>
      <c r="E21" t="s">
        <v>202</v>
      </c>
      <c r="F21" s="2">
        <v>3922316</v>
      </c>
      <c r="G21" s="2">
        <v>-10686885</v>
      </c>
      <c r="H21">
        <f t="shared" si="0"/>
        <v>39.22316</v>
      </c>
      <c r="I21">
        <f t="shared" si="1"/>
        <v>-106.86884999999999</v>
      </c>
    </row>
    <row r="22" spans="1:9" x14ac:dyDescent="0.35">
      <c r="A22" t="s">
        <v>30</v>
      </c>
      <c r="B22" t="s">
        <v>270</v>
      </c>
      <c r="C22" t="s">
        <v>271</v>
      </c>
      <c r="D22" t="s">
        <v>217</v>
      </c>
      <c r="E22" t="s">
        <v>202</v>
      </c>
      <c r="F22" s="2">
        <v>3364044</v>
      </c>
      <c r="G22" s="2">
        <v>-8442694</v>
      </c>
      <c r="H22">
        <f t="shared" si="0"/>
        <v>33.640439999999998</v>
      </c>
      <c r="I22">
        <f t="shared" si="1"/>
        <v>-84.426940000000002</v>
      </c>
    </row>
    <row r="23" spans="1:9" x14ac:dyDescent="0.35">
      <c r="A23" t="s">
        <v>272</v>
      </c>
      <c r="B23" t="s">
        <v>273</v>
      </c>
      <c r="C23" t="s">
        <v>274</v>
      </c>
      <c r="D23" t="s">
        <v>275</v>
      </c>
      <c r="E23" t="s">
        <v>202</v>
      </c>
      <c r="F23" s="2">
        <v>4425741</v>
      </c>
      <c r="G23" s="2">
        <v>-8851948</v>
      </c>
      <c r="H23">
        <f t="shared" si="0"/>
        <v>44.25741</v>
      </c>
      <c r="I23">
        <f t="shared" si="1"/>
        <v>-88.519480000000001</v>
      </c>
    </row>
    <row r="24" spans="1:9" x14ac:dyDescent="0.35">
      <c r="A24" t="s">
        <v>276</v>
      </c>
      <c r="B24" t="s">
        <v>277</v>
      </c>
      <c r="C24" t="s">
        <v>278</v>
      </c>
      <c r="D24" t="s">
        <v>206</v>
      </c>
      <c r="E24" t="s">
        <v>202</v>
      </c>
      <c r="F24" s="2">
        <v>3019453</v>
      </c>
      <c r="G24" s="2">
        <v>-9766987</v>
      </c>
      <c r="H24">
        <f t="shared" si="0"/>
        <v>30.19453</v>
      </c>
      <c r="I24">
        <f t="shared" si="1"/>
        <v>-97.669870000000003</v>
      </c>
    </row>
    <row r="25" spans="1:9" x14ac:dyDescent="0.35">
      <c r="A25" t="s">
        <v>279</v>
      </c>
      <c r="B25" t="s">
        <v>280</v>
      </c>
      <c r="C25" t="s">
        <v>281</v>
      </c>
      <c r="D25" t="s">
        <v>282</v>
      </c>
      <c r="E25" t="s">
        <v>202</v>
      </c>
      <c r="F25" s="2">
        <v>3543619</v>
      </c>
      <c r="G25" s="2">
        <v>-8254181</v>
      </c>
      <c r="H25">
        <f t="shared" si="0"/>
        <v>35.436190000000003</v>
      </c>
      <c r="I25">
        <f t="shared" si="1"/>
        <v>-82.541809999999998</v>
      </c>
    </row>
    <row r="26" spans="1:9" x14ac:dyDescent="0.35">
      <c r="A26" t="s">
        <v>283</v>
      </c>
      <c r="B26" t="s">
        <v>284</v>
      </c>
      <c r="C26" t="s">
        <v>285</v>
      </c>
      <c r="D26" t="s">
        <v>201</v>
      </c>
      <c r="E26" t="s">
        <v>202</v>
      </c>
      <c r="F26" s="2">
        <v>4133815</v>
      </c>
      <c r="G26" s="2">
        <v>-7572427</v>
      </c>
      <c r="H26">
        <f t="shared" si="0"/>
        <v>41.338149999999999</v>
      </c>
      <c r="I26">
        <f t="shared" si="1"/>
        <v>-75.724270000000004</v>
      </c>
    </row>
    <row r="27" spans="1:9" x14ac:dyDescent="0.35">
      <c r="A27" t="s">
        <v>286</v>
      </c>
      <c r="B27" t="s">
        <v>287</v>
      </c>
      <c r="C27" t="s">
        <v>288</v>
      </c>
      <c r="D27" t="s">
        <v>265</v>
      </c>
      <c r="E27" t="s">
        <v>202</v>
      </c>
      <c r="F27" s="2">
        <v>4223488</v>
      </c>
      <c r="G27" s="2">
        <v>-8555206</v>
      </c>
      <c r="H27">
        <f t="shared" si="0"/>
        <v>42.234879999999997</v>
      </c>
      <c r="I27">
        <f t="shared" si="1"/>
        <v>-85.552059999999997</v>
      </c>
    </row>
    <row r="28" spans="1:9" x14ac:dyDescent="0.35">
      <c r="A28" t="s">
        <v>99</v>
      </c>
      <c r="B28" t="s">
        <v>289</v>
      </c>
      <c r="C28" t="s">
        <v>290</v>
      </c>
      <c r="D28" t="s">
        <v>291</v>
      </c>
      <c r="E28" t="s">
        <v>202</v>
      </c>
      <c r="F28" s="2">
        <v>4193887</v>
      </c>
      <c r="G28" s="2">
        <v>-7268323</v>
      </c>
      <c r="H28">
        <f t="shared" si="0"/>
        <v>41.938870000000001</v>
      </c>
      <c r="I28">
        <f t="shared" si="1"/>
        <v>-72.683229999999995</v>
      </c>
    </row>
    <row r="29" spans="1:9" x14ac:dyDescent="0.35">
      <c r="A29" t="s">
        <v>292</v>
      </c>
      <c r="B29" t="s">
        <v>293</v>
      </c>
      <c r="C29" t="s">
        <v>294</v>
      </c>
      <c r="D29" t="s">
        <v>236</v>
      </c>
      <c r="E29" t="s">
        <v>202</v>
      </c>
      <c r="F29" s="2">
        <v>6077978</v>
      </c>
      <c r="G29" s="2">
        <v>-16183800</v>
      </c>
      <c r="H29">
        <f t="shared" si="0"/>
        <v>60.779780000000002</v>
      </c>
      <c r="I29">
        <f t="shared" si="1"/>
        <v>-161.83799999999999</v>
      </c>
    </row>
    <row r="30" spans="1:9" x14ac:dyDescent="0.35">
      <c r="A30" t="s">
        <v>295</v>
      </c>
      <c r="B30" t="s">
        <v>296</v>
      </c>
      <c r="C30" t="s">
        <v>297</v>
      </c>
      <c r="D30" t="s">
        <v>228</v>
      </c>
      <c r="E30" t="s">
        <v>202</v>
      </c>
      <c r="F30" s="2">
        <v>3543360</v>
      </c>
      <c r="G30" s="2">
        <v>-11905677</v>
      </c>
      <c r="H30">
        <f t="shared" si="0"/>
        <v>35.433599999999998</v>
      </c>
      <c r="I30">
        <f t="shared" si="1"/>
        <v>-119.05677</v>
      </c>
    </row>
    <row r="31" spans="1:9" x14ac:dyDescent="0.35">
      <c r="A31" t="s">
        <v>298</v>
      </c>
      <c r="B31" t="s">
        <v>299</v>
      </c>
      <c r="C31" t="s">
        <v>300</v>
      </c>
      <c r="D31" t="s">
        <v>252</v>
      </c>
      <c r="E31" t="s">
        <v>202</v>
      </c>
      <c r="F31" s="2">
        <v>4220848</v>
      </c>
      <c r="G31" s="2">
        <v>-7597961</v>
      </c>
      <c r="H31">
        <f t="shared" si="0"/>
        <v>42.208480000000002</v>
      </c>
      <c r="I31">
        <f t="shared" si="1"/>
        <v>-75.979609999999994</v>
      </c>
    </row>
    <row r="32" spans="1:9" x14ac:dyDescent="0.35">
      <c r="A32" t="s">
        <v>301</v>
      </c>
      <c r="B32" t="s">
        <v>302</v>
      </c>
      <c r="C32" t="s">
        <v>303</v>
      </c>
      <c r="D32" t="s">
        <v>304</v>
      </c>
      <c r="E32" t="s">
        <v>202</v>
      </c>
      <c r="F32" s="2">
        <v>4480744</v>
      </c>
      <c r="G32" s="2">
        <v>-6882814</v>
      </c>
      <c r="H32">
        <f t="shared" si="0"/>
        <v>44.80744</v>
      </c>
      <c r="I32">
        <f t="shared" si="1"/>
        <v>-68.828140000000005</v>
      </c>
    </row>
    <row r="33" spans="1:9" x14ac:dyDescent="0.35">
      <c r="A33" t="s">
        <v>305</v>
      </c>
      <c r="B33" t="s">
        <v>306</v>
      </c>
      <c r="C33" t="s">
        <v>307</v>
      </c>
      <c r="D33" t="s">
        <v>308</v>
      </c>
      <c r="E33" t="s">
        <v>202</v>
      </c>
      <c r="F33" s="2">
        <v>3356294</v>
      </c>
      <c r="G33" s="2">
        <v>-8675355</v>
      </c>
      <c r="H33">
        <f t="shared" si="0"/>
        <v>33.562939999999998</v>
      </c>
      <c r="I33">
        <f t="shared" si="1"/>
        <v>-86.753550000000004</v>
      </c>
    </row>
    <row r="34" spans="1:9" x14ac:dyDescent="0.35">
      <c r="A34" t="s">
        <v>309</v>
      </c>
      <c r="B34" t="s">
        <v>310</v>
      </c>
      <c r="C34" t="s">
        <v>311</v>
      </c>
      <c r="D34" t="s">
        <v>312</v>
      </c>
      <c r="E34" t="s">
        <v>202</v>
      </c>
      <c r="F34" s="2">
        <v>4580766</v>
      </c>
      <c r="G34" s="2">
        <v>-10854286</v>
      </c>
      <c r="H34">
        <f t="shared" si="0"/>
        <v>45.807659999999998</v>
      </c>
      <c r="I34">
        <f t="shared" si="1"/>
        <v>-108.54286</v>
      </c>
    </row>
    <row r="35" spans="1:9" x14ac:dyDescent="0.35">
      <c r="A35" t="s">
        <v>313</v>
      </c>
      <c r="B35" t="s">
        <v>314</v>
      </c>
      <c r="C35" t="s">
        <v>315</v>
      </c>
      <c r="D35" t="s">
        <v>316</v>
      </c>
      <c r="E35" t="s">
        <v>202</v>
      </c>
      <c r="F35" s="2">
        <v>4677411</v>
      </c>
      <c r="G35" s="2">
        <v>-10074672</v>
      </c>
      <c r="H35">
        <f t="shared" si="0"/>
        <v>46.77411</v>
      </c>
      <c r="I35">
        <f t="shared" si="1"/>
        <v>-100.74672</v>
      </c>
    </row>
    <row r="36" spans="1:9" x14ac:dyDescent="0.35">
      <c r="A36" t="s">
        <v>141</v>
      </c>
      <c r="B36" t="s">
        <v>317</v>
      </c>
      <c r="C36" t="s">
        <v>318</v>
      </c>
      <c r="D36" t="s">
        <v>319</v>
      </c>
      <c r="E36" t="s">
        <v>202</v>
      </c>
      <c r="F36" s="2">
        <v>4750942</v>
      </c>
      <c r="G36" s="2">
        <v>-9493372</v>
      </c>
      <c r="H36">
        <f t="shared" si="0"/>
        <v>47.509419999999999</v>
      </c>
      <c r="I36">
        <f t="shared" si="1"/>
        <v>-94.933719999999994</v>
      </c>
    </row>
    <row r="37" spans="1:9" x14ac:dyDescent="0.35">
      <c r="A37" t="s">
        <v>320</v>
      </c>
      <c r="B37" t="s">
        <v>321</v>
      </c>
      <c r="C37" t="s">
        <v>322</v>
      </c>
      <c r="D37" t="s">
        <v>323</v>
      </c>
      <c r="E37" t="s">
        <v>202</v>
      </c>
      <c r="F37" s="2">
        <v>4879275</v>
      </c>
      <c r="G37" s="2">
        <v>-12253753</v>
      </c>
      <c r="H37">
        <f t="shared" si="0"/>
        <v>48.792749999999998</v>
      </c>
      <c r="I37">
        <f t="shared" si="1"/>
        <v>-122.53753</v>
      </c>
    </row>
    <row r="38" spans="1:9" x14ac:dyDescent="0.35">
      <c r="A38" t="s">
        <v>324</v>
      </c>
      <c r="B38" t="s">
        <v>325</v>
      </c>
      <c r="C38" t="s">
        <v>326</v>
      </c>
      <c r="D38" t="s">
        <v>327</v>
      </c>
      <c r="E38" t="s">
        <v>202</v>
      </c>
      <c r="F38" s="2">
        <v>4047799</v>
      </c>
      <c r="G38" s="2">
        <v>-8891595</v>
      </c>
      <c r="H38">
        <f t="shared" si="0"/>
        <v>40.477989999999998</v>
      </c>
      <c r="I38">
        <f t="shared" si="1"/>
        <v>-88.915949999999995</v>
      </c>
    </row>
    <row r="39" spans="1:9" x14ac:dyDescent="0.35">
      <c r="A39" t="s">
        <v>132</v>
      </c>
      <c r="B39" t="s">
        <v>328</v>
      </c>
      <c r="C39" t="s">
        <v>329</v>
      </c>
      <c r="D39" t="s">
        <v>330</v>
      </c>
      <c r="E39" t="s">
        <v>202</v>
      </c>
      <c r="F39" s="2">
        <v>3612448</v>
      </c>
      <c r="G39" s="2">
        <v>-8667818</v>
      </c>
      <c r="H39">
        <f t="shared" si="0"/>
        <v>36.124479999999998</v>
      </c>
      <c r="I39">
        <f t="shared" si="1"/>
        <v>-86.678179999999998</v>
      </c>
    </row>
    <row r="40" spans="1:9" x14ac:dyDescent="0.35">
      <c r="A40" t="s">
        <v>139</v>
      </c>
      <c r="B40" t="s">
        <v>331</v>
      </c>
      <c r="C40" t="s">
        <v>332</v>
      </c>
      <c r="D40" t="s">
        <v>333</v>
      </c>
      <c r="E40" t="s">
        <v>202</v>
      </c>
      <c r="F40" s="2">
        <v>4356444</v>
      </c>
      <c r="G40" s="2">
        <v>-11622278</v>
      </c>
      <c r="H40">
        <f t="shared" si="0"/>
        <v>43.564439999999998</v>
      </c>
      <c r="I40">
        <f t="shared" si="1"/>
        <v>-116.22278</v>
      </c>
    </row>
    <row r="41" spans="1:9" x14ac:dyDescent="0.35">
      <c r="A41" t="s">
        <v>94</v>
      </c>
      <c r="B41" t="s">
        <v>334</v>
      </c>
      <c r="C41" t="s">
        <v>335</v>
      </c>
      <c r="D41" t="s">
        <v>221</v>
      </c>
      <c r="E41" t="s">
        <v>202</v>
      </c>
      <c r="F41" s="2">
        <v>4236435</v>
      </c>
      <c r="G41" s="2">
        <v>-7100518</v>
      </c>
      <c r="H41">
        <f t="shared" si="0"/>
        <v>42.364350000000002</v>
      </c>
      <c r="I41">
        <f t="shared" si="1"/>
        <v>-71.005179999999996</v>
      </c>
    </row>
    <row r="42" spans="1:9" x14ac:dyDescent="0.35">
      <c r="A42" t="s">
        <v>336</v>
      </c>
      <c r="B42" t="s">
        <v>337</v>
      </c>
      <c r="C42" t="s">
        <v>338</v>
      </c>
      <c r="D42" t="s">
        <v>206</v>
      </c>
      <c r="E42" t="s">
        <v>202</v>
      </c>
      <c r="F42" s="2">
        <v>2995083</v>
      </c>
      <c r="G42" s="2">
        <v>-9402069</v>
      </c>
      <c r="H42">
        <f t="shared" si="0"/>
        <v>29.95083</v>
      </c>
      <c r="I42">
        <f t="shared" si="1"/>
        <v>-94.020690000000002</v>
      </c>
    </row>
    <row r="43" spans="1:9" x14ac:dyDescent="0.35">
      <c r="A43" t="s">
        <v>339</v>
      </c>
      <c r="B43" t="s">
        <v>340</v>
      </c>
      <c r="C43" t="s">
        <v>341</v>
      </c>
      <c r="D43" t="s">
        <v>217</v>
      </c>
      <c r="E43" t="s">
        <v>202</v>
      </c>
      <c r="F43" s="2">
        <v>3125903</v>
      </c>
      <c r="G43" s="2">
        <v>-8146631</v>
      </c>
      <c r="H43">
        <f t="shared" si="0"/>
        <v>31.259029999999999</v>
      </c>
      <c r="I43">
        <f t="shared" si="1"/>
        <v>-81.466309999999993</v>
      </c>
    </row>
    <row r="44" spans="1:9" x14ac:dyDescent="0.35">
      <c r="A44" t="s">
        <v>91</v>
      </c>
      <c r="B44" t="s">
        <v>342</v>
      </c>
      <c r="C44" t="s">
        <v>343</v>
      </c>
      <c r="D44" t="s">
        <v>344</v>
      </c>
      <c r="E44" t="s">
        <v>202</v>
      </c>
      <c r="F44" s="2">
        <v>1849486</v>
      </c>
      <c r="G44" s="2">
        <v>-6712944</v>
      </c>
      <c r="H44">
        <f t="shared" si="0"/>
        <v>18.494859999999999</v>
      </c>
      <c r="I44">
        <f t="shared" si="1"/>
        <v>-67.129440000000002</v>
      </c>
    </row>
    <row r="45" spans="1:9" x14ac:dyDescent="0.35">
      <c r="A45" t="s">
        <v>345</v>
      </c>
      <c r="B45" t="s">
        <v>346</v>
      </c>
      <c r="C45" t="s">
        <v>347</v>
      </c>
      <c r="D45" t="s">
        <v>319</v>
      </c>
      <c r="E45" t="s">
        <v>202</v>
      </c>
      <c r="F45" s="2">
        <v>4639786</v>
      </c>
      <c r="G45" s="2">
        <v>-9413723</v>
      </c>
      <c r="H45">
        <f t="shared" si="0"/>
        <v>46.397860000000001</v>
      </c>
      <c r="I45">
        <f t="shared" si="1"/>
        <v>-94.137230000000002</v>
      </c>
    </row>
    <row r="46" spans="1:9" x14ac:dyDescent="0.35">
      <c r="A46" t="s">
        <v>135</v>
      </c>
      <c r="B46" t="s">
        <v>348</v>
      </c>
      <c r="C46" t="s">
        <v>349</v>
      </c>
      <c r="D46" t="s">
        <v>206</v>
      </c>
      <c r="E46" t="s">
        <v>202</v>
      </c>
      <c r="F46" s="2">
        <v>2590683</v>
      </c>
      <c r="G46" s="2">
        <v>-9742586</v>
      </c>
      <c r="H46">
        <f t="shared" si="0"/>
        <v>25.906829999999999</v>
      </c>
      <c r="I46">
        <f t="shared" si="1"/>
        <v>-97.42586</v>
      </c>
    </row>
    <row r="47" spans="1:9" x14ac:dyDescent="0.35">
      <c r="A47" t="s">
        <v>350</v>
      </c>
      <c r="B47" t="s">
        <v>351</v>
      </c>
      <c r="C47" t="s">
        <v>352</v>
      </c>
      <c r="D47" t="s">
        <v>236</v>
      </c>
      <c r="E47" t="s">
        <v>202</v>
      </c>
      <c r="F47" s="2">
        <v>7128545</v>
      </c>
      <c r="G47" s="2">
        <v>-15676600</v>
      </c>
      <c r="H47">
        <f t="shared" si="0"/>
        <v>71.285449999999997</v>
      </c>
      <c r="I47">
        <f t="shared" si="1"/>
        <v>-156.76599999999999</v>
      </c>
    </row>
    <row r="48" spans="1:9" x14ac:dyDescent="0.35">
      <c r="A48" t="s">
        <v>353</v>
      </c>
      <c r="B48" t="s">
        <v>354</v>
      </c>
      <c r="C48" t="s">
        <v>355</v>
      </c>
      <c r="D48" t="s">
        <v>312</v>
      </c>
      <c r="E48" t="s">
        <v>202</v>
      </c>
      <c r="F48" s="2">
        <v>4595480</v>
      </c>
      <c r="G48" s="2">
        <v>-11249746</v>
      </c>
      <c r="H48">
        <f t="shared" si="0"/>
        <v>45.954799999999999</v>
      </c>
      <c r="I48">
        <f t="shared" si="1"/>
        <v>-112.49746</v>
      </c>
    </row>
    <row r="49" spans="1:9" x14ac:dyDescent="0.35">
      <c r="A49" t="s">
        <v>356</v>
      </c>
      <c r="B49" t="s">
        <v>357</v>
      </c>
      <c r="C49" t="s">
        <v>358</v>
      </c>
      <c r="D49" t="s">
        <v>243</v>
      </c>
      <c r="E49" t="s">
        <v>202</v>
      </c>
      <c r="F49" s="2">
        <v>3053316</v>
      </c>
      <c r="G49" s="2">
        <v>-9114963</v>
      </c>
      <c r="H49">
        <f t="shared" si="0"/>
        <v>30.533159999999999</v>
      </c>
      <c r="I49">
        <f t="shared" si="1"/>
        <v>-91.149630000000002</v>
      </c>
    </row>
    <row r="50" spans="1:9" x14ac:dyDescent="0.35">
      <c r="A50" t="s">
        <v>359</v>
      </c>
      <c r="B50" t="s">
        <v>360</v>
      </c>
      <c r="C50" t="s">
        <v>361</v>
      </c>
      <c r="D50" t="s">
        <v>362</v>
      </c>
      <c r="E50" t="s">
        <v>202</v>
      </c>
      <c r="F50" s="2">
        <v>4447300</v>
      </c>
      <c r="G50" s="2">
        <v>-7315031</v>
      </c>
      <c r="H50">
        <f t="shared" si="0"/>
        <v>44.472999999999999</v>
      </c>
      <c r="I50">
        <f t="shared" si="1"/>
        <v>-73.150310000000005</v>
      </c>
    </row>
    <row r="51" spans="1:9" x14ac:dyDescent="0.35">
      <c r="A51" t="s">
        <v>167</v>
      </c>
      <c r="B51" t="s">
        <v>363</v>
      </c>
      <c r="C51" t="s">
        <v>364</v>
      </c>
      <c r="D51" t="s">
        <v>252</v>
      </c>
      <c r="E51" t="s">
        <v>202</v>
      </c>
      <c r="F51" s="2">
        <v>4294052</v>
      </c>
      <c r="G51" s="2">
        <v>-7873217</v>
      </c>
      <c r="H51">
        <f t="shared" si="0"/>
        <v>42.940519999999999</v>
      </c>
      <c r="I51">
        <f t="shared" si="1"/>
        <v>-78.732169999999996</v>
      </c>
    </row>
    <row r="52" spans="1:9" x14ac:dyDescent="0.35">
      <c r="A52" t="s">
        <v>365</v>
      </c>
      <c r="B52" t="s">
        <v>366</v>
      </c>
      <c r="C52" t="s">
        <v>367</v>
      </c>
      <c r="D52" t="s">
        <v>228</v>
      </c>
      <c r="E52" t="s">
        <v>202</v>
      </c>
      <c r="F52" s="2">
        <v>3420062</v>
      </c>
      <c r="G52" s="2">
        <v>-11835850</v>
      </c>
      <c r="H52">
        <f t="shared" si="0"/>
        <v>34.200620000000001</v>
      </c>
      <c r="I52">
        <f t="shared" si="1"/>
        <v>-118.35850000000001</v>
      </c>
    </row>
    <row r="53" spans="1:9" x14ac:dyDescent="0.35">
      <c r="A53" t="s">
        <v>368</v>
      </c>
      <c r="B53" t="s">
        <v>369</v>
      </c>
      <c r="C53" t="s">
        <v>370</v>
      </c>
      <c r="D53" t="s">
        <v>371</v>
      </c>
      <c r="E53" t="s">
        <v>202</v>
      </c>
      <c r="F53" s="2">
        <v>3917540</v>
      </c>
      <c r="G53" s="2">
        <v>-7666820</v>
      </c>
      <c r="H53">
        <f t="shared" si="0"/>
        <v>39.175400000000003</v>
      </c>
      <c r="I53">
        <f t="shared" si="1"/>
        <v>-76.668199999999999</v>
      </c>
    </row>
    <row r="54" spans="1:9" x14ac:dyDescent="0.35">
      <c r="A54" t="s">
        <v>372</v>
      </c>
      <c r="B54" t="s">
        <v>373</v>
      </c>
      <c r="C54" t="s">
        <v>374</v>
      </c>
      <c r="D54" t="s">
        <v>312</v>
      </c>
      <c r="E54" t="s">
        <v>202</v>
      </c>
      <c r="F54" s="2">
        <v>4577690</v>
      </c>
      <c r="G54" s="2">
        <v>-11115301</v>
      </c>
      <c r="H54">
        <f t="shared" si="0"/>
        <v>45.776899999999998</v>
      </c>
      <c r="I54">
        <f t="shared" si="1"/>
        <v>-111.15300999999999</v>
      </c>
    </row>
    <row r="55" spans="1:9" x14ac:dyDescent="0.35">
      <c r="A55" t="s">
        <v>375</v>
      </c>
      <c r="B55" t="s">
        <v>376</v>
      </c>
      <c r="C55" t="s">
        <v>377</v>
      </c>
      <c r="D55" t="s">
        <v>378</v>
      </c>
      <c r="E55" t="s">
        <v>202</v>
      </c>
      <c r="F55" s="2">
        <v>3393884</v>
      </c>
      <c r="G55" s="2">
        <v>-8111954</v>
      </c>
      <c r="H55">
        <f t="shared" si="0"/>
        <v>33.938839999999999</v>
      </c>
      <c r="I55">
        <f t="shared" si="1"/>
        <v>-81.119540000000001</v>
      </c>
    </row>
    <row r="56" spans="1:9" x14ac:dyDescent="0.35">
      <c r="A56" t="s">
        <v>379</v>
      </c>
      <c r="B56" t="s">
        <v>380</v>
      </c>
      <c r="C56" t="s">
        <v>381</v>
      </c>
      <c r="D56" t="s">
        <v>382</v>
      </c>
      <c r="E56" t="s">
        <v>202</v>
      </c>
      <c r="F56" s="2">
        <v>4091631</v>
      </c>
      <c r="G56" s="2">
        <v>-8144247</v>
      </c>
      <c r="H56">
        <f t="shared" si="0"/>
        <v>40.916310000000003</v>
      </c>
      <c r="I56">
        <f t="shared" si="1"/>
        <v>-81.44247</v>
      </c>
    </row>
    <row r="57" spans="1:9" x14ac:dyDescent="0.35">
      <c r="A57" t="s">
        <v>383</v>
      </c>
      <c r="B57" t="s">
        <v>384</v>
      </c>
      <c r="C57" t="s">
        <v>385</v>
      </c>
      <c r="D57" t="s">
        <v>386</v>
      </c>
      <c r="E57" t="s">
        <v>202</v>
      </c>
      <c r="F57" s="2">
        <v>3770097</v>
      </c>
      <c r="G57" s="2">
        <v>-11309858</v>
      </c>
      <c r="H57">
        <f t="shared" si="0"/>
        <v>37.700969999999998</v>
      </c>
      <c r="I57">
        <f t="shared" si="1"/>
        <v>-113.09858</v>
      </c>
    </row>
    <row r="58" spans="1:9" x14ac:dyDescent="0.35">
      <c r="A58" t="s">
        <v>387</v>
      </c>
      <c r="B58" t="s">
        <v>388</v>
      </c>
      <c r="C58" t="s">
        <v>389</v>
      </c>
      <c r="D58" t="s">
        <v>236</v>
      </c>
      <c r="E58" t="s">
        <v>202</v>
      </c>
      <c r="F58" s="2">
        <v>6049183</v>
      </c>
      <c r="G58" s="2">
        <v>-14547765</v>
      </c>
      <c r="H58">
        <f t="shared" si="0"/>
        <v>60.49183</v>
      </c>
      <c r="I58">
        <f t="shared" si="1"/>
        <v>-145.47765000000001</v>
      </c>
    </row>
    <row r="59" spans="1:9" x14ac:dyDescent="0.35">
      <c r="A59" t="s">
        <v>390</v>
      </c>
      <c r="B59" t="s">
        <v>391</v>
      </c>
      <c r="C59" t="s">
        <v>392</v>
      </c>
      <c r="D59" t="s">
        <v>228</v>
      </c>
      <c r="E59" t="s">
        <v>202</v>
      </c>
      <c r="F59" s="2">
        <v>4178016</v>
      </c>
      <c r="G59" s="2">
        <v>-12423653</v>
      </c>
      <c r="H59">
        <f t="shared" si="0"/>
        <v>41.780160000000002</v>
      </c>
      <c r="I59">
        <f t="shared" si="1"/>
        <v>-124.23653</v>
      </c>
    </row>
    <row r="60" spans="1:9" x14ac:dyDescent="0.35">
      <c r="A60" t="s">
        <v>393</v>
      </c>
      <c r="B60" t="s">
        <v>394</v>
      </c>
      <c r="C60" t="s">
        <v>395</v>
      </c>
      <c r="D60" t="s">
        <v>330</v>
      </c>
      <c r="E60" t="s">
        <v>202</v>
      </c>
      <c r="F60" s="2">
        <v>3503527</v>
      </c>
      <c r="G60" s="2">
        <v>-8520379</v>
      </c>
      <c r="H60">
        <f t="shared" si="0"/>
        <v>35.035269999999997</v>
      </c>
      <c r="I60">
        <f t="shared" si="1"/>
        <v>-85.203789999999998</v>
      </c>
    </row>
    <row r="61" spans="1:9" x14ac:dyDescent="0.35">
      <c r="A61" t="s">
        <v>396</v>
      </c>
      <c r="B61" t="s">
        <v>397</v>
      </c>
      <c r="C61" t="s">
        <v>398</v>
      </c>
      <c r="D61" t="s">
        <v>399</v>
      </c>
      <c r="E61" t="s">
        <v>202</v>
      </c>
      <c r="F61" s="2">
        <v>3813864</v>
      </c>
      <c r="G61" s="2">
        <v>-7845286</v>
      </c>
      <c r="H61">
        <f t="shared" si="0"/>
        <v>38.138640000000002</v>
      </c>
      <c r="I61">
        <f t="shared" si="1"/>
        <v>-78.452860000000001</v>
      </c>
    </row>
    <row r="62" spans="1:9" x14ac:dyDescent="0.35">
      <c r="A62" t="s">
        <v>400</v>
      </c>
      <c r="B62" t="s">
        <v>401</v>
      </c>
      <c r="C62" t="s">
        <v>402</v>
      </c>
      <c r="D62" t="s">
        <v>378</v>
      </c>
      <c r="E62" t="s">
        <v>202</v>
      </c>
      <c r="F62" s="2">
        <v>3289865</v>
      </c>
      <c r="G62" s="2">
        <v>-8004051</v>
      </c>
      <c r="H62">
        <f t="shared" si="0"/>
        <v>32.898650000000004</v>
      </c>
      <c r="I62">
        <f t="shared" si="1"/>
        <v>-80.040509999999998</v>
      </c>
    </row>
    <row r="63" spans="1:9" x14ac:dyDescent="0.35">
      <c r="A63" t="s">
        <v>403</v>
      </c>
      <c r="B63" t="s">
        <v>404</v>
      </c>
      <c r="C63" t="s">
        <v>405</v>
      </c>
      <c r="D63" t="s">
        <v>256</v>
      </c>
      <c r="E63" t="s">
        <v>202</v>
      </c>
      <c r="F63" s="2">
        <v>4188459</v>
      </c>
      <c r="G63" s="2">
        <v>-9171087</v>
      </c>
      <c r="H63">
        <f t="shared" si="0"/>
        <v>41.884590000000003</v>
      </c>
      <c r="I63">
        <f t="shared" si="1"/>
        <v>-91.71087</v>
      </c>
    </row>
    <row r="64" spans="1:9" x14ac:dyDescent="0.35">
      <c r="A64" t="s">
        <v>406</v>
      </c>
      <c r="B64" t="s">
        <v>407</v>
      </c>
      <c r="C64" t="s">
        <v>408</v>
      </c>
      <c r="D64" t="s">
        <v>265</v>
      </c>
      <c r="E64" t="s">
        <v>202</v>
      </c>
      <c r="F64" s="2">
        <v>4625075</v>
      </c>
      <c r="G64" s="2">
        <v>-8447239</v>
      </c>
      <c r="H64">
        <f t="shared" si="0"/>
        <v>46.250749999999996</v>
      </c>
      <c r="I64">
        <f t="shared" si="1"/>
        <v>-84.472390000000004</v>
      </c>
    </row>
    <row r="65" spans="1:9" x14ac:dyDescent="0.35">
      <c r="A65" t="s">
        <v>409</v>
      </c>
      <c r="B65" t="s">
        <v>410</v>
      </c>
      <c r="C65" t="s">
        <v>411</v>
      </c>
      <c r="D65" t="s">
        <v>228</v>
      </c>
      <c r="E65" t="s">
        <v>202</v>
      </c>
      <c r="F65" s="2">
        <v>3312723</v>
      </c>
      <c r="G65" s="2">
        <v>-11727873</v>
      </c>
      <c r="H65">
        <f t="shared" si="0"/>
        <v>33.127229999999997</v>
      </c>
      <c r="I65">
        <f t="shared" si="1"/>
        <v>-117.27873</v>
      </c>
    </row>
    <row r="66" spans="1:9" x14ac:dyDescent="0.35">
      <c r="A66" t="s">
        <v>412</v>
      </c>
      <c r="B66" t="s">
        <v>413</v>
      </c>
      <c r="C66" t="s">
        <v>414</v>
      </c>
      <c r="D66" t="s">
        <v>382</v>
      </c>
      <c r="E66" t="s">
        <v>202</v>
      </c>
      <c r="F66" s="2">
        <v>4141089</v>
      </c>
      <c r="G66" s="2">
        <v>-8184940</v>
      </c>
      <c r="H66">
        <f t="shared" si="0"/>
        <v>41.410890000000002</v>
      </c>
      <c r="I66">
        <f t="shared" si="1"/>
        <v>-81.849400000000003</v>
      </c>
    </row>
    <row r="67" spans="1:9" x14ac:dyDescent="0.35">
      <c r="A67" t="s">
        <v>415</v>
      </c>
      <c r="B67" t="s">
        <v>416</v>
      </c>
      <c r="C67" t="s">
        <v>417</v>
      </c>
      <c r="D67" t="s">
        <v>206</v>
      </c>
      <c r="E67" t="s">
        <v>202</v>
      </c>
      <c r="F67" s="2">
        <v>3058859</v>
      </c>
      <c r="G67" s="2">
        <v>-9636382</v>
      </c>
      <c r="H67">
        <f t="shared" ref="H67:H130" si="2">F67/100000</f>
        <v>30.58859</v>
      </c>
      <c r="I67">
        <f t="shared" ref="I67:I130" si="3">G67/100000</f>
        <v>-96.363820000000004</v>
      </c>
    </row>
    <row r="68" spans="1:9" x14ac:dyDescent="0.35">
      <c r="A68" t="s">
        <v>16</v>
      </c>
      <c r="B68" t="s">
        <v>418</v>
      </c>
      <c r="C68" t="s">
        <v>419</v>
      </c>
      <c r="D68" t="s">
        <v>282</v>
      </c>
      <c r="E68" t="s">
        <v>202</v>
      </c>
      <c r="F68" s="2">
        <v>3521401</v>
      </c>
      <c r="G68" s="2">
        <v>-8094313</v>
      </c>
      <c r="H68">
        <f t="shared" si="2"/>
        <v>35.214010000000002</v>
      </c>
      <c r="I68">
        <f t="shared" si="3"/>
        <v>-80.943129999999996</v>
      </c>
    </row>
    <row r="69" spans="1:9" x14ac:dyDescent="0.35">
      <c r="A69" t="s">
        <v>420</v>
      </c>
      <c r="B69" t="s">
        <v>421</v>
      </c>
      <c r="C69" t="s">
        <v>422</v>
      </c>
      <c r="D69" t="s">
        <v>382</v>
      </c>
      <c r="E69" t="s">
        <v>202</v>
      </c>
      <c r="F69" s="2">
        <v>3999799</v>
      </c>
      <c r="G69" s="2">
        <v>-8289188</v>
      </c>
      <c r="H69">
        <f t="shared" si="2"/>
        <v>39.997990000000001</v>
      </c>
      <c r="I69">
        <f t="shared" si="3"/>
        <v>-82.89188</v>
      </c>
    </row>
    <row r="70" spans="1:9" x14ac:dyDescent="0.35">
      <c r="A70" t="s">
        <v>423</v>
      </c>
      <c r="B70" t="s">
        <v>424</v>
      </c>
      <c r="C70" t="s">
        <v>425</v>
      </c>
      <c r="D70" t="s">
        <v>327</v>
      </c>
      <c r="E70" t="s">
        <v>202</v>
      </c>
      <c r="F70" s="2">
        <v>4003925</v>
      </c>
      <c r="G70" s="2">
        <v>-8827806</v>
      </c>
      <c r="H70">
        <f t="shared" si="2"/>
        <v>40.039250000000003</v>
      </c>
      <c r="I70">
        <f t="shared" si="3"/>
        <v>-88.278059999999996</v>
      </c>
    </row>
    <row r="71" spans="1:9" x14ac:dyDescent="0.35">
      <c r="A71" t="s">
        <v>426</v>
      </c>
      <c r="B71" t="s">
        <v>427</v>
      </c>
      <c r="C71" t="s">
        <v>428</v>
      </c>
      <c r="D71" t="s">
        <v>265</v>
      </c>
      <c r="E71" t="s">
        <v>202</v>
      </c>
      <c r="F71" s="2">
        <v>4716842</v>
      </c>
      <c r="G71" s="2">
        <v>-8848906</v>
      </c>
      <c r="H71">
        <f t="shared" si="2"/>
        <v>47.168419999999998</v>
      </c>
      <c r="I71">
        <f t="shared" si="3"/>
        <v>-88.489059999999995</v>
      </c>
    </row>
    <row r="72" spans="1:9" x14ac:dyDescent="0.35">
      <c r="A72" t="s">
        <v>429</v>
      </c>
      <c r="B72" t="s">
        <v>430</v>
      </c>
      <c r="C72" t="s">
        <v>431</v>
      </c>
      <c r="D72" t="s">
        <v>386</v>
      </c>
      <c r="E72" t="s">
        <v>202</v>
      </c>
      <c r="F72" s="2">
        <v>3875496</v>
      </c>
      <c r="G72" s="2">
        <v>-10975484</v>
      </c>
      <c r="H72">
        <f t="shared" si="2"/>
        <v>38.754959999999997</v>
      </c>
      <c r="I72">
        <f t="shared" si="3"/>
        <v>-109.75484</v>
      </c>
    </row>
    <row r="73" spans="1:9" x14ac:dyDescent="0.35">
      <c r="A73" t="s">
        <v>432</v>
      </c>
      <c r="B73" t="s">
        <v>433</v>
      </c>
      <c r="C73" t="s">
        <v>434</v>
      </c>
      <c r="D73" t="s">
        <v>435</v>
      </c>
      <c r="E73" t="s">
        <v>202</v>
      </c>
      <c r="F73" s="2">
        <v>4452019</v>
      </c>
      <c r="G73" s="2">
        <v>-10902380</v>
      </c>
      <c r="H73">
        <f t="shared" si="2"/>
        <v>44.520189999999999</v>
      </c>
      <c r="I73">
        <f t="shared" si="3"/>
        <v>-109.02379999999999</v>
      </c>
    </row>
    <row r="74" spans="1:9" x14ac:dyDescent="0.35">
      <c r="A74" t="s">
        <v>436</v>
      </c>
      <c r="B74" t="s">
        <v>437</v>
      </c>
      <c r="C74" t="s">
        <v>438</v>
      </c>
      <c r="D74" t="s">
        <v>269</v>
      </c>
      <c r="E74" t="s">
        <v>202</v>
      </c>
      <c r="F74" s="2">
        <v>3880581</v>
      </c>
      <c r="G74" s="2">
        <v>-10470025</v>
      </c>
      <c r="H74">
        <f t="shared" si="2"/>
        <v>38.805810000000001</v>
      </c>
      <c r="I74">
        <f t="shared" si="3"/>
        <v>-104.70025</v>
      </c>
    </row>
    <row r="75" spans="1:9" x14ac:dyDescent="0.35">
      <c r="A75" t="s">
        <v>439</v>
      </c>
      <c r="B75" t="s">
        <v>440</v>
      </c>
      <c r="C75" t="s">
        <v>377</v>
      </c>
      <c r="D75" t="s">
        <v>441</v>
      </c>
      <c r="E75" t="s">
        <v>202</v>
      </c>
      <c r="F75" s="2">
        <v>3881809</v>
      </c>
      <c r="G75" s="2">
        <v>-9221963</v>
      </c>
      <c r="H75">
        <f t="shared" si="2"/>
        <v>38.818089999999998</v>
      </c>
      <c r="I75">
        <f t="shared" si="3"/>
        <v>-92.219629999999995</v>
      </c>
    </row>
    <row r="76" spans="1:9" x14ac:dyDescent="0.35">
      <c r="A76" t="s">
        <v>442</v>
      </c>
      <c r="B76" t="s">
        <v>443</v>
      </c>
      <c r="C76" t="s">
        <v>444</v>
      </c>
      <c r="D76" t="s">
        <v>435</v>
      </c>
      <c r="E76" t="s">
        <v>202</v>
      </c>
      <c r="F76" s="2">
        <v>4290836</v>
      </c>
      <c r="G76" s="2">
        <v>-10646447</v>
      </c>
      <c r="H76">
        <f t="shared" si="2"/>
        <v>42.908360000000002</v>
      </c>
      <c r="I76">
        <f t="shared" si="3"/>
        <v>-106.46447000000001</v>
      </c>
    </row>
    <row r="77" spans="1:9" x14ac:dyDescent="0.35">
      <c r="A77" t="s">
        <v>172</v>
      </c>
      <c r="B77" t="s">
        <v>445</v>
      </c>
      <c r="C77" t="s">
        <v>446</v>
      </c>
      <c r="D77" t="s">
        <v>206</v>
      </c>
      <c r="E77" t="s">
        <v>202</v>
      </c>
      <c r="F77" s="2">
        <v>2777036</v>
      </c>
      <c r="G77" s="2">
        <v>-9750122</v>
      </c>
      <c r="H77">
        <f t="shared" si="2"/>
        <v>27.77036</v>
      </c>
      <c r="I77">
        <f t="shared" si="3"/>
        <v>-97.501220000000004</v>
      </c>
    </row>
    <row r="78" spans="1:9" x14ac:dyDescent="0.35">
      <c r="A78" t="s">
        <v>447</v>
      </c>
      <c r="B78" t="s">
        <v>448</v>
      </c>
      <c r="C78" t="s">
        <v>402</v>
      </c>
      <c r="D78" t="s">
        <v>449</v>
      </c>
      <c r="E78" t="s">
        <v>202</v>
      </c>
      <c r="F78" s="2">
        <v>3837315</v>
      </c>
      <c r="G78" s="2">
        <v>-8159319</v>
      </c>
      <c r="H78">
        <f t="shared" si="2"/>
        <v>38.373150000000003</v>
      </c>
      <c r="I78">
        <f t="shared" si="3"/>
        <v>-81.593190000000007</v>
      </c>
    </row>
    <row r="79" spans="1:9" x14ac:dyDescent="0.35">
      <c r="A79" t="s">
        <v>450</v>
      </c>
      <c r="B79" t="s">
        <v>451</v>
      </c>
      <c r="C79" t="s">
        <v>422</v>
      </c>
      <c r="D79" t="s">
        <v>217</v>
      </c>
      <c r="E79" t="s">
        <v>202</v>
      </c>
      <c r="F79" s="2">
        <v>3251633</v>
      </c>
      <c r="G79" s="2">
        <v>-8493886</v>
      </c>
      <c r="H79">
        <f t="shared" si="2"/>
        <v>32.516330000000004</v>
      </c>
      <c r="I79">
        <f t="shared" si="3"/>
        <v>-84.938860000000005</v>
      </c>
    </row>
    <row r="80" spans="1:9" x14ac:dyDescent="0.35">
      <c r="A80" t="s">
        <v>452</v>
      </c>
      <c r="B80" t="s">
        <v>453</v>
      </c>
      <c r="C80" t="s">
        <v>454</v>
      </c>
      <c r="D80" t="s">
        <v>455</v>
      </c>
      <c r="E80" t="s">
        <v>202</v>
      </c>
      <c r="F80" s="2">
        <v>3904614</v>
      </c>
      <c r="G80" s="2">
        <v>-8466217</v>
      </c>
      <c r="H80">
        <f t="shared" si="2"/>
        <v>39.046140000000001</v>
      </c>
      <c r="I80">
        <f t="shared" si="3"/>
        <v>-84.662170000000003</v>
      </c>
    </row>
    <row r="81" spans="1:9" x14ac:dyDescent="0.35">
      <c r="A81" t="s">
        <v>456</v>
      </c>
      <c r="B81" t="s">
        <v>457</v>
      </c>
      <c r="C81" t="s">
        <v>458</v>
      </c>
      <c r="D81" t="s">
        <v>275</v>
      </c>
      <c r="E81" t="s">
        <v>202</v>
      </c>
      <c r="F81" s="2">
        <v>4477762</v>
      </c>
      <c r="G81" s="2">
        <v>-8966678</v>
      </c>
      <c r="H81">
        <f t="shared" si="2"/>
        <v>44.777619999999999</v>
      </c>
      <c r="I81">
        <f t="shared" si="3"/>
        <v>-89.666780000000003</v>
      </c>
    </row>
    <row r="82" spans="1:9" x14ac:dyDescent="0.35">
      <c r="A82" t="s">
        <v>459</v>
      </c>
      <c r="B82" t="s">
        <v>460</v>
      </c>
      <c r="C82" t="s">
        <v>461</v>
      </c>
      <c r="D82" t="s">
        <v>462</v>
      </c>
      <c r="E82" t="s">
        <v>202</v>
      </c>
      <c r="F82" s="2">
        <v>2917992</v>
      </c>
      <c r="G82" s="2">
        <v>-8105806</v>
      </c>
      <c r="H82">
        <f t="shared" si="2"/>
        <v>29.179919999999999</v>
      </c>
      <c r="I82">
        <f t="shared" si="3"/>
        <v>-81.058059999999998</v>
      </c>
    </row>
    <row r="83" spans="1:9" x14ac:dyDescent="0.35">
      <c r="A83" t="s">
        <v>463</v>
      </c>
      <c r="B83" t="s">
        <v>464</v>
      </c>
      <c r="C83" t="s">
        <v>465</v>
      </c>
      <c r="D83" t="s">
        <v>206</v>
      </c>
      <c r="E83" t="s">
        <v>202</v>
      </c>
      <c r="F83" s="2">
        <v>3284711</v>
      </c>
      <c r="G83" s="2">
        <v>-9685177</v>
      </c>
      <c r="H83">
        <f t="shared" si="2"/>
        <v>32.847110000000001</v>
      </c>
      <c r="I83">
        <f t="shared" si="3"/>
        <v>-96.851770000000002</v>
      </c>
    </row>
    <row r="84" spans="1:9" x14ac:dyDescent="0.35">
      <c r="A84" t="s">
        <v>0</v>
      </c>
      <c r="B84" t="s">
        <v>466</v>
      </c>
      <c r="C84" t="s">
        <v>467</v>
      </c>
      <c r="D84" t="s">
        <v>382</v>
      </c>
      <c r="E84" t="s">
        <v>202</v>
      </c>
      <c r="F84" s="2">
        <v>3990238</v>
      </c>
      <c r="G84" s="2">
        <v>-8421938</v>
      </c>
      <c r="H84">
        <f t="shared" si="2"/>
        <v>39.902380000000001</v>
      </c>
      <c r="I84">
        <f t="shared" si="3"/>
        <v>-84.219380000000001</v>
      </c>
    </row>
    <row r="85" spans="1:9" x14ac:dyDescent="0.35">
      <c r="A85" t="s">
        <v>468</v>
      </c>
      <c r="B85" t="s">
        <v>469</v>
      </c>
      <c r="C85" t="s">
        <v>470</v>
      </c>
      <c r="D85" t="s">
        <v>256</v>
      </c>
      <c r="E85" t="s">
        <v>202</v>
      </c>
      <c r="F85" s="2">
        <v>4240296</v>
      </c>
      <c r="G85" s="2">
        <v>-9070917</v>
      </c>
      <c r="H85">
        <f t="shared" si="2"/>
        <v>42.40296</v>
      </c>
      <c r="I85">
        <f t="shared" si="3"/>
        <v>-90.70917</v>
      </c>
    </row>
    <row r="86" spans="1:9" x14ac:dyDescent="0.35">
      <c r="A86" t="s">
        <v>471</v>
      </c>
      <c r="B86" t="s">
        <v>472</v>
      </c>
      <c r="C86" t="s">
        <v>473</v>
      </c>
      <c r="D86" t="s">
        <v>399</v>
      </c>
      <c r="E86" t="s">
        <v>202</v>
      </c>
      <c r="F86" s="2">
        <v>3885208</v>
      </c>
      <c r="G86" s="2">
        <v>-7703772</v>
      </c>
      <c r="H86">
        <f t="shared" si="2"/>
        <v>38.852080000000001</v>
      </c>
      <c r="I86">
        <f t="shared" si="3"/>
        <v>-77.037719999999993</v>
      </c>
    </row>
    <row r="87" spans="1:9" x14ac:dyDescent="0.35">
      <c r="A87" t="s">
        <v>32</v>
      </c>
      <c r="B87" t="s">
        <v>474</v>
      </c>
      <c r="C87" t="s">
        <v>475</v>
      </c>
      <c r="D87" t="s">
        <v>269</v>
      </c>
      <c r="E87" t="s">
        <v>202</v>
      </c>
      <c r="F87" s="2">
        <v>3985841</v>
      </c>
      <c r="G87" s="2">
        <v>-10466700</v>
      </c>
      <c r="H87">
        <f t="shared" si="2"/>
        <v>39.858409999999999</v>
      </c>
      <c r="I87">
        <f t="shared" si="3"/>
        <v>-104.667</v>
      </c>
    </row>
    <row r="88" spans="1:9" x14ac:dyDescent="0.35">
      <c r="A88" t="s">
        <v>28</v>
      </c>
      <c r="B88" t="s">
        <v>476</v>
      </c>
      <c r="C88" t="s">
        <v>477</v>
      </c>
      <c r="D88" t="s">
        <v>206</v>
      </c>
      <c r="E88" t="s">
        <v>202</v>
      </c>
      <c r="F88" s="2">
        <v>3289595</v>
      </c>
      <c r="G88" s="2">
        <v>-9703720</v>
      </c>
      <c r="H88">
        <f t="shared" si="2"/>
        <v>32.895949999999999</v>
      </c>
      <c r="I88">
        <f t="shared" si="3"/>
        <v>-97.037199999999999</v>
      </c>
    </row>
    <row r="89" spans="1:9" x14ac:dyDescent="0.35">
      <c r="A89" t="s">
        <v>478</v>
      </c>
      <c r="B89" t="s">
        <v>479</v>
      </c>
      <c r="C89" t="s">
        <v>480</v>
      </c>
      <c r="D89" t="s">
        <v>308</v>
      </c>
      <c r="E89" t="s">
        <v>202</v>
      </c>
      <c r="F89" s="2">
        <v>3132134</v>
      </c>
      <c r="G89" s="2">
        <v>-8544963</v>
      </c>
      <c r="H89">
        <f t="shared" si="2"/>
        <v>31.321339999999999</v>
      </c>
      <c r="I89">
        <f t="shared" si="3"/>
        <v>-85.449629999999999</v>
      </c>
    </row>
    <row r="90" spans="1:9" x14ac:dyDescent="0.35">
      <c r="A90" t="s">
        <v>481</v>
      </c>
      <c r="B90" t="s">
        <v>482</v>
      </c>
      <c r="C90" t="s">
        <v>483</v>
      </c>
      <c r="D90" t="s">
        <v>316</v>
      </c>
      <c r="E90" t="s">
        <v>202</v>
      </c>
      <c r="F90" s="2">
        <v>4679739</v>
      </c>
      <c r="G90" s="2">
        <v>-10280195</v>
      </c>
      <c r="H90">
        <f t="shared" si="2"/>
        <v>46.79739</v>
      </c>
      <c r="I90">
        <f t="shared" si="3"/>
        <v>-102.80195000000001</v>
      </c>
    </row>
    <row r="91" spans="1:9" x14ac:dyDescent="0.35">
      <c r="A91" t="s">
        <v>484</v>
      </c>
      <c r="B91" t="s">
        <v>485</v>
      </c>
      <c r="C91" t="s">
        <v>486</v>
      </c>
      <c r="D91" t="s">
        <v>236</v>
      </c>
      <c r="E91" t="s">
        <v>202</v>
      </c>
      <c r="F91" s="2">
        <v>5904541</v>
      </c>
      <c r="G91" s="2">
        <v>-15850334</v>
      </c>
      <c r="H91">
        <f t="shared" si="2"/>
        <v>59.045409999999997</v>
      </c>
      <c r="I91">
        <f t="shared" si="3"/>
        <v>-158.50334000000001</v>
      </c>
    </row>
    <row r="92" spans="1:9" x14ac:dyDescent="0.35">
      <c r="A92" t="s">
        <v>487</v>
      </c>
      <c r="B92" t="s">
        <v>488</v>
      </c>
      <c r="C92" t="s">
        <v>489</v>
      </c>
      <c r="D92" t="s">
        <v>319</v>
      </c>
      <c r="E92" t="s">
        <v>202</v>
      </c>
      <c r="F92" s="2">
        <v>4684209</v>
      </c>
      <c r="G92" s="2">
        <v>-9219365</v>
      </c>
      <c r="H92">
        <f t="shared" si="2"/>
        <v>46.842089999999999</v>
      </c>
      <c r="I92">
        <f t="shared" si="3"/>
        <v>-92.193650000000005</v>
      </c>
    </row>
    <row r="93" spans="1:9" x14ac:dyDescent="0.35">
      <c r="A93" t="s">
        <v>490</v>
      </c>
      <c r="B93" t="s">
        <v>491</v>
      </c>
      <c r="C93" t="s">
        <v>492</v>
      </c>
      <c r="D93" t="s">
        <v>269</v>
      </c>
      <c r="E93" t="s">
        <v>202</v>
      </c>
      <c r="F93" s="2">
        <v>3715152</v>
      </c>
      <c r="G93" s="2">
        <v>-10775377</v>
      </c>
      <c r="H93">
        <f t="shared" si="2"/>
        <v>37.151519999999998</v>
      </c>
      <c r="I93">
        <f t="shared" si="3"/>
        <v>-107.75377</v>
      </c>
    </row>
    <row r="94" spans="1:9" x14ac:dyDescent="0.35">
      <c r="A94" t="s">
        <v>493</v>
      </c>
      <c r="B94" t="s">
        <v>494</v>
      </c>
      <c r="C94" t="s">
        <v>495</v>
      </c>
      <c r="D94" t="s">
        <v>256</v>
      </c>
      <c r="E94" t="s">
        <v>202</v>
      </c>
      <c r="F94" s="2">
        <v>4153493</v>
      </c>
      <c r="G94" s="2">
        <v>-9366068</v>
      </c>
      <c r="H94">
        <f t="shared" si="2"/>
        <v>41.534930000000003</v>
      </c>
      <c r="I94">
        <f t="shared" si="3"/>
        <v>-93.660679999999999</v>
      </c>
    </row>
    <row r="95" spans="1:9" x14ac:dyDescent="0.35">
      <c r="A95" t="s">
        <v>133</v>
      </c>
      <c r="B95" t="s">
        <v>496</v>
      </c>
      <c r="C95" t="s">
        <v>497</v>
      </c>
      <c r="D95" t="s">
        <v>265</v>
      </c>
      <c r="E95" t="s">
        <v>202</v>
      </c>
      <c r="F95" s="2">
        <v>4221206</v>
      </c>
      <c r="G95" s="2">
        <v>-8334884</v>
      </c>
      <c r="H95">
        <f t="shared" si="2"/>
        <v>42.212060000000001</v>
      </c>
      <c r="I95">
        <f t="shared" si="3"/>
        <v>-83.348839999999996</v>
      </c>
    </row>
    <row r="96" spans="1:9" x14ac:dyDescent="0.35">
      <c r="A96" t="s">
        <v>498</v>
      </c>
      <c r="B96" t="s">
        <v>499</v>
      </c>
      <c r="C96" t="s">
        <v>500</v>
      </c>
      <c r="D96" t="s">
        <v>316</v>
      </c>
      <c r="E96" t="s">
        <v>202</v>
      </c>
      <c r="F96" s="2">
        <v>4811425</v>
      </c>
      <c r="G96" s="2">
        <v>-9890878</v>
      </c>
      <c r="H96">
        <f t="shared" si="2"/>
        <v>48.114249999999998</v>
      </c>
      <c r="I96">
        <f t="shared" si="3"/>
        <v>-98.908779999999993</v>
      </c>
    </row>
    <row r="97" spans="1:9" x14ac:dyDescent="0.35">
      <c r="A97" t="s">
        <v>501</v>
      </c>
      <c r="B97" t="s">
        <v>502</v>
      </c>
      <c r="C97" t="s">
        <v>503</v>
      </c>
      <c r="D97" t="s">
        <v>275</v>
      </c>
      <c r="E97" t="s">
        <v>202</v>
      </c>
      <c r="F97" s="2">
        <v>4486526</v>
      </c>
      <c r="G97" s="2">
        <v>-9148507</v>
      </c>
      <c r="H97">
        <f t="shared" si="2"/>
        <v>44.865259999999999</v>
      </c>
      <c r="I97">
        <f t="shared" si="3"/>
        <v>-91.485069999999993</v>
      </c>
    </row>
    <row r="98" spans="1:9" x14ac:dyDescent="0.35">
      <c r="A98" t="s">
        <v>504</v>
      </c>
      <c r="B98" t="s">
        <v>505</v>
      </c>
      <c r="C98" t="s">
        <v>506</v>
      </c>
      <c r="D98" t="s">
        <v>462</v>
      </c>
      <c r="E98" t="s">
        <v>202</v>
      </c>
      <c r="H98">
        <f t="shared" si="2"/>
        <v>0</v>
      </c>
      <c r="I98">
        <f t="shared" si="3"/>
        <v>0</v>
      </c>
    </row>
    <row r="99" spans="1:9" x14ac:dyDescent="0.35">
      <c r="A99" t="s">
        <v>507</v>
      </c>
      <c r="B99" t="s">
        <v>508</v>
      </c>
      <c r="C99" t="s">
        <v>509</v>
      </c>
      <c r="D99" t="s">
        <v>269</v>
      </c>
      <c r="E99" t="s">
        <v>202</v>
      </c>
      <c r="F99" s="1">
        <v>3964257</v>
      </c>
      <c r="G99" s="1">
        <v>-10691770</v>
      </c>
      <c r="H99">
        <f t="shared" si="2"/>
        <v>39.642569999999999</v>
      </c>
      <c r="I99">
        <f t="shared" si="3"/>
        <v>-106.9177</v>
      </c>
    </row>
    <row r="100" spans="1:9" x14ac:dyDescent="0.35">
      <c r="A100" t="s">
        <v>510</v>
      </c>
      <c r="B100" t="s">
        <v>511</v>
      </c>
      <c r="C100" t="s">
        <v>512</v>
      </c>
      <c r="D100" t="s">
        <v>513</v>
      </c>
      <c r="E100" t="s">
        <v>202</v>
      </c>
      <c r="F100" s="1">
        <v>4082493</v>
      </c>
      <c r="G100" s="1">
        <v>-11579170</v>
      </c>
      <c r="H100">
        <f t="shared" si="2"/>
        <v>40.824930000000002</v>
      </c>
      <c r="I100">
        <f t="shared" si="3"/>
        <v>-115.79170000000001</v>
      </c>
    </row>
    <row r="101" spans="1:9" x14ac:dyDescent="0.35">
      <c r="A101" t="s">
        <v>514</v>
      </c>
      <c r="B101" t="s">
        <v>515</v>
      </c>
      <c r="C101" t="s">
        <v>516</v>
      </c>
      <c r="D101" t="s">
        <v>252</v>
      </c>
      <c r="E101" t="s">
        <v>202</v>
      </c>
      <c r="F101" s="1">
        <v>4215991</v>
      </c>
      <c r="G101" s="1">
        <v>-7689144</v>
      </c>
      <c r="H101">
        <f t="shared" si="2"/>
        <v>42.159910000000004</v>
      </c>
      <c r="I101">
        <f t="shared" si="3"/>
        <v>-76.891440000000003</v>
      </c>
    </row>
    <row r="102" spans="1:9" x14ac:dyDescent="0.35">
      <c r="A102" t="s">
        <v>517</v>
      </c>
      <c r="B102" t="s">
        <v>518</v>
      </c>
      <c r="C102" t="s">
        <v>519</v>
      </c>
      <c r="D102" t="s">
        <v>206</v>
      </c>
      <c r="E102" t="s">
        <v>202</v>
      </c>
      <c r="F102" s="1">
        <v>3180667</v>
      </c>
      <c r="G102" s="1">
        <v>-10637781</v>
      </c>
      <c r="H102">
        <f t="shared" si="2"/>
        <v>31.80667</v>
      </c>
      <c r="I102">
        <f t="shared" si="3"/>
        <v>-106.37781</v>
      </c>
    </row>
    <row r="103" spans="1:9" x14ac:dyDescent="0.35">
      <c r="A103" t="s">
        <v>520</v>
      </c>
      <c r="B103" t="s">
        <v>521</v>
      </c>
      <c r="C103" t="s">
        <v>522</v>
      </c>
      <c r="D103" t="s">
        <v>201</v>
      </c>
      <c r="E103" t="s">
        <v>202</v>
      </c>
      <c r="F103" s="1">
        <v>4208202</v>
      </c>
      <c r="G103" s="1">
        <v>-8017622</v>
      </c>
      <c r="H103">
        <f t="shared" si="2"/>
        <v>42.08202</v>
      </c>
      <c r="I103">
        <f t="shared" si="3"/>
        <v>-80.176220000000001</v>
      </c>
    </row>
    <row r="104" spans="1:9" x14ac:dyDescent="0.35">
      <c r="A104" t="s">
        <v>523</v>
      </c>
      <c r="B104" t="s">
        <v>524</v>
      </c>
      <c r="C104" t="s">
        <v>525</v>
      </c>
      <c r="D104" t="s">
        <v>265</v>
      </c>
      <c r="E104" t="s">
        <v>202</v>
      </c>
      <c r="F104" s="1">
        <v>4572267</v>
      </c>
      <c r="G104" s="1">
        <v>-8709373</v>
      </c>
      <c r="H104">
        <f t="shared" si="2"/>
        <v>45.722670000000001</v>
      </c>
      <c r="I104">
        <f t="shared" si="3"/>
        <v>-87.093729999999994</v>
      </c>
    </row>
    <row r="105" spans="1:9" x14ac:dyDescent="0.35">
      <c r="A105" t="s">
        <v>161</v>
      </c>
      <c r="B105" t="s">
        <v>526</v>
      </c>
      <c r="C105" t="s">
        <v>527</v>
      </c>
      <c r="D105" t="s">
        <v>528</v>
      </c>
      <c r="E105" t="s">
        <v>202</v>
      </c>
      <c r="F105" s="1">
        <v>4412326</v>
      </c>
      <c r="G105" s="1">
        <v>-12321869</v>
      </c>
      <c r="H105">
        <f t="shared" si="2"/>
        <v>44.123260000000002</v>
      </c>
      <c r="I105">
        <f t="shared" si="3"/>
        <v>-123.21869</v>
      </c>
    </row>
    <row r="106" spans="1:9" x14ac:dyDescent="0.35">
      <c r="A106" t="s">
        <v>529</v>
      </c>
      <c r="B106" t="s">
        <v>530</v>
      </c>
      <c r="C106" t="s">
        <v>531</v>
      </c>
      <c r="D106" t="s">
        <v>532</v>
      </c>
      <c r="E106" t="s">
        <v>202</v>
      </c>
      <c r="F106" s="1">
        <v>3803799</v>
      </c>
      <c r="G106" s="1">
        <v>-8753063</v>
      </c>
      <c r="H106">
        <f t="shared" si="2"/>
        <v>38.037990000000001</v>
      </c>
      <c r="I106">
        <f t="shared" si="3"/>
        <v>-87.530630000000002</v>
      </c>
    </row>
    <row r="107" spans="1:9" x14ac:dyDescent="0.35">
      <c r="A107" t="s">
        <v>533</v>
      </c>
      <c r="B107" t="s">
        <v>534</v>
      </c>
      <c r="C107" t="s">
        <v>535</v>
      </c>
      <c r="D107" t="s">
        <v>282</v>
      </c>
      <c r="E107" t="s">
        <v>202</v>
      </c>
      <c r="F107" s="1">
        <v>3507297</v>
      </c>
      <c r="G107" s="1">
        <v>-7704294</v>
      </c>
      <c r="H107">
        <f t="shared" si="2"/>
        <v>35.072969999999998</v>
      </c>
      <c r="I107">
        <f t="shared" si="3"/>
        <v>-77.042940000000002</v>
      </c>
    </row>
    <row r="108" spans="1:9" x14ac:dyDescent="0.35">
      <c r="A108" t="s">
        <v>72</v>
      </c>
      <c r="B108" t="s">
        <v>536</v>
      </c>
      <c r="C108" t="s">
        <v>537</v>
      </c>
      <c r="D108" t="s">
        <v>232</v>
      </c>
      <c r="E108" t="s">
        <v>202</v>
      </c>
      <c r="F108" s="1">
        <v>4069250</v>
      </c>
      <c r="G108" s="1">
        <v>-7416866</v>
      </c>
      <c r="H108">
        <f t="shared" si="2"/>
        <v>40.692500000000003</v>
      </c>
      <c r="I108">
        <f t="shared" si="3"/>
        <v>-74.168660000000003</v>
      </c>
    </row>
    <row r="109" spans="1:9" x14ac:dyDescent="0.35">
      <c r="A109" t="s">
        <v>538</v>
      </c>
      <c r="B109" t="s">
        <v>539</v>
      </c>
      <c r="C109" t="s">
        <v>540</v>
      </c>
      <c r="D109" t="s">
        <v>462</v>
      </c>
      <c r="E109" t="s">
        <v>202</v>
      </c>
      <c r="F109" s="1">
        <v>2455611</v>
      </c>
      <c r="G109" s="1">
        <v>-8175956</v>
      </c>
      <c r="H109">
        <f t="shared" si="2"/>
        <v>24.55611</v>
      </c>
      <c r="I109">
        <f t="shared" si="3"/>
        <v>-81.759559999999993</v>
      </c>
    </row>
    <row r="110" spans="1:9" x14ac:dyDescent="0.35">
      <c r="A110" t="s">
        <v>54</v>
      </c>
      <c r="B110" t="s">
        <v>541</v>
      </c>
      <c r="C110" t="s">
        <v>542</v>
      </c>
      <c r="D110" t="s">
        <v>236</v>
      </c>
      <c r="E110" t="s">
        <v>202</v>
      </c>
      <c r="F110" s="1">
        <v>6481368</v>
      </c>
      <c r="G110" s="1">
        <v>-14785967</v>
      </c>
      <c r="H110">
        <f t="shared" si="2"/>
        <v>64.813680000000005</v>
      </c>
      <c r="I110">
        <f t="shared" si="3"/>
        <v>-147.85966999999999</v>
      </c>
    </row>
    <row r="111" spans="1:9" x14ac:dyDescent="0.35">
      <c r="A111" t="s">
        <v>543</v>
      </c>
      <c r="B111" t="s">
        <v>544</v>
      </c>
      <c r="C111" t="s">
        <v>545</v>
      </c>
      <c r="D111" t="s">
        <v>316</v>
      </c>
      <c r="E111" t="s">
        <v>202</v>
      </c>
      <c r="F111" s="1">
        <v>4691935</v>
      </c>
      <c r="G111" s="1">
        <v>-9681499</v>
      </c>
      <c r="H111">
        <f t="shared" si="2"/>
        <v>46.919350000000001</v>
      </c>
      <c r="I111">
        <f t="shared" si="3"/>
        <v>-96.814989999999995</v>
      </c>
    </row>
    <row r="112" spans="1:9" x14ac:dyDescent="0.35">
      <c r="A112" t="s">
        <v>546</v>
      </c>
      <c r="B112" t="s">
        <v>547</v>
      </c>
      <c r="C112" t="s">
        <v>548</v>
      </c>
      <c r="D112" t="s">
        <v>228</v>
      </c>
      <c r="E112" t="s">
        <v>202</v>
      </c>
      <c r="F112" s="1">
        <v>3677619</v>
      </c>
      <c r="G112" s="1">
        <v>-11971814</v>
      </c>
      <c r="H112">
        <f t="shared" si="2"/>
        <v>36.77619</v>
      </c>
      <c r="I112">
        <f t="shared" si="3"/>
        <v>-119.71814000000001</v>
      </c>
    </row>
    <row r="113" spans="1:9" x14ac:dyDescent="0.35">
      <c r="A113" t="s">
        <v>549</v>
      </c>
      <c r="B113" t="s">
        <v>550</v>
      </c>
      <c r="C113" t="s">
        <v>551</v>
      </c>
      <c r="D113" t="s">
        <v>282</v>
      </c>
      <c r="E113" t="s">
        <v>202</v>
      </c>
      <c r="F113" s="1">
        <v>3499147</v>
      </c>
      <c r="G113" s="1">
        <v>-7888000</v>
      </c>
      <c r="H113">
        <f t="shared" si="2"/>
        <v>34.99147</v>
      </c>
      <c r="I113">
        <f t="shared" si="3"/>
        <v>-78.88</v>
      </c>
    </row>
    <row r="114" spans="1:9" x14ac:dyDescent="0.35">
      <c r="A114" t="s">
        <v>552</v>
      </c>
      <c r="B114" t="s">
        <v>553</v>
      </c>
      <c r="C114" t="s">
        <v>554</v>
      </c>
      <c r="D114" t="s">
        <v>312</v>
      </c>
      <c r="E114" t="s">
        <v>202</v>
      </c>
      <c r="F114" s="1">
        <v>4831140</v>
      </c>
      <c r="G114" s="1">
        <v>-11425507</v>
      </c>
      <c r="H114">
        <f t="shared" si="2"/>
        <v>48.311399999999999</v>
      </c>
      <c r="I114">
        <f t="shared" si="3"/>
        <v>-114.25507</v>
      </c>
    </row>
    <row r="115" spans="1:9" x14ac:dyDescent="0.35">
      <c r="A115" t="s">
        <v>555</v>
      </c>
      <c r="B115" t="s">
        <v>556</v>
      </c>
      <c r="C115" t="s">
        <v>557</v>
      </c>
      <c r="D115" t="s">
        <v>558</v>
      </c>
      <c r="E115" t="s">
        <v>202</v>
      </c>
      <c r="F115" s="1">
        <v>3513845</v>
      </c>
      <c r="G115" s="1">
        <v>-11167122</v>
      </c>
      <c r="H115">
        <f t="shared" si="2"/>
        <v>35.138449999999999</v>
      </c>
      <c r="I115">
        <f t="shared" si="3"/>
        <v>-111.67122000000001</v>
      </c>
    </row>
    <row r="116" spans="1:9" x14ac:dyDescent="0.35">
      <c r="A116" t="s">
        <v>56</v>
      </c>
      <c r="B116" t="s">
        <v>559</v>
      </c>
      <c r="C116" t="s">
        <v>560</v>
      </c>
      <c r="D116" t="s">
        <v>462</v>
      </c>
      <c r="E116" t="s">
        <v>202</v>
      </c>
      <c r="F116" s="1">
        <v>2607258</v>
      </c>
      <c r="G116" s="1">
        <v>-8015275</v>
      </c>
      <c r="H116">
        <f t="shared" si="2"/>
        <v>26.072579999999999</v>
      </c>
      <c r="I116">
        <f t="shared" si="3"/>
        <v>-80.152749999999997</v>
      </c>
    </row>
    <row r="117" spans="1:9" x14ac:dyDescent="0.35">
      <c r="A117" t="s">
        <v>561</v>
      </c>
      <c r="B117" t="s">
        <v>562</v>
      </c>
      <c r="C117" t="s">
        <v>563</v>
      </c>
      <c r="D117" t="s">
        <v>265</v>
      </c>
      <c r="E117" t="s">
        <v>202</v>
      </c>
      <c r="F117" s="1">
        <v>4296550</v>
      </c>
      <c r="G117" s="1">
        <v>-8374346</v>
      </c>
      <c r="H117">
        <f t="shared" si="2"/>
        <v>42.965499999999999</v>
      </c>
      <c r="I117">
        <f t="shared" si="3"/>
        <v>-83.743459999999999</v>
      </c>
    </row>
    <row r="118" spans="1:9" x14ac:dyDescent="0.35">
      <c r="A118" t="s">
        <v>564</v>
      </c>
      <c r="B118" t="s">
        <v>565</v>
      </c>
      <c r="C118" t="s">
        <v>566</v>
      </c>
      <c r="D118" t="s">
        <v>213</v>
      </c>
      <c r="E118" t="s">
        <v>202</v>
      </c>
      <c r="F118" s="1">
        <v>4358135</v>
      </c>
      <c r="G118" s="1">
        <v>-9674170</v>
      </c>
      <c r="H118">
        <f t="shared" si="2"/>
        <v>43.58135</v>
      </c>
      <c r="I118">
        <f t="shared" si="3"/>
        <v>-96.741699999999994</v>
      </c>
    </row>
    <row r="119" spans="1:9" x14ac:dyDescent="0.35">
      <c r="A119" t="s">
        <v>567</v>
      </c>
      <c r="B119" t="s">
        <v>568</v>
      </c>
      <c r="C119" t="s">
        <v>569</v>
      </c>
      <c r="D119" t="s">
        <v>570</v>
      </c>
      <c r="E119" t="s">
        <v>202</v>
      </c>
      <c r="F119" s="1">
        <v>3533659</v>
      </c>
      <c r="G119" s="1">
        <v>-9436744</v>
      </c>
      <c r="H119">
        <f t="shared" si="2"/>
        <v>35.336590000000001</v>
      </c>
      <c r="I119">
        <f t="shared" si="3"/>
        <v>-94.367440000000002</v>
      </c>
    </row>
    <row r="120" spans="1:9" x14ac:dyDescent="0.35">
      <c r="A120" t="s">
        <v>571</v>
      </c>
      <c r="B120" t="s">
        <v>572</v>
      </c>
      <c r="C120" t="s">
        <v>573</v>
      </c>
      <c r="D120" t="s">
        <v>532</v>
      </c>
      <c r="E120" t="s">
        <v>202</v>
      </c>
      <c r="F120" s="1">
        <v>4097847</v>
      </c>
      <c r="G120" s="1">
        <v>-8519515</v>
      </c>
      <c r="H120">
        <f t="shared" si="2"/>
        <v>40.978470000000002</v>
      </c>
      <c r="I120">
        <f t="shared" si="3"/>
        <v>-85.195149999999998</v>
      </c>
    </row>
    <row r="121" spans="1:9" x14ac:dyDescent="0.35">
      <c r="A121" t="s">
        <v>574</v>
      </c>
      <c r="B121" t="s">
        <v>575</v>
      </c>
      <c r="C121" t="s">
        <v>576</v>
      </c>
      <c r="D121" t="s">
        <v>435</v>
      </c>
      <c r="E121" t="s">
        <v>202</v>
      </c>
      <c r="F121" s="1">
        <v>4434890</v>
      </c>
      <c r="G121" s="1">
        <v>-10553936</v>
      </c>
      <c r="H121">
        <f t="shared" si="2"/>
        <v>44.3489</v>
      </c>
      <c r="I121">
        <f t="shared" si="3"/>
        <v>-105.53936</v>
      </c>
    </row>
    <row r="122" spans="1:9" x14ac:dyDescent="0.35">
      <c r="A122" t="s">
        <v>577</v>
      </c>
      <c r="B122" t="s">
        <v>578</v>
      </c>
      <c r="C122" t="s">
        <v>579</v>
      </c>
      <c r="D122" t="s">
        <v>580</v>
      </c>
      <c r="E122" t="s">
        <v>202</v>
      </c>
      <c r="F122" s="1">
        <v>3792752</v>
      </c>
      <c r="G122" s="1">
        <v>-10072441</v>
      </c>
      <c r="H122">
        <f t="shared" si="2"/>
        <v>37.927520000000001</v>
      </c>
      <c r="I122">
        <f t="shared" si="3"/>
        <v>-100.72441000000001</v>
      </c>
    </row>
    <row r="123" spans="1:9" x14ac:dyDescent="0.35">
      <c r="A123" t="s">
        <v>102</v>
      </c>
      <c r="B123" t="s">
        <v>581</v>
      </c>
      <c r="C123" t="s">
        <v>582</v>
      </c>
      <c r="D123" t="s">
        <v>323</v>
      </c>
      <c r="E123" t="s">
        <v>202</v>
      </c>
      <c r="F123" s="1">
        <v>4761986</v>
      </c>
      <c r="G123" s="1">
        <v>-11753384</v>
      </c>
      <c r="H123">
        <f t="shared" si="2"/>
        <v>47.619860000000003</v>
      </c>
      <c r="I123">
        <f t="shared" si="3"/>
        <v>-117.53384</v>
      </c>
    </row>
    <row r="124" spans="1:9" x14ac:dyDescent="0.35">
      <c r="A124" t="s">
        <v>583</v>
      </c>
      <c r="B124" t="s">
        <v>584</v>
      </c>
      <c r="C124" t="s">
        <v>585</v>
      </c>
      <c r="D124" t="s">
        <v>316</v>
      </c>
      <c r="E124" t="s">
        <v>202</v>
      </c>
      <c r="F124" s="1">
        <v>4794926</v>
      </c>
      <c r="G124" s="1">
        <v>-9717611</v>
      </c>
      <c r="H124">
        <f t="shared" si="2"/>
        <v>47.949260000000002</v>
      </c>
      <c r="I124">
        <f t="shared" si="3"/>
        <v>-97.176109999999994</v>
      </c>
    </row>
    <row r="125" spans="1:9" x14ac:dyDescent="0.35">
      <c r="A125" t="s">
        <v>586</v>
      </c>
      <c r="B125" t="s">
        <v>587</v>
      </c>
      <c r="C125" t="s">
        <v>588</v>
      </c>
      <c r="D125" t="s">
        <v>206</v>
      </c>
      <c r="E125" t="s">
        <v>202</v>
      </c>
      <c r="F125" s="1">
        <v>3238486</v>
      </c>
      <c r="G125" s="1">
        <v>-9471171</v>
      </c>
      <c r="H125">
        <f t="shared" si="2"/>
        <v>32.384860000000003</v>
      </c>
      <c r="I125">
        <f t="shared" si="3"/>
        <v>-94.711709999999997</v>
      </c>
    </row>
    <row r="126" spans="1:9" x14ac:dyDescent="0.35">
      <c r="A126" t="s">
        <v>589</v>
      </c>
      <c r="B126" t="s">
        <v>590</v>
      </c>
      <c r="C126" t="s">
        <v>591</v>
      </c>
      <c r="D126" t="s">
        <v>269</v>
      </c>
      <c r="E126" t="s">
        <v>202</v>
      </c>
      <c r="F126" s="1">
        <v>3912241</v>
      </c>
      <c r="G126" s="1">
        <v>-10852673</v>
      </c>
      <c r="H126">
        <f t="shared" si="2"/>
        <v>39.122410000000002</v>
      </c>
      <c r="I126">
        <f t="shared" si="3"/>
        <v>-108.52673</v>
      </c>
    </row>
    <row r="127" spans="1:9" x14ac:dyDescent="0.35">
      <c r="A127" t="s">
        <v>592</v>
      </c>
      <c r="B127" t="s">
        <v>593</v>
      </c>
      <c r="C127" t="s">
        <v>594</v>
      </c>
      <c r="D127" t="s">
        <v>462</v>
      </c>
      <c r="E127" t="s">
        <v>202</v>
      </c>
      <c r="F127" s="1">
        <v>2969006</v>
      </c>
      <c r="G127" s="1">
        <v>-8227178</v>
      </c>
      <c r="H127">
        <f t="shared" si="2"/>
        <v>29.690059999999999</v>
      </c>
      <c r="I127">
        <f t="shared" si="3"/>
        <v>-82.271780000000007</v>
      </c>
    </row>
    <row r="128" spans="1:9" x14ac:dyDescent="0.35">
      <c r="A128" t="s">
        <v>595</v>
      </c>
      <c r="B128" t="s">
        <v>596</v>
      </c>
      <c r="C128" t="s">
        <v>597</v>
      </c>
      <c r="D128" t="s">
        <v>598</v>
      </c>
      <c r="E128" t="s">
        <v>202</v>
      </c>
      <c r="F128" s="1">
        <v>3040728</v>
      </c>
      <c r="G128" s="1">
        <v>-8907009</v>
      </c>
      <c r="H128">
        <f t="shared" si="2"/>
        <v>30.40728</v>
      </c>
      <c r="I128">
        <f t="shared" si="3"/>
        <v>-89.070089999999993</v>
      </c>
    </row>
    <row r="129" spans="1:9" x14ac:dyDescent="0.35">
      <c r="A129" t="s">
        <v>599</v>
      </c>
      <c r="B129" t="s">
        <v>600</v>
      </c>
      <c r="C129" t="s">
        <v>601</v>
      </c>
      <c r="D129" t="s">
        <v>275</v>
      </c>
      <c r="E129" t="s">
        <v>202</v>
      </c>
      <c r="F129" s="1">
        <v>4448507</v>
      </c>
      <c r="G129" s="1">
        <v>-8812959</v>
      </c>
      <c r="H129">
        <f t="shared" si="2"/>
        <v>44.48507</v>
      </c>
      <c r="I129">
        <f t="shared" si="3"/>
        <v>-88.129589999999993</v>
      </c>
    </row>
    <row r="130" spans="1:9" x14ac:dyDescent="0.35">
      <c r="A130" t="s">
        <v>602</v>
      </c>
      <c r="B130" t="s">
        <v>603</v>
      </c>
      <c r="C130" t="s">
        <v>604</v>
      </c>
      <c r="D130" t="s">
        <v>605</v>
      </c>
      <c r="E130" t="s">
        <v>202</v>
      </c>
      <c r="F130" s="1">
        <v>4096747</v>
      </c>
      <c r="G130" s="1">
        <v>-9830861</v>
      </c>
      <c r="H130">
        <f t="shared" si="2"/>
        <v>40.967469999999999</v>
      </c>
      <c r="I130">
        <f t="shared" si="3"/>
        <v>-98.308610000000002</v>
      </c>
    </row>
    <row r="131" spans="1:9" x14ac:dyDescent="0.35">
      <c r="A131" t="s">
        <v>606</v>
      </c>
      <c r="B131" t="s">
        <v>607</v>
      </c>
      <c r="C131" t="s">
        <v>608</v>
      </c>
      <c r="D131" t="s">
        <v>206</v>
      </c>
      <c r="E131" t="s">
        <v>202</v>
      </c>
      <c r="F131" s="1">
        <v>3106490</v>
      </c>
      <c r="G131" s="1">
        <v>-9782780</v>
      </c>
      <c r="H131">
        <f t="shared" ref="H131:H194" si="4">F131/100000</f>
        <v>31.064900000000002</v>
      </c>
      <c r="I131">
        <f t="shared" ref="I131:I194" si="5">G131/100000</f>
        <v>-97.827799999999996</v>
      </c>
    </row>
    <row r="132" spans="1:9" x14ac:dyDescent="0.35">
      <c r="A132" t="s">
        <v>609</v>
      </c>
      <c r="B132" t="s">
        <v>610</v>
      </c>
      <c r="C132" t="s">
        <v>611</v>
      </c>
      <c r="D132" t="s">
        <v>265</v>
      </c>
      <c r="E132" t="s">
        <v>202</v>
      </c>
      <c r="F132" s="1">
        <v>4288082</v>
      </c>
      <c r="G132" s="1">
        <v>-8552277</v>
      </c>
      <c r="H132">
        <f t="shared" si="4"/>
        <v>42.88082</v>
      </c>
      <c r="I132">
        <f t="shared" si="5"/>
        <v>-85.522769999999994</v>
      </c>
    </row>
    <row r="133" spans="1:9" x14ac:dyDescent="0.35">
      <c r="A133" t="s">
        <v>612</v>
      </c>
      <c r="B133" t="s">
        <v>613</v>
      </c>
      <c r="C133" t="s">
        <v>614</v>
      </c>
      <c r="D133" t="s">
        <v>282</v>
      </c>
      <c r="E133" t="s">
        <v>202</v>
      </c>
      <c r="F133" s="1">
        <v>3609775</v>
      </c>
      <c r="G133" s="1">
        <v>-7993730</v>
      </c>
      <c r="H133">
        <f t="shared" si="4"/>
        <v>36.097749999999998</v>
      </c>
      <c r="I133">
        <f t="shared" si="5"/>
        <v>-79.937299999999993</v>
      </c>
    </row>
    <row r="134" spans="1:9" x14ac:dyDescent="0.35">
      <c r="A134" t="s">
        <v>615</v>
      </c>
      <c r="B134" t="s">
        <v>616</v>
      </c>
      <c r="C134" t="s">
        <v>617</v>
      </c>
      <c r="D134" t="s">
        <v>378</v>
      </c>
      <c r="E134" t="s">
        <v>202</v>
      </c>
      <c r="F134" s="1">
        <v>3489567</v>
      </c>
      <c r="G134" s="1">
        <v>-8221886</v>
      </c>
      <c r="H134">
        <f t="shared" si="4"/>
        <v>34.895670000000003</v>
      </c>
      <c r="I134">
        <f t="shared" si="5"/>
        <v>-82.218860000000006</v>
      </c>
    </row>
    <row r="135" spans="1:9" x14ac:dyDescent="0.35">
      <c r="A135" t="s">
        <v>618</v>
      </c>
      <c r="B135" t="s">
        <v>619</v>
      </c>
      <c r="C135" t="s">
        <v>620</v>
      </c>
      <c r="D135" t="s">
        <v>236</v>
      </c>
      <c r="E135" t="s">
        <v>202</v>
      </c>
      <c r="F135" s="1">
        <v>5842438</v>
      </c>
      <c r="G135" s="1">
        <v>-13570738</v>
      </c>
      <c r="H135">
        <f t="shared" si="4"/>
        <v>58.424379999999999</v>
      </c>
      <c r="I135">
        <f t="shared" si="5"/>
        <v>-135.70738</v>
      </c>
    </row>
    <row r="136" spans="1:9" x14ac:dyDescent="0.35">
      <c r="A136" t="s">
        <v>621</v>
      </c>
      <c r="B136" t="s">
        <v>622</v>
      </c>
      <c r="C136" t="s">
        <v>623</v>
      </c>
      <c r="D136" t="s">
        <v>312</v>
      </c>
      <c r="E136" t="s">
        <v>202</v>
      </c>
      <c r="F136" s="1">
        <v>4748200</v>
      </c>
      <c r="G136" s="1">
        <v>-11137069</v>
      </c>
      <c r="H136">
        <f t="shared" si="4"/>
        <v>47.481999999999999</v>
      </c>
      <c r="I136">
        <f t="shared" si="5"/>
        <v>-111.37069</v>
      </c>
    </row>
    <row r="137" spans="1:9" x14ac:dyDescent="0.35">
      <c r="A137" t="s">
        <v>624</v>
      </c>
      <c r="B137" t="s">
        <v>625</v>
      </c>
      <c r="C137" t="s">
        <v>626</v>
      </c>
      <c r="D137" t="s">
        <v>598</v>
      </c>
      <c r="E137" t="s">
        <v>202</v>
      </c>
      <c r="F137" s="1">
        <v>3345033</v>
      </c>
      <c r="G137" s="1">
        <v>-8859137</v>
      </c>
      <c r="H137">
        <f t="shared" si="4"/>
        <v>33.450330000000001</v>
      </c>
      <c r="I137">
        <f t="shared" si="5"/>
        <v>-88.591369999999998</v>
      </c>
    </row>
    <row r="138" spans="1:9" x14ac:dyDescent="0.35">
      <c r="A138" t="s">
        <v>627</v>
      </c>
      <c r="B138" t="s">
        <v>628</v>
      </c>
      <c r="C138" t="s">
        <v>629</v>
      </c>
      <c r="D138" t="s">
        <v>269</v>
      </c>
      <c r="E138" t="s">
        <v>202</v>
      </c>
      <c r="F138" s="1">
        <v>3853396</v>
      </c>
      <c r="G138" s="1">
        <v>-10693318</v>
      </c>
      <c r="H138">
        <f t="shared" si="4"/>
        <v>38.53396</v>
      </c>
      <c r="I138">
        <f t="shared" si="5"/>
        <v>-106.93317999999999</v>
      </c>
    </row>
    <row r="139" spans="1:9" x14ac:dyDescent="0.35">
      <c r="A139" t="s">
        <v>630</v>
      </c>
      <c r="B139" t="s">
        <v>631</v>
      </c>
      <c r="C139" t="s">
        <v>632</v>
      </c>
      <c r="D139" t="s">
        <v>633</v>
      </c>
      <c r="E139" t="s">
        <v>202</v>
      </c>
      <c r="F139" s="1">
        <v>1348345</v>
      </c>
      <c r="G139" s="1">
        <v>-14479598</v>
      </c>
      <c r="H139">
        <f t="shared" si="4"/>
        <v>13.483449999999999</v>
      </c>
      <c r="I139">
        <f t="shared" si="5"/>
        <v>-144.79597999999999</v>
      </c>
    </row>
    <row r="140" spans="1:9" x14ac:dyDescent="0.35">
      <c r="A140" t="s">
        <v>634</v>
      </c>
      <c r="B140" t="s">
        <v>635</v>
      </c>
      <c r="C140" t="s">
        <v>636</v>
      </c>
      <c r="D140" t="s">
        <v>269</v>
      </c>
      <c r="E140" t="s">
        <v>202</v>
      </c>
      <c r="F140" s="1">
        <v>4048118</v>
      </c>
      <c r="G140" s="1">
        <v>-10721766</v>
      </c>
      <c r="H140">
        <f t="shared" si="4"/>
        <v>40.481180000000002</v>
      </c>
      <c r="I140">
        <f t="shared" si="5"/>
        <v>-107.21766</v>
      </c>
    </row>
    <row r="141" spans="1:9" x14ac:dyDescent="0.35">
      <c r="A141" t="s">
        <v>118</v>
      </c>
      <c r="B141" t="s">
        <v>637</v>
      </c>
      <c r="C141" t="s">
        <v>638</v>
      </c>
      <c r="D141" t="s">
        <v>319</v>
      </c>
      <c r="E141" t="s">
        <v>202</v>
      </c>
      <c r="F141" s="1">
        <v>4738660</v>
      </c>
      <c r="G141" s="1">
        <v>-9283899</v>
      </c>
      <c r="H141">
        <f t="shared" si="4"/>
        <v>47.386600000000001</v>
      </c>
      <c r="I141">
        <f t="shared" si="5"/>
        <v>-92.838989999999995</v>
      </c>
    </row>
    <row r="142" spans="1:9" x14ac:dyDescent="0.35">
      <c r="A142" t="s">
        <v>639</v>
      </c>
      <c r="B142" t="s">
        <v>640</v>
      </c>
      <c r="C142" t="s">
        <v>641</v>
      </c>
      <c r="D142" t="s">
        <v>312</v>
      </c>
      <c r="E142" t="s">
        <v>202</v>
      </c>
      <c r="F142" s="1">
        <v>4660682</v>
      </c>
      <c r="G142" s="1">
        <v>-11198275</v>
      </c>
      <c r="H142">
        <f t="shared" si="4"/>
        <v>46.606819999999999</v>
      </c>
      <c r="I142">
        <f t="shared" si="5"/>
        <v>-111.98275</v>
      </c>
    </row>
    <row r="143" spans="1:9" x14ac:dyDescent="0.35">
      <c r="A143" t="s">
        <v>68</v>
      </c>
      <c r="B143" t="s">
        <v>642</v>
      </c>
      <c r="C143" t="s">
        <v>643</v>
      </c>
      <c r="D143" t="s">
        <v>644</v>
      </c>
      <c r="E143" t="s">
        <v>202</v>
      </c>
      <c r="F143" s="1">
        <v>2131869</v>
      </c>
      <c r="G143" s="1">
        <v>-15792241</v>
      </c>
      <c r="H143">
        <f t="shared" si="4"/>
        <v>21.31869</v>
      </c>
      <c r="I143">
        <f t="shared" si="5"/>
        <v>-157.92241000000001</v>
      </c>
    </row>
    <row r="144" spans="1:9" x14ac:dyDescent="0.35">
      <c r="A144" t="s">
        <v>645</v>
      </c>
      <c r="B144" t="s">
        <v>646</v>
      </c>
      <c r="C144" t="s">
        <v>647</v>
      </c>
      <c r="D144" t="s">
        <v>210</v>
      </c>
      <c r="E144" t="s">
        <v>202</v>
      </c>
      <c r="F144" s="1">
        <v>3268753</v>
      </c>
      <c r="G144" s="1">
        <v>-10321703</v>
      </c>
      <c r="H144">
        <f t="shared" si="4"/>
        <v>32.687530000000002</v>
      </c>
      <c r="I144">
        <f t="shared" si="5"/>
        <v>-103.21702999999999</v>
      </c>
    </row>
    <row r="145" spans="1:9" x14ac:dyDescent="0.35">
      <c r="A145" t="s">
        <v>648</v>
      </c>
      <c r="B145" t="s">
        <v>649</v>
      </c>
      <c r="C145" t="s">
        <v>650</v>
      </c>
      <c r="D145" t="s">
        <v>206</v>
      </c>
      <c r="E145" t="s">
        <v>202</v>
      </c>
      <c r="F145" s="1">
        <v>2964542</v>
      </c>
      <c r="G145" s="1">
        <v>-9527889</v>
      </c>
      <c r="H145">
        <f t="shared" si="4"/>
        <v>29.645420000000001</v>
      </c>
      <c r="I145">
        <f t="shared" si="5"/>
        <v>-95.278890000000004</v>
      </c>
    </row>
    <row r="146" spans="1:9" x14ac:dyDescent="0.35">
      <c r="A146" t="s">
        <v>651</v>
      </c>
      <c r="B146" t="s">
        <v>652</v>
      </c>
      <c r="C146" t="s">
        <v>653</v>
      </c>
      <c r="D146" t="s">
        <v>252</v>
      </c>
      <c r="E146" t="s">
        <v>202</v>
      </c>
      <c r="F146" s="1">
        <v>4106696</v>
      </c>
      <c r="G146" s="1">
        <v>-7370757</v>
      </c>
      <c r="H146">
        <f t="shared" si="4"/>
        <v>41.066960000000002</v>
      </c>
      <c r="I146">
        <f t="shared" si="5"/>
        <v>-73.707570000000004</v>
      </c>
    </row>
    <row r="147" spans="1:9" x14ac:dyDescent="0.35">
      <c r="A147" t="s">
        <v>654</v>
      </c>
      <c r="B147" t="s">
        <v>655</v>
      </c>
      <c r="C147" t="s">
        <v>656</v>
      </c>
      <c r="D147" t="s">
        <v>206</v>
      </c>
      <c r="E147" t="s">
        <v>202</v>
      </c>
      <c r="F147" s="1">
        <v>2622851</v>
      </c>
      <c r="G147" s="1">
        <v>-9765439</v>
      </c>
      <c r="H147">
        <f t="shared" si="4"/>
        <v>26.22851</v>
      </c>
      <c r="I147">
        <f t="shared" si="5"/>
        <v>-97.654390000000006</v>
      </c>
    </row>
    <row r="148" spans="1:9" x14ac:dyDescent="0.35">
      <c r="A148" t="s">
        <v>657</v>
      </c>
      <c r="B148" t="s">
        <v>658</v>
      </c>
      <c r="C148" t="s">
        <v>659</v>
      </c>
      <c r="D148" t="s">
        <v>308</v>
      </c>
      <c r="E148" t="s">
        <v>202</v>
      </c>
      <c r="F148" s="1">
        <v>3464045</v>
      </c>
      <c r="G148" s="1">
        <v>-8677311</v>
      </c>
      <c r="H148">
        <f t="shared" si="4"/>
        <v>34.640450000000001</v>
      </c>
      <c r="I148">
        <f t="shared" si="5"/>
        <v>-86.773110000000003</v>
      </c>
    </row>
    <row r="149" spans="1:9" x14ac:dyDescent="0.35">
      <c r="A149" t="s">
        <v>660</v>
      </c>
      <c r="B149" t="s">
        <v>661</v>
      </c>
      <c r="C149" t="s">
        <v>662</v>
      </c>
      <c r="D149" t="s">
        <v>221</v>
      </c>
      <c r="E149" t="s">
        <v>202</v>
      </c>
      <c r="F149" s="1">
        <v>4166934</v>
      </c>
      <c r="G149" s="1">
        <v>-7028036</v>
      </c>
      <c r="H149">
        <f t="shared" si="4"/>
        <v>41.669339999999998</v>
      </c>
      <c r="I149">
        <f t="shared" si="5"/>
        <v>-70.280360000000002</v>
      </c>
    </row>
    <row r="150" spans="1:9" x14ac:dyDescent="0.35">
      <c r="A150" t="s">
        <v>663</v>
      </c>
      <c r="B150" t="s">
        <v>664</v>
      </c>
      <c r="C150" t="s">
        <v>665</v>
      </c>
      <c r="D150" t="s">
        <v>580</v>
      </c>
      <c r="E150" t="s">
        <v>202</v>
      </c>
      <c r="F150" s="1">
        <v>3884494</v>
      </c>
      <c r="G150" s="1">
        <v>-9927403</v>
      </c>
      <c r="H150">
        <f t="shared" si="4"/>
        <v>38.844940000000001</v>
      </c>
      <c r="I150">
        <f t="shared" si="5"/>
        <v>-99.274029999999996</v>
      </c>
    </row>
    <row r="151" spans="1:9" x14ac:dyDescent="0.35">
      <c r="A151" t="s">
        <v>165</v>
      </c>
      <c r="B151" t="s">
        <v>666</v>
      </c>
      <c r="C151" t="s">
        <v>667</v>
      </c>
      <c r="D151" t="s">
        <v>399</v>
      </c>
      <c r="E151" t="s">
        <v>202</v>
      </c>
      <c r="F151" s="1">
        <v>3894453</v>
      </c>
      <c r="G151" s="1">
        <v>-7745581</v>
      </c>
      <c r="H151">
        <f t="shared" si="4"/>
        <v>38.94453</v>
      </c>
      <c r="I151">
        <f t="shared" si="5"/>
        <v>-77.45581</v>
      </c>
    </row>
    <row r="152" spans="1:9" x14ac:dyDescent="0.35">
      <c r="A152" t="s">
        <v>83</v>
      </c>
      <c r="B152" t="s">
        <v>668</v>
      </c>
      <c r="C152" t="s">
        <v>669</v>
      </c>
      <c r="D152" t="s">
        <v>252</v>
      </c>
      <c r="E152" t="s">
        <v>202</v>
      </c>
      <c r="F152" s="1">
        <v>4310726</v>
      </c>
      <c r="G152" s="1">
        <v>-7894538</v>
      </c>
      <c r="H152">
        <f t="shared" si="4"/>
        <v>43.107259999999997</v>
      </c>
      <c r="I152">
        <f t="shared" si="5"/>
        <v>-78.94538</v>
      </c>
    </row>
    <row r="153" spans="1:9" x14ac:dyDescent="0.35">
      <c r="A153" t="s">
        <v>42</v>
      </c>
      <c r="B153" t="s">
        <v>670</v>
      </c>
      <c r="C153" t="s">
        <v>650</v>
      </c>
      <c r="D153" t="s">
        <v>206</v>
      </c>
      <c r="E153" t="s">
        <v>202</v>
      </c>
      <c r="F153" s="1">
        <v>2998047</v>
      </c>
      <c r="G153" s="1">
        <v>-9533972</v>
      </c>
      <c r="H153">
        <f t="shared" si="4"/>
        <v>29.98047</v>
      </c>
      <c r="I153">
        <f t="shared" si="5"/>
        <v>-95.33972</v>
      </c>
    </row>
    <row r="154" spans="1:9" x14ac:dyDescent="0.35">
      <c r="A154" t="s">
        <v>671</v>
      </c>
      <c r="B154" t="s">
        <v>672</v>
      </c>
      <c r="C154" t="s">
        <v>673</v>
      </c>
      <c r="D154" t="s">
        <v>580</v>
      </c>
      <c r="E154" t="s">
        <v>202</v>
      </c>
      <c r="F154" s="1">
        <v>3764996</v>
      </c>
      <c r="G154" s="1">
        <v>-9743305</v>
      </c>
      <c r="H154">
        <f t="shared" si="4"/>
        <v>37.64996</v>
      </c>
      <c r="I154">
        <f t="shared" si="5"/>
        <v>-97.433049999999994</v>
      </c>
    </row>
    <row r="155" spans="1:9" x14ac:dyDescent="0.35">
      <c r="A155" t="s">
        <v>674</v>
      </c>
      <c r="B155" t="s">
        <v>675</v>
      </c>
      <c r="C155" t="s">
        <v>676</v>
      </c>
      <c r="D155" t="s">
        <v>333</v>
      </c>
      <c r="E155" t="s">
        <v>202</v>
      </c>
      <c r="F155" s="1">
        <v>4351456</v>
      </c>
      <c r="G155" s="1">
        <v>-11207017</v>
      </c>
      <c r="H155">
        <f t="shared" si="4"/>
        <v>43.514560000000003</v>
      </c>
      <c r="I155">
        <f t="shared" si="5"/>
        <v>-112.07017</v>
      </c>
    </row>
    <row r="156" spans="1:9" x14ac:dyDescent="0.35">
      <c r="A156" t="s">
        <v>677</v>
      </c>
      <c r="B156" t="s">
        <v>678</v>
      </c>
      <c r="C156" t="s">
        <v>679</v>
      </c>
      <c r="D156" t="s">
        <v>680</v>
      </c>
      <c r="E156" t="s">
        <v>202</v>
      </c>
      <c r="F156" s="1">
        <v>3967872</v>
      </c>
      <c r="G156" s="1">
        <v>-7560653</v>
      </c>
      <c r="H156">
        <f t="shared" si="4"/>
        <v>39.678719999999998</v>
      </c>
      <c r="I156">
        <f t="shared" si="5"/>
        <v>-75.606530000000006</v>
      </c>
    </row>
    <row r="157" spans="1:9" x14ac:dyDescent="0.35">
      <c r="A157" t="s">
        <v>681</v>
      </c>
      <c r="B157" t="s">
        <v>682</v>
      </c>
      <c r="C157" t="s">
        <v>679</v>
      </c>
      <c r="D157" t="s">
        <v>282</v>
      </c>
      <c r="E157" t="s">
        <v>202</v>
      </c>
      <c r="F157" s="1">
        <v>3427061</v>
      </c>
      <c r="G157" s="1">
        <v>-7790256</v>
      </c>
      <c r="H157">
        <f t="shared" si="4"/>
        <v>34.270609999999998</v>
      </c>
      <c r="I157">
        <f t="shared" si="5"/>
        <v>-77.902559999999994</v>
      </c>
    </row>
    <row r="158" spans="1:9" x14ac:dyDescent="0.35">
      <c r="A158" t="s">
        <v>683</v>
      </c>
      <c r="B158" t="s">
        <v>684</v>
      </c>
      <c r="C158" t="s">
        <v>685</v>
      </c>
      <c r="D158" t="s">
        <v>265</v>
      </c>
      <c r="E158" t="s">
        <v>202</v>
      </c>
      <c r="F158" s="1">
        <v>4581835</v>
      </c>
      <c r="G158" s="1">
        <v>-8811454</v>
      </c>
      <c r="H158">
        <f t="shared" si="4"/>
        <v>45.818350000000002</v>
      </c>
      <c r="I158">
        <f t="shared" si="5"/>
        <v>-88.114540000000005</v>
      </c>
    </row>
    <row r="159" spans="1:9" x14ac:dyDescent="0.35">
      <c r="A159" t="s">
        <v>686</v>
      </c>
      <c r="B159" t="s">
        <v>687</v>
      </c>
      <c r="C159" t="s">
        <v>688</v>
      </c>
      <c r="D159" t="s">
        <v>532</v>
      </c>
      <c r="E159" t="s">
        <v>202</v>
      </c>
      <c r="F159" s="1">
        <v>3971733</v>
      </c>
      <c r="G159" s="1">
        <v>-8629438</v>
      </c>
      <c r="H159">
        <f t="shared" si="4"/>
        <v>39.717329999999997</v>
      </c>
      <c r="I159">
        <f t="shared" si="5"/>
        <v>-86.294380000000004</v>
      </c>
    </row>
    <row r="160" spans="1:9" x14ac:dyDescent="0.35">
      <c r="A160" t="s">
        <v>689</v>
      </c>
      <c r="B160" t="s">
        <v>690</v>
      </c>
      <c r="C160" t="s">
        <v>691</v>
      </c>
      <c r="D160" t="s">
        <v>319</v>
      </c>
      <c r="E160" t="s">
        <v>202</v>
      </c>
      <c r="F160" s="1">
        <v>4856619</v>
      </c>
      <c r="G160" s="1">
        <v>-9340307</v>
      </c>
      <c r="H160">
        <f t="shared" si="4"/>
        <v>48.566189999999999</v>
      </c>
      <c r="I160">
        <f t="shared" si="5"/>
        <v>-93.40307</v>
      </c>
    </row>
    <row r="161" spans="1:9" x14ac:dyDescent="0.35">
      <c r="A161" t="s">
        <v>692</v>
      </c>
      <c r="B161" t="s">
        <v>693</v>
      </c>
      <c r="C161" t="s">
        <v>694</v>
      </c>
      <c r="D161" t="s">
        <v>316</v>
      </c>
      <c r="E161" t="s">
        <v>202</v>
      </c>
      <c r="F161" s="1">
        <v>4817794</v>
      </c>
      <c r="G161" s="1">
        <v>-10364235</v>
      </c>
      <c r="H161">
        <f t="shared" si="4"/>
        <v>48.17794</v>
      </c>
      <c r="I161">
        <f t="shared" si="5"/>
        <v>-103.64234999999999</v>
      </c>
    </row>
    <row r="162" spans="1:9" x14ac:dyDescent="0.35">
      <c r="A162" t="s">
        <v>695</v>
      </c>
      <c r="B162" t="s">
        <v>696</v>
      </c>
      <c r="C162" t="s">
        <v>697</v>
      </c>
      <c r="D162" t="s">
        <v>252</v>
      </c>
      <c r="E162" t="s">
        <v>202</v>
      </c>
      <c r="F162" s="1">
        <v>4079524</v>
      </c>
      <c r="G162" s="1">
        <v>-7310021</v>
      </c>
      <c r="H162">
        <f t="shared" si="4"/>
        <v>40.79524</v>
      </c>
      <c r="I162">
        <f t="shared" si="5"/>
        <v>-73.100210000000004</v>
      </c>
    </row>
    <row r="163" spans="1:9" x14ac:dyDescent="0.35">
      <c r="A163" t="s">
        <v>698</v>
      </c>
      <c r="B163" t="s">
        <v>699</v>
      </c>
      <c r="C163" t="s">
        <v>700</v>
      </c>
      <c r="D163" t="s">
        <v>252</v>
      </c>
      <c r="E163" t="s">
        <v>202</v>
      </c>
      <c r="F163" s="1">
        <v>4249103</v>
      </c>
      <c r="G163" s="1">
        <v>-7645844</v>
      </c>
      <c r="H163">
        <f t="shared" si="4"/>
        <v>42.491030000000002</v>
      </c>
      <c r="I163">
        <f t="shared" si="5"/>
        <v>-76.458439999999996</v>
      </c>
    </row>
    <row r="164" spans="1:9" x14ac:dyDescent="0.35">
      <c r="A164" t="s">
        <v>104</v>
      </c>
      <c r="B164" t="s">
        <v>701</v>
      </c>
      <c r="C164" t="s">
        <v>702</v>
      </c>
      <c r="D164" t="s">
        <v>644</v>
      </c>
      <c r="E164" t="s">
        <v>202</v>
      </c>
      <c r="F164" s="1">
        <v>1972026</v>
      </c>
      <c r="G164" s="1">
        <v>-15504847</v>
      </c>
      <c r="H164">
        <f t="shared" si="4"/>
        <v>19.72026</v>
      </c>
      <c r="I164">
        <f t="shared" si="5"/>
        <v>-155.04847000000001</v>
      </c>
    </row>
    <row r="165" spans="1:9" x14ac:dyDescent="0.35">
      <c r="A165" t="s">
        <v>703</v>
      </c>
      <c r="B165" t="s">
        <v>704</v>
      </c>
      <c r="C165" t="s">
        <v>705</v>
      </c>
      <c r="D165" t="s">
        <v>435</v>
      </c>
      <c r="E165" t="s">
        <v>202</v>
      </c>
      <c r="F165" s="1">
        <v>4360732</v>
      </c>
      <c r="G165" s="1">
        <v>-11073774</v>
      </c>
      <c r="H165">
        <f t="shared" si="4"/>
        <v>43.607320000000001</v>
      </c>
      <c r="I165">
        <f t="shared" si="5"/>
        <v>-110.73774</v>
      </c>
    </row>
    <row r="166" spans="1:9" x14ac:dyDescent="0.35">
      <c r="A166" t="s">
        <v>706</v>
      </c>
      <c r="B166" t="s">
        <v>707</v>
      </c>
      <c r="C166" t="s">
        <v>705</v>
      </c>
      <c r="D166" t="s">
        <v>598</v>
      </c>
      <c r="E166" t="s">
        <v>202</v>
      </c>
      <c r="F166" s="1">
        <v>3231117</v>
      </c>
      <c r="G166" s="1">
        <v>-9007589</v>
      </c>
      <c r="H166">
        <f t="shared" si="4"/>
        <v>32.311169999999997</v>
      </c>
      <c r="I166">
        <f t="shared" si="5"/>
        <v>-90.075890000000001</v>
      </c>
    </row>
    <row r="167" spans="1:9" x14ac:dyDescent="0.35">
      <c r="A167" t="s">
        <v>708</v>
      </c>
      <c r="B167" t="s">
        <v>709</v>
      </c>
      <c r="C167" t="s">
        <v>710</v>
      </c>
      <c r="D167" t="s">
        <v>462</v>
      </c>
      <c r="E167" t="s">
        <v>202</v>
      </c>
      <c r="F167" s="1">
        <v>3049406</v>
      </c>
      <c r="G167" s="1">
        <v>-8168786</v>
      </c>
      <c r="H167">
        <f t="shared" si="4"/>
        <v>30.494060000000001</v>
      </c>
      <c r="I167">
        <f t="shared" si="5"/>
        <v>-81.687860000000001</v>
      </c>
    </row>
    <row r="168" spans="1:9" x14ac:dyDescent="0.35">
      <c r="A168" t="s">
        <v>76</v>
      </c>
      <c r="B168" t="s">
        <v>711</v>
      </c>
      <c r="C168" t="s">
        <v>712</v>
      </c>
      <c r="D168" t="s">
        <v>252</v>
      </c>
      <c r="E168" t="s">
        <v>202</v>
      </c>
      <c r="F168" s="1">
        <v>4063975</v>
      </c>
      <c r="G168" s="1">
        <v>-7377893</v>
      </c>
      <c r="H168">
        <f t="shared" si="4"/>
        <v>40.639749999999999</v>
      </c>
      <c r="I168">
        <f t="shared" si="5"/>
        <v>-73.778930000000003</v>
      </c>
    </row>
    <row r="169" spans="1:9" x14ac:dyDescent="0.35">
      <c r="A169" t="s">
        <v>713</v>
      </c>
      <c r="B169" t="s">
        <v>714</v>
      </c>
      <c r="C169" t="s">
        <v>715</v>
      </c>
      <c r="D169" t="s">
        <v>441</v>
      </c>
      <c r="E169" t="s">
        <v>202</v>
      </c>
      <c r="F169" s="1">
        <v>3715181</v>
      </c>
      <c r="G169" s="1">
        <v>-9449827</v>
      </c>
      <c r="H169">
        <f t="shared" si="4"/>
        <v>37.151809999999998</v>
      </c>
      <c r="I169">
        <f t="shared" si="5"/>
        <v>-94.498270000000005</v>
      </c>
    </row>
    <row r="170" spans="1:9" x14ac:dyDescent="0.35">
      <c r="A170" t="s">
        <v>716</v>
      </c>
      <c r="B170" t="s">
        <v>717</v>
      </c>
      <c r="C170" t="s">
        <v>718</v>
      </c>
      <c r="D170" t="s">
        <v>316</v>
      </c>
      <c r="E170" t="s">
        <v>202</v>
      </c>
      <c r="F170" s="1">
        <v>4692972</v>
      </c>
      <c r="G170" s="1">
        <v>-9867820</v>
      </c>
      <c r="H170">
        <f t="shared" si="4"/>
        <v>46.929720000000003</v>
      </c>
      <c r="I170">
        <f t="shared" si="5"/>
        <v>-98.678200000000004</v>
      </c>
    </row>
    <row r="171" spans="1:9" x14ac:dyDescent="0.35">
      <c r="A171" t="s">
        <v>719</v>
      </c>
      <c r="B171" t="s">
        <v>720</v>
      </c>
      <c r="C171" t="s">
        <v>721</v>
      </c>
      <c r="D171" t="s">
        <v>236</v>
      </c>
      <c r="E171" t="s">
        <v>202</v>
      </c>
      <c r="F171" s="1">
        <v>5835496</v>
      </c>
      <c r="G171" s="1">
        <v>-13457628</v>
      </c>
      <c r="H171">
        <f t="shared" si="4"/>
        <v>58.354959999999998</v>
      </c>
      <c r="I171">
        <f t="shared" si="5"/>
        <v>-134.57628</v>
      </c>
    </row>
    <row r="172" spans="1:9" x14ac:dyDescent="0.35">
      <c r="A172" t="s">
        <v>109</v>
      </c>
      <c r="B172" t="s">
        <v>722</v>
      </c>
      <c r="C172" t="s">
        <v>723</v>
      </c>
      <c r="D172" t="s">
        <v>644</v>
      </c>
      <c r="E172" t="s">
        <v>202</v>
      </c>
      <c r="F172" s="1">
        <v>1973877</v>
      </c>
      <c r="G172" s="1">
        <v>-15604563</v>
      </c>
      <c r="H172">
        <f t="shared" si="4"/>
        <v>19.738769999999999</v>
      </c>
      <c r="I172">
        <f t="shared" si="5"/>
        <v>-156.04562999999999</v>
      </c>
    </row>
    <row r="173" spans="1:9" x14ac:dyDescent="0.35">
      <c r="A173" t="s">
        <v>724</v>
      </c>
      <c r="B173" t="s">
        <v>725</v>
      </c>
      <c r="C173" t="s">
        <v>726</v>
      </c>
      <c r="D173" t="s">
        <v>236</v>
      </c>
      <c r="E173" t="s">
        <v>202</v>
      </c>
      <c r="F173" s="1">
        <v>5535557</v>
      </c>
      <c r="G173" s="1">
        <v>-13171374</v>
      </c>
      <c r="H173">
        <f t="shared" si="4"/>
        <v>55.35557</v>
      </c>
      <c r="I173">
        <f t="shared" si="5"/>
        <v>-131.71374</v>
      </c>
    </row>
    <row r="174" spans="1:9" x14ac:dyDescent="0.35">
      <c r="A174" t="s">
        <v>727</v>
      </c>
      <c r="B174" t="s">
        <v>728</v>
      </c>
      <c r="C174" t="s">
        <v>729</v>
      </c>
      <c r="D174" t="s">
        <v>265</v>
      </c>
      <c r="E174" t="s">
        <v>202</v>
      </c>
      <c r="F174" s="1">
        <v>4277870</v>
      </c>
      <c r="G174" s="1">
        <v>-8458736</v>
      </c>
      <c r="H174">
        <f t="shared" si="4"/>
        <v>42.778700000000001</v>
      </c>
      <c r="I174">
        <f t="shared" si="5"/>
        <v>-84.587360000000004</v>
      </c>
    </row>
    <row r="175" spans="1:9" x14ac:dyDescent="0.35">
      <c r="A175" t="s">
        <v>730</v>
      </c>
      <c r="B175" t="s">
        <v>731</v>
      </c>
      <c r="C175" t="s">
        <v>732</v>
      </c>
      <c r="D175" t="s">
        <v>435</v>
      </c>
      <c r="E175" t="s">
        <v>202</v>
      </c>
      <c r="F175" s="1">
        <v>4131205</v>
      </c>
      <c r="G175" s="1">
        <v>-10567499</v>
      </c>
      <c r="H175">
        <f t="shared" si="4"/>
        <v>41.312049999999999</v>
      </c>
      <c r="I175">
        <f t="shared" si="5"/>
        <v>-105.67498999999999</v>
      </c>
    </row>
    <row r="176" spans="1:9" x14ac:dyDescent="0.35">
      <c r="A176" t="s">
        <v>25</v>
      </c>
      <c r="B176" t="s">
        <v>733</v>
      </c>
      <c r="C176" t="s">
        <v>734</v>
      </c>
      <c r="D176" t="s">
        <v>513</v>
      </c>
      <c r="E176" t="s">
        <v>202</v>
      </c>
      <c r="F176" s="1">
        <v>3608036</v>
      </c>
      <c r="G176" s="1">
        <v>-11515233</v>
      </c>
      <c r="H176">
        <f t="shared" si="4"/>
        <v>36.080359999999999</v>
      </c>
      <c r="I176">
        <f t="shared" si="5"/>
        <v>-115.15233000000001</v>
      </c>
    </row>
    <row r="177" spans="1:9" x14ac:dyDescent="0.35">
      <c r="A177" t="s">
        <v>735</v>
      </c>
      <c r="B177" t="s">
        <v>736</v>
      </c>
      <c r="C177" t="s">
        <v>737</v>
      </c>
      <c r="D177" t="s">
        <v>738</v>
      </c>
      <c r="E177" t="s">
        <v>202</v>
      </c>
      <c r="F177" s="1">
        <v>3456771</v>
      </c>
      <c r="G177" s="1">
        <v>-9841664</v>
      </c>
      <c r="H177">
        <f t="shared" si="4"/>
        <v>34.567709999999998</v>
      </c>
      <c r="I177">
        <f t="shared" si="5"/>
        <v>-98.416640000000001</v>
      </c>
    </row>
    <row r="178" spans="1:9" x14ac:dyDescent="0.35">
      <c r="A178" t="s">
        <v>11</v>
      </c>
      <c r="B178" t="s">
        <v>739</v>
      </c>
      <c r="C178" t="s">
        <v>740</v>
      </c>
      <c r="D178" t="s">
        <v>228</v>
      </c>
      <c r="E178" t="s">
        <v>202</v>
      </c>
      <c r="F178" s="1">
        <v>3394254</v>
      </c>
      <c r="G178" s="1">
        <v>-11840807</v>
      </c>
      <c r="H178">
        <f t="shared" si="4"/>
        <v>33.942540000000001</v>
      </c>
      <c r="I178">
        <f t="shared" si="5"/>
        <v>-118.40807</v>
      </c>
    </row>
    <row r="179" spans="1:9" x14ac:dyDescent="0.35">
      <c r="A179" t="s">
        <v>741</v>
      </c>
      <c r="B179" t="s">
        <v>742</v>
      </c>
      <c r="C179" t="s">
        <v>743</v>
      </c>
      <c r="D179" t="s">
        <v>206</v>
      </c>
      <c r="E179" t="s">
        <v>202</v>
      </c>
      <c r="F179" s="1">
        <v>3366364</v>
      </c>
      <c r="G179" s="1">
        <v>-10182278</v>
      </c>
      <c r="H179">
        <f t="shared" si="4"/>
        <v>33.663640000000001</v>
      </c>
      <c r="I179">
        <f t="shared" si="5"/>
        <v>-101.82277999999999</v>
      </c>
    </row>
    <row r="180" spans="1:9" x14ac:dyDescent="0.35">
      <c r="A180" t="s">
        <v>744</v>
      </c>
      <c r="B180" t="s">
        <v>745</v>
      </c>
      <c r="C180" t="s">
        <v>746</v>
      </c>
      <c r="D180" t="s">
        <v>201</v>
      </c>
      <c r="E180" t="s">
        <v>202</v>
      </c>
      <c r="F180" s="1">
        <v>4027594</v>
      </c>
      <c r="G180" s="1">
        <v>-7940480</v>
      </c>
      <c r="H180">
        <f t="shared" si="4"/>
        <v>40.275939999999999</v>
      </c>
      <c r="I180">
        <f t="shared" si="5"/>
        <v>-79.404799999999994</v>
      </c>
    </row>
    <row r="181" spans="1:9" x14ac:dyDescent="0.35">
      <c r="A181" t="s">
        <v>747</v>
      </c>
      <c r="B181" t="s">
        <v>748</v>
      </c>
      <c r="C181" t="s">
        <v>749</v>
      </c>
      <c r="D181" t="s">
        <v>243</v>
      </c>
      <c r="E181" t="s">
        <v>202</v>
      </c>
      <c r="F181" s="1">
        <v>3012610</v>
      </c>
      <c r="G181" s="1">
        <v>-9322340</v>
      </c>
      <c r="H181">
        <f t="shared" si="4"/>
        <v>30.126100000000001</v>
      </c>
      <c r="I181">
        <f t="shared" si="5"/>
        <v>-93.223399999999998</v>
      </c>
    </row>
    <row r="182" spans="1:9" x14ac:dyDescent="0.35">
      <c r="A182" t="s">
        <v>750</v>
      </c>
      <c r="B182" t="s">
        <v>751</v>
      </c>
      <c r="C182" t="s">
        <v>752</v>
      </c>
      <c r="D182" t="s">
        <v>455</v>
      </c>
      <c r="E182" t="s">
        <v>202</v>
      </c>
      <c r="F182" s="1">
        <v>3803697</v>
      </c>
      <c r="G182" s="1">
        <v>-8460539</v>
      </c>
      <c r="H182">
        <f t="shared" si="4"/>
        <v>38.036969999999997</v>
      </c>
      <c r="I182">
        <f t="shared" si="5"/>
        <v>-84.60539</v>
      </c>
    </row>
    <row r="183" spans="1:9" x14ac:dyDescent="0.35">
      <c r="A183" t="s">
        <v>753</v>
      </c>
      <c r="B183" t="s">
        <v>754</v>
      </c>
      <c r="C183" t="s">
        <v>755</v>
      </c>
      <c r="D183" t="s">
        <v>243</v>
      </c>
      <c r="E183" t="s">
        <v>202</v>
      </c>
      <c r="F183" s="1">
        <v>3020528</v>
      </c>
      <c r="G183" s="1">
        <v>-9198766</v>
      </c>
      <c r="H183">
        <f t="shared" si="4"/>
        <v>30.205279999999998</v>
      </c>
      <c r="I183">
        <f t="shared" si="5"/>
        <v>-91.987660000000005</v>
      </c>
    </row>
    <row r="184" spans="1:9" x14ac:dyDescent="0.35">
      <c r="A184" t="s">
        <v>756</v>
      </c>
      <c r="B184" t="s">
        <v>757</v>
      </c>
      <c r="C184" t="s">
        <v>712</v>
      </c>
      <c r="D184" t="s">
        <v>252</v>
      </c>
      <c r="E184" t="s">
        <v>202</v>
      </c>
      <c r="F184" s="1">
        <v>4077724</v>
      </c>
      <c r="G184" s="1">
        <v>-7387261</v>
      </c>
      <c r="H184">
        <f t="shared" si="4"/>
        <v>40.777239999999999</v>
      </c>
      <c r="I184">
        <f t="shared" si="5"/>
        <v>-73.872609999999995</v>
      </c>
    </row>
    <row r="185" spans="1:9" x14ac:dyDescent="0.35">
      <c r="A185" t="s">
        <v>758</v>
      </c>
      <c r="B185" t="s">
        <v>759</v>
      </c>
      <c r="C185" t="s">
        <v>760</v>
      </c>
      <c r="D185" t="s">
        <v>228</v>
      </c>
      <c r="E185" t="s">
        <v>202</v>
      </c>
      <c r="F185" s="1">
        <v>3381772</v>
      </c>
      <c r="G185" s="1">
        <v>-11815161</v>
      </c>
      <c r="H185">
        <f t="shared" si="4"/>
        <v>33.817720000000001</v>
      </c>
      <c r="I185">
        <f t="shared" si="5"/>
        <v>-118.15161000000001</v>
      </c>
    </row>
    <row r="186" spans="1:9" x14ac:dyDescent="0.35">
      <c r="A186" t="s">
        <v>143</v>
      </c>
      <c r="B186" t="s">
        <v>761</v>
      </c>
      <c r="C186" t="s">
        <v>762</v>
      </c>
      <c r="D186" t="s">
        <v>644</v>
      </c>
      <c r="E186" t="s">
        <v>202</v>
      </c>
      <c r="F186" s="1">
        <v>2197598</v>
      </c>
      <c r="G186" s="1">
        <v>-15933896</v>
      </c>
      <c r="H186">
        <f t="shared" si="4"/>
        <v>21.97598</v>
      </c>
      <c r="I186">
        <f t="shared" si="5"/>
        <v>-159.33895999999999</v>
      </c>
    </row>
    <row r="187" spans="1:9" x14ac:dyDescent="0.35">
      <c r="A187" t="s">
        <v>763</v>
      </c>
      <c r="B187" t="s">
        <v>764</v>
      </c>
      <c r="C187" t="s">
        <v>765</v>
      </c>
      <c r="D187" t="s">
        <v>570</v>
      </c>
      <c r="E187" t="s">
        <v>202</v>
      </c>
      <c r="F187" s="1">
        <v>3472940</v>
      </c>
      <c r="G187" s="1">
        <v>-9222425</v>
      </c>
      <c r="H187">
        <f t="shared" si="4"/>
        <v>34.729399999999998</v>
      </c>
      <c r="I187">
        <f t="shared" si="5"/>
        <v>-92.224249999999998</v>
      </c>
    </row>
    <row r="188" spans="1:9" x14ac:dyDescent="0.35">
      <c r="A188" t="s">
        <v>766</v>
      </c>
      <c r="B188" t="s">
        <v>767</v>
      </c>
      <c r="C188" t="s">
        <v>768</v>
      </c>
      <c r="D188" t="s">
        <v>605</v>
      </c>
      <c r="E188" t="s">
        <v>202</v>
      </c>
      <c r="F188" s="1">
        <v>4085097</v>
      </c>
      <c r="G188" s="1">
        <v>-9675925</v>
      </c>
      <c r="H188">
        <f t="shared" si="4"/>
        <v>40.850969999999997</v>
      </c>
      <c r="I188">
        <f t="shared" si="5"/>
        <v>-96.759249999999994</v>
      </c>
    </row>
    <row r="189" spans="1:9" x14ac:dyDescent="0.35">
      <c r="A189" t="s">
        <v>769</v>
      </c>
      <c r="B189" t="s">
        <v>770</v>
      </c>
      <c r="C189" t="s">
        <v>771</v>
      </c>
      <c r="D189" t="s">
        <v>206</v>
      </c>
      <c r="E189" t="s">
        <v>202</v>
      </c>
      <c r="F189" s="1">
        <v>2754374</v>
      </c>
      <c r="G189" s="1">
        <v>-9946154</v>
      </c>
      <c r="H189">
        <f t="shared" si="4"/>
        <v>27.54374</v>
      </c>
      <c r="I189">
        <f t="shared" si="5"/>
        <v>-99.461539999999999</v>
      </c>
    </row>
    <row r="190" spans="1:9" x14ac:dyDescent="0.35">
      <c r="A190" t="s">
        <v>772</v>
      </c>
      <c r="B190" t="s">
        <v>773</v>
      </c>
      <c r="C190" t="s">
        <v>774</v>
      </c>
      <c r="D190" t="s">
        <v>275</v>
      </c>
      <c r="E190" t="s">
        <v>202</v>
      </c>
      <c r="F190" s="1">
        <v>4387938</v>
      </c>
      <c r="G190" s="1">
        <v>-9125654</v>
      </c>
      <c r="H190">
        <f t="shared" si="4"/>
        <v>43.879379999999998</v>
      </c>
      <c r="I190">
        <f t="shared" si="5"/>
        <v>-91.256540000000001</v>
      </c>
    </row>
    <row r="191" spans="1:9" x14ac:dyDescent="0.35">
      <c r="A191" t="s">
        <v>775</v>
      </c>
      <c r="B191" t="s">
        <v>776</v>
      </c>
      <c r="C191" t="s">
        <v>777</v>
      </c>
      <c r="D191" t="s">
        <v>333</v>
      </c>
      <c r="E191" t="s">
        <v>202</v>
      </c>
      <c r="F191" s="1">
        <v>4637450</v>
      </c>
      <c r="G191" s="1">
        <v>-11701539</v>
      </c>
      <c r="H191">
        <f t="shared" si="4"/>
        <v>46.374499999999998</v>
      </c>
      <c r="I191">
        <f t="shared" si="5"/>
        <v>-117.01539</v>
      </c>
    </row>
    <row r="192" spans="1:9" x14ac:dyDescent="0.35">
      <c r="A192" t="s">
        <v>122</v>
      </c>
      <c r="B192" t="s">
        <v>778</v>
      </c>
      <c r="C192" t="s">
        <v>779</v>
      </c>
      <c r="D192" t="s">
        <v>206</v>
      </c>
      <c r="E192" t="s">
        <v>202</v>
      </c>
      <c r="F192" s="1">
        <v>3194253</v>
      </c>
      <c r="G192" s="1">
        <v>-10220191</v>
      </c>
      <c r="H192">
        <f t="shared" si="4"/>
        <v>31.942530000000001</v>
      </c>
      <c r="I192">
        <f t="shared" si="5"/>
        <v>-102.20191</v>
      </c>
    </row>
    <row r="193" spans="1:9" x14ac:dyDescent="0.35">
      <c r="A193" t="s">
        <v>780</v>
      </c>
      <c r="B193" t="s">
        <v>781</v>
      </c>
      <c r="C193" t="s">
        <v>782</v>
      </c>
      <c r="D193" t="s">
        <v>265</v>
      </c>
      <c r="E193" t="s">
        <v>202</v>
      </c>
      <c r="F193" s="1">
        <v>4353291</v>
      </c>
      <c r="G193" s="1">
        <v>-8407965</v>
      </c>
      <c r="H193">
        <f t="shared" si="4"/>
        <v>43.532910000000001</v>
      </c>
      <c r="I193">
        <f t="shared" si="5"/>
        <v>-84.079650000000001</v>
      </c>
    </row>
    <row r="194" spans="1:9" x14ac:dyDescent="0.35">
      <c r="A194" t="s">
        <v>47</v>
      </c>
      <c r="B194" t="s">
        <v>783</v>
      </c>
      <c r="C194" t="s">
        <v>784</v>
      </c>
      <c r="D194" t="s">
        <v>441</v>
      </c>
      <c r="E194" t="s">
        <v>202</v>
      </c>
      <c r="F194" s="1">
        <v>3929761</v>
      </c>
      <c r="G194" s="1">
        <v>-9471391</v>
      </c>
      <c r="H194">
        <f t="shared" si="4"/>
        <v>39.297609999999999</v>
      </c>
      <c r="I194">
        <f t="shared" si="5"/>
        <v>-94.713909999999998</v>
      </c>
    </row>
    <row r="195" spans="1:9" x14ac:dyDescent="0.35">
      <c r="A195" t="s">
        <v>89</v>
      </c>
      <c r="B195" t="s">
        <v>785</v>
      </c>
      <c r="C195" t="s">
        <v>786</v>
      </c>
      <c r="D195" t="s">
        <v>462</v>
      </c>
      <c r="E195" t="s">
        <v>202</v>
      </c>
      <c r="F195" s="1">
        <v>2842889</v>
      </c>
      <c r="G195" s="1">
        <v>-8131603</v>
      </c>
      <c r="H195">
        <f t="shared" ref="H195:H258" si="6">F195/100000</f>
        <v>28.428889999999999</v>
      </c>
      <c r="I195">
        <f t="shared" ref="I195:I258" si="7">G195/100000</f>
        <v>-81.316029999999998</v>
      </c>
    </row>
    <row r="196" spans="1:9" x14ac:dyDescent="0.35">
      <c r="A196" t="s">
        <v>787</v>
      </c>
      <c r="B196" t="s">
        <v>788</v>
      </c>
      <c r="C196" t="s">
        <v>789</v>
      </c>
      <c r="D196" t="s">
        <v>201</v>
      </c>
      <c r="E196" t="s">
        <v>202</v>
      </c>
      <c r="F196" s="1">
        <v>4019350</v>
      </c>
      <c r="G196" s="1">
        <v>-7676340</v>
      </c>
      <c r="H196">
        <f t="shared" si="6"/>
        <v>40.1935</v>
      </c>
      <c r="I196">
        <f t="shared" si="7"/>
        <v>-76.763400000000004</v>
      </c>
    </row>
    <row r="197" spans="1:9" x14ac:dyDescent="0.35">
      <c r="A197" t="s">
        <v>790</v>
      </c>
      <c r="B197" t="s">
        <v>791</v>
      </c>
      <c r="C197" t="s">
        <v>792</v>
      </c>
      <c r="D197" t="s">
        <v>327</v>
      </c>
      <c r="E197" t="s">
        <v>202</v>
      </c>
      <c r="F197" s="1">
        <v>4178598</v>
      </c>
      <c r="G197" s="1">
        <v>-8775242</v>
      </c>
      <c r="H197">
        <f t="shared" si="6"/>
        <v>41.785980000000002</v>
      </c>
      <c r="I197">
        <f t="shared" si="7"/>
        <v>-87.752420000000001</v>
      </c>
    </row>
    <row r="198" spans="1:9" x14ac:dyDescent="0.35">
      <c r="A198" t="s">
        <v>793</v>
      </c>
      <c r="B198" t="s">
        <v>794</v>
      </c>
      <c r="C198" t="s">
        <v>795</v>
      </c>
      <c r="D198" t="s">
        <v>598</v>
      </c>
      <c r="E198" t="s">
        <v>202</v>
      </c>
      <c r="F198" s="1">
        <v>3233313</v>
      </c>
      <c r="G198" s="1">
        <v>-8875121</v>
      </c>
      <c r="H198">
        <f t="shared" si="6"/>
        <v>32.333129999999997</v>
      </c>
      <c r="I198">
        <f t="shared" si="7"/>
        <v>-88.75121</v>
      </c>
    </row>
    <row r="199" spans="1:9" x14ac:dyDescent="0.35">
      <c r="A199" t="s">
        <v>796</v>
      </c>
      <c r="B199" t="s">
        <v>797</v>
      </c>
      <c r="C199" t="s">
        <v>798</v>
      </c>
      <c r="D199" t="s">
        <v>330</v>
      </c>
      <c r="E199" t="s">
        <v>202</v>
      </c>
      <c r="F199" s="1">
        <v>3504242</v>
      </c>
      <c r="G199" s="1">
        <v>-8997667</v>
      </c>
      <c r="H199">
        <f t="shared" si="6"/>
        <v>35.04242</v>
      </c>
      <c r="I199">
        <f t="shared" si="7"/>
        <v>-89.976669999999999</v>
      </c>
    </row>
    <row r="200" spans="1:9" x14ac:dyDescent="0.35">
      <c r="A200" t="s">
        <v>799</v>
      </c>
      <c r="B200" t="s">
        <v>800</v>
      </c>
      <c r="C200" t="s">
        <v>801</v>
      </c>
      <c r="D200" t="s">
        <v>206</v>
      </c>
      <c r="E200" t="s">
        <v>202</v>
      </c>
      <c r="F200" s="1">
        <v>2617583</v>
      </c>
      <c r="G200" s="1">
        <v>-9823861</v>
      </c>
      <c r="H200">
        <f t="shared" si="6"/>
        <v>26.175830000000001</v>
      </c>
      <c r="I200">
        <f t="shared" si="7"/>
        <v>-98.238609999999994</v>
      </c>
    </row>
    <row r="201" spans="1:9" x14ac:dyDescent="0.35">
      <c r="A201" t="s">
        <v>802</v>
      </c>
      <c r="B201" t="s">
        <v>803</v>
      </c>
      <c r="C201" t="s">
        <v>804</v>
      </c>
      <c r="D201" t="s">
        <v>528</v>
      </c>
      <c r="E201" t="s">
        <v>202</v>
      </c>
      <c r="F201" s="1">
        <v>4237423</v>
      </c>
      <c r="G201" s="1">
        <v>-12287350</v>
      </c>
      <c r="H201">
        <f t="shared" si="6"/>
        <v>42.374229999999997</v>
      </c>
      <c r="I201">
        <f t="shared" si="7"/>
        <v>-122.87350000000001</v>
      </c>
    </row>
    <row r="202" spans="1:9" x14ac:dyDescent="0.35">
      <c r="A202" t="s">
        <v>805</v>
      </c>
      <c r="B202" t="s">
        <v>806</v>
      </c>
      <c r="C202" t="s">
        <v>807</v>
      </c>
      <c r="D202" t="s">
        <v>308</v>
      </c>
      <c r="E202" t="s">
        <v>202</v>
      </c>
      <c r="F202" s="1">
        <v>3230064</v>
      </c>
      <c r="G202" s="1">
        <v>-8639398</v>
      </c>
      <c r="H202">
        <f t="shared" si="6"/>
        <v>32.300640000000001</v>
      </c>
      <c r="I202">
        <f t="shared" si="7"/>
        <v>-86.393979999999999</v>
      </c>
    </row>
    <row r="203" spans="1:9" x14ac:dyDescent="0.35">
      <c r="A203" t="s">
        <v>808</v>
      </c>
      <c r="B203" t="s">
        <v>809</v>
      </c>
      <c r="C203" t="s">
        <v>810</v>
      </c>
      <c r="D203" t="s">
        <v>580</v>
      </c>
      <c r="E203" t="s">
        <v>202</v>
      </c>
      <c r="F203" s="1">
        <v>3914097</v>
      </c>
      <c r="G203" s="1">
        <v>-9667083</v>
      </c>
      <c r="H203">
        <f t="shared" si="6"/>
        <v>39.140970000000003</v>
      </c>
      <c r="I203">
        <f t="shared" si="7"/>
        <v>-96.670829999999995</v>
      </c>
    </row>
    <row r="204" spans="1:9" x14ac:dyDescent="0.35">
      <c r="A204" t="s">
        <v>811</v>
      </c>
      <c r="B204" t="s">
        <v>812</v>
      </c>
      <c r="C204" t="s">
        <v>813</v>
      </c>
      <c r="D204" t="s">
        <v>814</v>
      </c>
      <c r="E204" t="s">
        <v>202</v>
      </c>
      <c r="F204" s="1">
        <v>4293452</v>
      </c>
      <c r="G204" s="1">
        <v>-7143706</v>
      </c>
      <c r="H204">
        <f t="shared" si="6"/>
        <v>42.934519999999999</v>
      </c>
      <c r="I204">
        <f t="shared" si="7"/>
        <v>-71.437060000000002</v>
      </c>
    </row>
    <row r="205" spans="1:9" x14ac:dyDescent="0.35">
      <c r="A205" t="s">
        <v>18</v>
      </c>
      <c r="B205" t="s">
        <v>815</v>
      </c>
      <c r="C205" t="s">
        <v>816</v>
      </c>
      <c r="D205" t="s">
        <v>462</v>
      </c>
      <c r="E205" t="s">
        <v>202</v>
      </c>
      <c r="F205" s="1">
        <v>2579325</v>
      </c>
      <c r="G205" s="1">
        <v>-8029056</v>
      </c>
      <c r="H205">
        <f t="shared" si="6"/>
        <v>25.79325</v>
      </c>
      <c r="I205">
        <f t="shared" si="7"/>
        <v>-80.290559999999999</v>
      </c>
    </row>
    <row r="206" spans="1:9" x14ac:dyDescent="0.35">
      <c r="A206" t="s">
        <v>128</v>
      </c>
      <c r="B206" t="s">
        <v>817</v>
      </c>
      <c r="C206" t="s">
        <v>818</v>
      </c>
      <c r="D206" t="s">
        <v>275</v>
      </c>
      <c r="E206" t="s">
        <v>202</v>
      </c>
      <c r="F206" s="1">
        <v>4294722</v>
      </c>
      <c r="G206" s="1">
        <v>-8789658</v>
      </c>
      <c r="H206">
        <f t="shared" si="6"/>
        <v>42.947220000000002</v>
      </c>
      <c r="I206">
        <f t="shared" si="7"/>
        <v>-87.89658</v>
      </c>
    </row>
    <row r="207" spans="1:9" x14ac:dyDescent="0.35">
      <c r="A207" t="s">
        <v>819</v>
      </c>
      <c r="B207" t="s">
        <v>820</v>
      </c>
      <c r="C207" t="s">
        <v>821</v>
      </c>
      <c r="D207" t="s">
        <v>265</v>
      </c>
      <c r="E207" t="s">
        <v>202</v>
      </c>
      <c r="F207" s="1">
        <v>4316949</v>
      </c>
      <c r="G207" s="1">
        <v>-8623822</v>
      </c>
      <c r="H207">
        <f t="shared" si="6"/>
        <v>43.169490000000003</v>
      </c>
      <c r="I207">
        <f t="shared" si="7"/>
        <v>-86.238219999999998</v>
      </c>
    </row>
    <row r="208" spans="1:9" x14ac:dyDescent="0.35">
      <c r="A208" t="s">
        <v>822</v>
      </c>
      <c r="B208" t="s">
        <v>823</v>
      </c>
      <c r="C208" t="s">
        <v>824</v>
      </c>
      <c r="D208" t="s">
        <v>462</v>
      </c>
      <c r="E208" t="s">
        <v>202</v>
      </c>
      <c r="F208" s="1">
        <v>2810275</v>
      </c>
      <c r="G208" s="1">
        <v>-8064581</v>
      </c>
      <c r="H208">
        <f t="shared" si="6"/>
        <v>28.10275</v>
      </c>
      <c r="I208">
        <f t="shared" si="7"/>
        <v>-80.645809999999997</v>
      </c>
    </row>
    <row r="209" spans="1:9" x14ac:dyDescent="0.35">
      <c r="A209" t="s">
        <v>825</v>
      </c>
      <c r="B209" t="s">
        <v>826</v>
      </c>
      <c r="C209" t="s">
        <v>827</v>
      </c>
      <c r="D209" t="s">
        <v>327</v>
      </c>
      <c r="E209" t="s">
        <v>202</v>
      </c>
      <c r="F209" s="1">
        <v>4144853</v>
      </c>
      <c r="G209" s="1">
        <v>-9050754</v>
      </c>
      <c r="H209">
        <f t="shared" si="6"/>
        <v>41.448529999999998</v>
      </c>
      <c r="I209">
        <f t="shared" si="7"/>
        <v>-90.507540000000006</v>
      </c>
    </row>
    <row r="210" spans="1:9" x14ac:dyDescent="0.35">
      <c r="A210" t="s">
        <v>828</v>
      </c>
      <c r="B210" t="s">
        <v>829</v>
      </c>
      <c r="C210" t="s">
        <v>830</v>
      </c>
      <c r="D210" t="s">
        <v>243</v>
      </c>
      <c r="E210" t="s">
        <v>202</v>
      </c>
      <c r="F210" s="1">
        <v>3251087</v>
      </c>
      <c r="G210" s="1">
        <v>-9203769</v>
      </c>
      <c r="H210">
        <f t="shared" si="6"/>
        <v>32.510869999999997</v>
      </c>
      <c r="I210">
        <f t="shared" si="7"/>
        <v>-92.037689999999998</v>
      </c>
    </row>
    <row r="211" spans="1:9" x14ac:dyDescent="0.35">
      <c r="A211" t="s">
        <v>831</v>
      </c>
      <c r="B211" t="s">
        <v>832</v>
      </c>
      <c r="C211" t="s">
        <v>833</v>
      </c>
      <c r="D211" t="s">
        <v>228</v>
      </c>
      <c r="E211" t="s">
        <v>202</v>
      </c>
      <c r="F211" s="1">
        <v>3762405</v>
      </c>
      <c r="G211" s="1">
        <v>-11883777</v>
      </c>
      <c r="H211">
        <f t="shared" si="6"/>
        <v>37.624049999999997</v>
      </c>
      <c r="I211">
        <f t="shared" si="7"/>
        <v>-118.83777000000001</v>
      </c>
    </row>
    <row r="212" spans="1:9" x14ac:dyDescent="0.35">
      <c r="A212" t="s">
        <v>834</v>
      </c>
      <c r="B212" t="s">
        <v>835</v>
      </c>
      <c r="C212" t="s">
        <v>836</v>
      </c>
      <c r="D212" t="s">
        <v>308</v>
      </c>
      <c r="E212" t="s">
        <v>202</v>
      </c>
      <c r="F212" s="1">
        <v>3069142</v>
      </c>
      <c r="G212" s="1">
        <v>-8824283</v>
      </c>
      <c r="H212">
        <f t="shared" si="6"/>
        <v>30.691420000000001</v>
      </c>
      <c r="I212">
        <f t="shared" si="7"/>
        <v>-88.242829999999998</v>
      </c>
    </row>
    <row r="213" spans="1:9" x14ac:dyDescent="0.35">
      <c r="A213" t="s">
        <v>837</v>
      </c>
      <c r="B213" t="s">
        <v>838</v>
      </c>
      <c r="C213" t="s">
        <v>839</v>
      </c>
      <c r="D213" t="s">
        <v>316</v>
      </c>
      <c r="E213" t="s">
        <v>202</v>
      </c>
      <c r="F213" s="1">
        <v>4825938</v>
      </c>
      <c r="G213" s="1">
        <v>-10128033</v>
      </c>
      <c r="H213">
        <f t="shared" si="6"/>
        <v>48.25938</v>
      </c>
      <c r="I213">
        <f t="shared" si="7"/>
        <v>-101.28033000000001</v>
      </c>
    </row>
    <row r="214" spans="1:9" x14ac:dyDescent="0.35">
      <c r="A214" t="s">
        <v>840</v>
      </c>
      <c r="B214" t="s">
        <v>841</v>
      </c>
      <c r="C214" t="s">
        <v>842</v>
      </c>
      <c r="D214" t="s">
        <v>265</v>
      </c>
      <c r="E214" t="s">
        <v>202</v>
      </c>
      <c r="F214" s="1">
        <v>4635364</v>
      </c>
      <c r="G214" s="1">
        <v>-8739536</v>
      </c>
      <c r="H214">
        <f t="shared" si="6"/>
        <v>46.353639999999999</v>
      </c>
      <c r="I214">
        <f t="shared" si="7"/>
        <v>-87.395359999999997</v>
      </c>
    </row>
    <row r="215" spans="1:9" x14ac:dyDescent="0.35">
      <c r="A215" t="s">
        <v>843</v>
      </c>
      <c r="B215" t="s">
        <v>844</v>
      </c>
      <c r="C215" t="s">
        <v>845</v>
      </c>
      <c r="D215" t="s">
        <v>228</v>
      </c>
      <c r="E215" t="s">
        <v>202</v>
      </c>
      <c r="F215" s="1">
        <v>3658698</v>
      </c>
      <c r="G215" s="1">
        <v>-12184295</v>
      </c>
      <c r="H215">
        <f t="shared" si="6"/>
        <v>36.586979999999997</v>
      </c>
      <c r="I215">
        <f t="shared" si="7"/>
        <v>-121.84295</v>
      </c>
    </row>
    <row r="216" spans="1:9" x14ac:dyDescent="0.35">
      <c r="A216" t="s">
        <v>846</v>
      </c>
      <c r="B216" t="s">
        <v>847</v>
      </c>
      <c r="C216" t="s">
        <v>848</v>
      </c>
      <c r="D216" t="s">
        <v>275</v>
      </c>
      <c r="E216" t="s">
        <v>202</v>
      </c>
      <c r="F216" s="1">
        <v>4313986</v>
      </c>
      <c r="G216" s="1">
        <v>-8933751</v>
      </c>
      <c r="H216">
        <f t="shared" si="6"/>
        <v>43.139859999999999</v>
      </c>
      <c r="I216">
        <f t="shared" si="7"/>
        <v>-89.337509999999995</v>
      </c>
    </row>
    <row r="217" spans="1:9" x14ac:dyDescent="0.35">
      <c r="A217" t="s">
        <v>849</v>
      </c>
      <c r="B217" t="s">
        <v>850</v>
      </c>
      <c r="C217" t="s">
        <v>851</v>
      </c>
      <c r="D217" t="s">
        <v>312</v>
      </c>
      <c r="E217" t="s">
        <v>202</v>
      </c>
      <c r="F217" s="1">
        <v>4691631</v>
      </c>
      <c r="G217" s="1">
        <v>-11409056</v>
      </c>
      <c r="H217">
        <f t="shared" si="6"/>
        <v>46.916310000000003</v>
      </c>
      <c r="I217">
        <f t="shared" si="7"/>
        <v>-114.09056</v>
      </c>
    </row>
    <row r="218" spans="1:9" x14ac:dyDescent="0.35">
      <c r="A218" t="s">
        <v>22</v>
      </c>
      <c r="B218" t="s">
        <v>852</v>
      </c>
      <c r="C218" t="s">
        <v>853</v>
      </c>
      <c r="D218" t="s">
        <v>319</v>
      </c>
      <c r="E218" t="s">
        <v>202</v>
      </c>
      <c r="F218" s="1">
        <v>4488055</v>
      </c>
      <c r="G218" s="1">
        <v>-9321692</v>
      </c>
      <c r="H218">
        <f t="shared" si="6"/>
        <v>44.880549999999999</v>
      </c>
      <c r="I218">
        <f t="shared" si="7"/>
        <v>-93.216920000000002</v>
      </c>
    </row>
    <row r="219" spans="1:9" x14ac:dyDescent="0.35">
      <c r="A219" t="s">
        <v>854</v>
      </c>
      <c r="B219" t="s">
        <v>855</v>
      </c>
      <c r="C219" t="s">
        <v>856</v>
      </c>
      <c r="D219" t="s">
        <v>243</v>
      </c>
      <c r="E219" t="s">
        <v>202</v>
      </c>
      <c r="F219" s="1">
        <v>2999339</v>
      </c>
      <c r="G219" s="1">
        <v>-9025803</v>
      </c>
      <c r="H219">
        <f t="shared" si="6"/>
        <v>29.993390000000002</v>
      </c>
      <c r="I219">
        <f t="shared" si="7"/>
        <v>-90.258030000000005</v>
      </c>
    </row>
    <row r="220" spans="1:9" x14ac:dyDescent="0.35">
      <c r="A220" t="s">
        <v>857</v>
      </c>
      <c r="B220" t="s">
        <v>858</v>
      </c>
      <c r="C220" t="s">
        <v>859</v>
      </c>
      <c r="D220" t="s">
        <v>269</v>
      </c>
      <c r="E220" t="s">
        <v>202</v>
      </c>
      <c r="F220" s="1">
        <v>3850887</v>
      </c>
      <c r="G220" s="1">
        <v>-10789383</v>
      </c>
      <c r="H220">
        <f t="shared" si="6"/>
        <v>38.508870000000002</v>
      </c>
      <c r="I220">
        <f t="shared" si="7"/>
        <v>-107.89382999999999</v>
      </c>
    </row>
    <row r="221" spans="1:9" x14ac:dyDescent="0.35">
      <c r="A221" t="s">
        <v>860</v>
      </c>
      <c r="B221" t="s">
        <v>861</v>
      </c>
      <c r="C221" t="s">
        <v>862</v>
      </c>
      <c r="D221" t="s">
        <v>221</v>
      </c>
      <c r="E221" t="s">
        <v>202</v>
      </c>
      <c r="F221" s="1">
        <v>4139303</v>
      </c>
      <c r="G221" s="1">
        <v>-7061433</v>
      </c>
      <c r="H221">
        <f t="shared" si="6"/>
        <v>41.393030000000003</v>
      </c>
      <c r="I221">
        <f t="shared" si="7"/>
        <v>-70.614329999999995</v>
      </c>
    </row>
    <row r="222" spans="1:9" x14ac:dyDescent="0.35">
      <c r="A222" t="s">
        <v>116</v>
      </c>
      <c r="B222" t="s">
        <v>863</v>
      </c>
      <c r="C222" t="s">
        <v>864</v>
      </c>
      <c r="D222" t="s">
        <v>378</v>
      </c>
      <c r="E222" t="s">
        <v>202</v>
      </c>
      <c r="F222" s="1">
        <v>3367975</v>
      </c>
      <c r="G222" s="1">
        <v>-7892833</v>
      </c>
      <c r="H222">
        <f t="shared" si="6"/>
        <v>33.679749999999999</v>
      </c>
      <c r="I222">
        <f t="shared" si="7"/>
        <v>-78.928330000000003</v>
      </c>
    </row>
    <row r="223" spans="1:9" x14ac:dyDescent="0.35">
      <c r="A223" t="s">
        <v>865</v>
      </c>
      <c r="B223" t="s">
        <v>866</v>
      </c>
      <c r="C223" t="s">
        <v>710</v>
      </c>
      <c r="D223" t="s">
        <v>282</v>
      </c>
      <c r="E223" t="s">
        <v>202</v>
      </c>
      <c r="F223" s="1">
        <v>3482916</v>
      </c>
      <c r="G223" s="1">
        <v>-7761214</v>
      </c>
      <c r="H223">
        <f t="shared" si="6"/>
        <v>34.829160000000002</v>
      </c>
      <c r="I223">
        <f t="shared" si="7"/>
        <v>-77.612139999999997</v>
      </c>
    </row>
    <row r="224" spans="1:9" x14ac:dyDescent="0.35">
      <c r="A224" t="s">
        <v>867</v>
      </c>
      <c r="B224" t="s">
        <v>868</v>
      </c>
      <c r="C224" t="s">
        <v>869</v>
      </c>
      <c r="D224" t="s">
        <v>228</v>
      </c>
      <c r="E224" t="s">
        <v>202</v>
      </c>
      <c r="F224" s="1">
        <v>3772129</v>
      </c>
      <c r="G224" s="1">
        <v>-12222072</v>
      </c>
      <c r="H224">
        <f t="shared" si="6"/>
        <v>37.721290000000003</v>
      </c>
      <c r="I224">
        <f t="shared" si="7"/>
        <v>-122.22072</v>
      </c>
    </row>
    <row r="225" spans="1:9" x14ac:dyDescent="0.35">
      <c r="A225" t="s">
        <v>112</v>
      </c>
      <c r="B225" t="s">
        <v>870</v>
      </c>
      <c r="C225" t="s">
        <v>871</v>
      </c>
      <c r="D225" t="s">
        <v>644</v>
      </c>
      <c r="E225" t="s">
        <v>202</v>
      </c>
      <c r="F225" s="1">
        <v>2089865</v>
      </c>
      <c r="G225" s="1">
        <v>-15643046</v>
      </c>
      <c r="H225">
        <f t="shared" si="6"/>
        <v>20.89865</v>
      </c>
      <c r="I225">
        <f t="shared" si="7"/>
        <v>-156.43046000000001</v>
      </c>
    </row>
    <row r="226" spans="1:9" x14ac:dyDescent="0.35">
      <c r="A226" t="s">
        <v>872</v>
      </c>
      <c r="B226" t="s">
        <v>873</v>
      </c>
      <c r="C226" t="s">
        <v>874</v>
      </c>
      <c r="D226" t="s">
        <v>738</v>
      </c>
      <c r="E226" t="s">
        <v>202</v>
      </c>
      <c r="F226" s="1">
        <v>3539309</v>
      </c>
      <c r="G226" s="1">
        <v>-9760073</v>
      </c>
      <c r="H226">
        <f t="shared" si="6"/>
        <v>35.393090000000001</v>
      </c>
      <c r="I226">
        <f t="shared" si="7"/>
        <v>-97.600729999999999</v>
      </c>
    </row>
    <row r="227" spans="1:9" x14ac:dyDescent="0.35">
      <c r="A227" t="s">
        <v>875</v>
      </c>
      <c r="B227" t="s">
        <v>876</v>
      </c>
      <c r="C227" t="s">
        <v>877</v>
      </c>
      <c r="D227" t="s">
        <v>605</v>
      </c>
      <c r="E227" t="s">
        <v>202</v>
      </c>
      <c r="F227" s="1">
        <v>4130252</v>
      </c>
      <c r="G227" s="1">
        <v>-9589417</v>
      </c>
      <c r="H227">
        <f t="shared" si="6"/>
        <v>41.302520000000001</v>
      </c>
      <c r="I227">
        <f t="shared" si="7"/>
        <v>-95.894170000000003</v>
      </c>
    </row>
    <row r="228" spans="1:9" x14ac:dyDescent="0.35">
      <c r="A228" t="s">
        <v>878</v>
      </c>
      <c r="B228" t="s">
        <v>879</v>
      </c>
      <c r="C228" t="s">
        <v>880</v>
      </c>
      <c r="D228" t="s">
        <v>236</v>
      </c>
      <c r="E228" t="s">
        <v>202</v>
      </c>
      <c r="F228" s="1">
        <v>6451220</v>
      </c>
      <c r="G228" s="1">
        <v>-16544525</v>
      </c>
      <c r="H228">
        <f t="shared" si="6"/>
        <v>64.512200000000007</v>
      </c>
      <c r="I228">
        <f t="shared" si="7"/>
        <v>-165.44524999999999</v>
      </c>
    </row>
    <row r="229" spans="1:9" x14ac:dyDescent="0.35">
      <c r="A229" t="s">
        <v>107</v>
      </c>
      <c r="B229" t="s">
        <v>881</v>
      </c>
      <c r="C229" t="s">
        <v>882</v>
      </c>
      <c r="D229" t="s">
        <v>228</v>
      </c>
      <c r="E229" t="s">
        <v>202</v>
      </c>
      <c r="F229" s="1">
        <v>3405600</v>
      </c>
      <c r="G229" s="1">
        <v>-11760119</v>
      </c>
      <c r="H229">
        <f t="shared" si="6"/>
        <v>34.055999999999997</v>
      </c>
      <c r="I229">
        <f t="shared" si="7"/>
        <v>-117.60119</v>
      </c>
    </row>
    <row r="230" spans="1:9" x14ac:dyDescent="0.35">
      <c r="A230" t="s">
        <v>61</v>
      </c>
      <c r="B230" t="s">
        <v>883</v>
      </c>
      <c r="C230" t="s">
        <v>792</v>
      </c>
      <c r="D230" t="s">
        <v>327</v>
      </c>
      <c r="E230" t="s">
        <v>202</v>
      </c>
      <c r="F230" s="1">
        <v>4197960</v>
      </c>
      <c r="G230" s="1">
        <v>-8790446</v>
      </c>
      <c r="H230">
        <f t="shared" si="6"/>
        <v>41.979599999999998</v>
      </c>
      <c r="I230">
        <f t="shared" si="7"/>
        <v>-87.90446</v>
      </c>
    </row>
    <row r="231" spans="1:9" x14ac:dyDescent="0.35">
      <c r="A231" t="s">
        <v>884</v>
      </c>
      <c r="B231" t="s">
        <v>885</v>
      </c>
      <c r="C231" t="s">
        <v>886</v>
      </c>
      <c r="D231" t="s">
        <v>399</v>
      </c>
      <c r="E231" t="s">
        <v>202</v>
      </c>
      <c r="F231" s="1">
        <v>3689461</v>
      </c>
      <c r="G231" s="1">
        <v>-7620122</v>
      </c>
      <c r="H231">
        <f t="shared" si="6"/>
        <v>36.89461</v>
      </c>
      <c r="I231">
        <f t="shared" si="7"/>
        <v>-76.201220000000006</v>
      </c>
    </row>
    <row r="232" spans="1:9" x14ac:dyDescent="0.35">
      <c r="A232" t="s">
        <v>887</v>
      </c>
      <c r="B232" t="s">
        <v>888</v>
      </c>
      <c r="C232" t="s">
        <v>889</v>
      </c>
      <c r="D232" t="s">
        <v>221</v>
      </c>
      <c r="E232" t="s">
        <v>202</v>
      </c>
      <c r="F232" s="1">
        <v>4226734</v>
      </c>
      <c r="G232" s="1">
        <v>-7187571</v>
      </c>
      <c r="H232">
        <f t="shared" si="6"/>
        <v>42.267339999999997</v>
      </c>
      <c r="I232">
        <f t="shared" si="7"/>
        <v>-71.875709999999998</v>
      </c>
    </row>
    <row r="233" spans="1:9" x14ac:dyDescent="0.35">
      <c r="A233" t="s">
        <v>890</v>
      </c>
      <c r="B233" t="s">
        <v>891</v>
      </c>
      <c r="C233" t="s">
        <v>892</v>
      </c>
      <c r="D233" t="s">
        <v>528</v>
      </c>
      <c r="E233" t="s">
        <v>202</v>
      </c>
      <c r="F233" s="1">
        <v>4341714</v>
      </c>
      <c r="G233" s="1">
        <v>-12424603</v>
      </c>
      <c r="H233">
        <f t="shared" si="6"/>
        <v>43.417140000000003</v>
      </c>
      <c r="I233">
        <f t="shared" si="7"/>
        <v>-124.24603</v>
      </c>
    </row>
    <row r="234" spans="1:9" x14ac:dyDescent="0.35">
      <c r="A234" t="s">
        <v>893</v>
      </c>
      <c r="B234" t="s">
        <v>894</v>
      </c>
      <c r="C234" t="s">
        <v>895</v>
      </c>
      <c r="D234" t="s">
        <v>236</v>
      </c>
      <c r="E234" t="s">
        <v>202</v>
      </c>
      <c r="F234" s="1">
        <v>6688468</v>
      </c>
      <c r="G234" s="1">
        <v>-16259855</v>
      </c>
      <c r="H234">
        <f t="shared" si="6"/>
        <v>66.884680000000003</v>
      </c>
      <c r="I234">
        <f t="shared" si="7"/>
        <v>-162.59854999999999</v>
      </c>
    </row>
    <row r="235" spans="1:9" x14ac:dyDescent="0.35">
      <c r="A235" t="s">
        <v>896</v>
      </c>
      <c r="B235" t="s">
        <v>897</v>
      </c>
      <c r="C235" t="s">
        <v>898</v>
      </c>
      <c r="D235" t="s">
        <v>455</v>
      </c>
      <c r="E235" t="s">
        <v>202</v>
      </c>
      <c r="F235" s="1">
        <v>3706083</v>
      </c>
      <c r="G235" s="1">
        <v>-8877375</v>
      </c>
      <c r="H235">
        <f t="shared" si="6"/>
        <v>37.060830000000003</v>
      </c>
      <c r="I235">
        <f t="shared" si="7"/>
        <v>-88.773750000000007</v>
      </c>
    </row>
    <row r="236" spans="1:9" x14ac:dyDescent="0.35">
      <c r="A236" t="s">
        <v>78</v>
      </c>
      <c r="B236" t="s">
        <v>899</v>
      </c>
      <c r="C236" t="s">
        <v>900</v>
      </c>
      <c r="D236" t="s">
        <v>252</v>
      </c>
      <c r="E236" t="s">
        <v>202</v>
      </c>
      <c r="H236">
        <f t="shared" si="6"/>
        <v>0</v>
      </c>
      <c r="I236">
        <f t="shared" si="7"/>
        <v>0</v>
      </c>
    </row>
    <row r="237" spans="1:9" x14ac:dyDescent="0.35">
      <c r="A237" t="s">
        <v>12</v>
      </c>
      <c r="B237" t="s">
        <v>901</v>
      </c>
      <c r="C237" t="s">
        <v>902</v>
      </c>
      <c r="D237" t="s">
        <v>462</v>
      </c>
      <c r="E237" t="s">
        <v>202</v>
      </c>
      <c r="F237" s="1">
        <v>2668316</v>
      </c>
      <c r="G237" s="1">
        <v>-8009559</v>
      </c>
      <c r="H237">
        <f t="shared" si="6"/>
        <v>26.683160000000001</v>
      </c>
      <c r="I237">
        <f t="shared" si="7"/>
        <v>-80.095590000000001</v>
      </c>
    </row>
    <row r="238" spans="1:9" x14ac:dyDescent="0.35">
      <c r="A238" t="s">
        <v>44</v>
      </c>
      <c r="B238" t="s">
        <v>903</v>
      </c>
      <c r="C238" t="s">
        <v>904</v>
      </c>
      <c r="D238" t="s">
        <v>528</v>
      </c>
      <c r="E238" t="s">
        <v>202</v>
      </c>
      <c r="F238" s="1">
        <v>4558872</v>
      </c>
      <c r="G238" s="1">
        <v>-12259750</v>
      </c>
      <c r="H238">
        <f t="shared" si="6"/>
        <v>45.588720000000002</v>
      </c>
      <c r="I238">
        <f t="shared" si="7"/>
        <v>-122.5975</v>
      </c>
    </row>
    <row r="239" spans="1:9" x14ac:dyDescent="0.35">
      <c r="A239" t="s">
        <v>905</v>
      </c>
      <c r="B239" t="s">
        <v>906</v>
      </c>
      <c r="C239" t="s">
        <v>907</v>
      </c>
      <c r="D239" t="s">
        <v>399</v>
      </c>
      <c r="E239" t="s">
        <v>202</v>
      </c>
      <c r="F239" s="1">
        <v>3713190</v>
      </c>
      <c r="G239" s="1">
        <v>-7649299</v>
      </c>
      <c r="H239">
        <f t="shared" si="6"/>
        <v>37.131900000000002</v>
      </c>
      <c r="I239">
        <f t="shared" si="7"/>
        <v>-76.492990000000006</v>
      </c>
    </row>
    <row r="240" spans="1:9" x14ac:dyDescent="0.35">
      <c r="A240" t="s">
        <v>149</v>
      </c>
      <c r="B240" t="s">
        <v>908</v>
      </c>
      <c r="C240" t="s">
        <v>909</v>
      </c>
      <c r="D240" t="s">
        <v>201</v>
      </c>
      <c r="E240" t="s">
        <v>202</v>
      </c>
      <c r="F240" s="1">
        <v>3987195</v>
      </c>
      <c r="G240" s="1">
        <v>-7524114</v>
      </c>
      <c r="H240">
        <f t="shared" si="6"/>
        <v>39.871949999999998</v>
      </c>
      <c r="I240">
        <f t="shared" si="7"/>
        <v>-75.241140000000001</v>
      </c>
    </row>
    <row r="241" spans="1:9" x14ac:dyDescent="0.35">
      <c r="A241" t="s">
        <v>60</v>
      </c>
      <c r="B241" t="s">
        <v>910</v>
      </c>
      <c r="C241" t="s">
        <v>911</v>
      </c>
      <c r="D241" t="s">
        <v>558</v>
      </c>
      <c r="E241" t="s">
        <v>202</v>
      </c>
      <c r="F241" s="1">
        <v>3343417</v>
      </c>
      <c r="G241" s="1">
        <v>-11200806</v>
      </c>
      <c r="H241">
        <f t="shared" si="6"/>
        <v>33.434170000000002</v>
      </c>
      <c r="I241">
        <f t="shared" si="7"/>
        <v>-112.00806</v>
      </c>
    </row>
    <row r="242" spans="1:9" x14ac:dyDescent="0.35">
      <c r="A242" t="s">
        <v>174</v>
      </c>
      <c r="B242" t="s">
        <v>912</v>
      </c>
      <c r="C242" t="s">
        <v>913</v>
      </c>
      <c r="D242" t="s">
        <v>327</v>
      </c>
      <c r="E242" t="s">
        <v>202</v>
      </c>
      <c r="F242" s="1">
        <v>4066424</v>
      </c>
      <c r="G242" s="1">
        <v>-8969331</v>
      </c>
      <c r="H242">
        <f t="shared" si="6"/>
        <v>40.664239999999999</v>
      </c>
      <c r="I242">
        <f t="shared" si="7"/>
        <v>-89.693309999999997</v>
      </c>
    </row>
    <row r="243" spans="1:9" x14ac:dyDescent="0.35">
      <c r="A243" t="s">
        <v>914</v>
      </c>
      <c r="B243" t="s">
        <v>915</v>
      </c>
      <c r="C243" t="s">
        <v>916</v>
      </c>
      <c r="D243" t="s">
        <v>598</v>
      </c>
      <c r="E243" t="s">
        <v>202</v>
      </c>
      <c r="F243" s="1">
        <v>3146715</v>
      </c>
      <c r="G243" s="1">
        <v>-8933706</v>
      </c>
      <c r="H243">
        <f t="shared" si="6"/>
        <v>31.46715</v>
      </c>
      <c r="I243">
        <f t="shared" si="7"/>
        <v>-89.337059999999994</v>
      </c>
    </row>
    <row r="244" spans="1:9" x14ac:dyDescent="0.35">
      <c r="A244" t="s">
        <v>917</v>
      </c>
      <c r="B244" t="s">
        <v>918</v>
      </c>
      <c r="C244" t="s">
        <v>919</v>
      </c>
      <c r="D244" t="s">
        <v>333</v>
      </c>
      <c r="E244" t="s">
        <v>202</v>
      </c>
      <c r="F244" s="1">
        <v>4291131</v>
      </c>
      <c r="G244" s="1">
        <v>-11259586</v>
      </c>
      <c r="H244">
        <f t="shared" si="6"/>
        <v>42.91131</v>
      </c>
      <c r="I244">
        <f t="shared" si="7"/>
        <v>-112.59586</v>
      </c>
    </row>
    <row r="245" spans="1:9" x14ac:dyDescent="0.35">
      <c r="A245" t="s">
        <v>920</v>
      </c>
      <c r="B245" t="s">
        <v>921</v>
      </c>
      <c r="C245" t="s">
        <v>922</v>
      </c>
      <c r="D245" t="s">
        <v>201</v>
      </c>
      <c r="E245" t="s">
        <v>202</v>
      </c>
      <c r="F245" s="1">
        <v>4049147</v>
      </c>
      <c r="G245" s="1">
        <v>-8023287</v>
      </c>
      <c r="H245">
        <f t="shared" si="6"/>
        <v>40.49147</v>
      </c>
      <c r="I245">
        <f t="shared" si="7"/>
        <v>-80.232870000000005</v>
      </c>
    </row>
    <row r="246" spans="1:9" x14ac:dyDescent="0.35">
      <c r="A246" t="s">
        <v>923</v>
      </c>
      <c r="B246" t="s">
        <v>924</v>
      </c>
      <c r="C246" t="s">
        <v>925</v>
      </c>
      <c r="D246" t="s">
        <v>265</v>
      </c>
      <c r="E246" t="s">
        <v>202</v>
      </c>
      <c r="F246" s="1">
        <v>4557093</v>
      </c>
      <c r="G246" s="1">
        <v>-8479672</v>
      </c>
      <c r="H246">
        <f t="shared" si="6"/>
        <v>45.570929999999997</v>
      </c>
      <c r="I246">
        <f t="shared" si="7"/>
        <v>-84.796719999999993</v>
      </c>
    </row>
    <row r="247" spans="1:9" x14ac:dyDescent="0.35">
      <c r="A247" t="s">
        <v>926</v>
      </c>
      <c r="B247" t="s">
        <v>927</v>
      </c>
      <c r="C247" t="s">
        <v>928</v>
      </c>
      <c r="D247" t="s">
        <v>462</v>
      </c>
      <c r="E247" t="s">
        <v>202</v>
      </c>
      <c r="F247" s="1">
        <v>3047331</v>
      </c>
      <c r="G247" s="1">
        <v>-8718744</v>
      </c>
      <c r="H247">
        <f t="shared" si="6"/>
        <v>30.473310000000001</v>
      </c>
      <c r="I247">
        <f t="shared" si="7"/>
        <v>-87.187439999999995</v>
      </c>
    </row>
    <row r="248" spans="1:9" x14ac:dyDescent="0.35">
      <c r="A248" t="s">
        <v>929</v>
      </c>
      <c r="B248" t="s">
        <v>930</v>
      </c>
      <c r="C248" t="s">
        <v>931</v>
      </c>
      <c r="D248" t="s">
        <v>5</v>
      </c>
      <c r="E248" t="s">
        <v>202</v>
      </c>
      <c r="F248" s="1">
        <v>1433102</v>
      </c>
      <c r="G248" s="1">
        <v>-17071053</v>
      </c>
      <c r="H248">
        <f t="shared" si="6"/>
        <v>14.331020000000001</v>
      </c>
      <c r="I248">
        <f t="shared" si="7"/>
        <v>-170.71053000000001</v>
      </c>
    </row>
    <row r="249" spans="1:9" x14ac:dyDescent="0.35">
      <c r="A249" t="s">
        <v>932</v>
      </c>
      <c r="B249" t="s">
        <v>933</v>
      </c>
      <c r="C249" t="s">
        <v>934</v>
      </c>
      <c r="D249" t="s">
        <v>323</v>
      </c>
      <c r="E249" t="s">
        <v>202</v>
      </c>
      <c r="F249" s="1">
        <v>4626468</v>
      </c>
      <c r="G249" s="1">
        <v>-11911903</v>
      </c>
      <c r="H249">
        <f t="shared" si="6"/>
        <v>46.264679999999998</v>
      </c>
      <c r="I249">
        <f t="shared" si="7"/>
        <v>-119.11903</v>
      </c>
    </row>
    <row r="250" spans="1:9" x14ac:dyDescent="0.35">
      <c r="A250" t="s">
        <v>88</v>
      </c>
      <c r="B250" t="s">
        <v>935</v>
      </c>
      <c r="C250" t="s">
        <v>936</v>
      </c>
      <c r="D250" t="s">
        <v>344</v>
      </c>
      <c r="E250" t="s">
        <v>202</v>
      </c>
      <c r="F250" s="1">
        <v>1800830</v>
      </c>
      <c r="G250" s="1">
        <v>-6656301</v>
      </c>
      <c r="H250">
        <f t="shared" si="6"/>
        <v>18.008299999999998</v>
      </c>
      <c r="I250">
        <f t="shared" si="7"/>
        <v>-66.563010000000006</v>
      </c>
    </row>
    <row r="251" spans="1:9" x14ac:dyDescent="0.35">
      <c r="A251" t="s">
        <v>937</v>
      </c>
      <c r="B251" t="s">
        <v>938</v>
      </c>
      <c r="C251" t="s">
        <v>939</v>
      </c>
      <c r="D251" t="s">
        <v>236</v>
      </c>
      <c r="E251" t="s">
        <v>202</v>
      </c>
      <c r="F251" s="1">
        <v>5680165</v>
      </c>
      <c r="G251" s="1">
        <v>-13294528</v>
      </c>
      <c r="H251">
        <f t="shared" si="6"/>
        <v>56.801650000000002</v>
      </c>
      <c r="I251">
        <f t="shared" si="7"/>
        <v>-132.94528</v>
      </c>
    </row>
    <row r="252" spans="1:9" x14ac:dyDescent="0.35">
      <c r="A252" t="s">
        <v>940</v>
      </c>
      <c r="B252" t="s">
        <v>941</v>
      </c>
      <c r="C252" t="s">
        <v>942</v>
      </c>
      <c r="D252" t="s">
        <v>228</v>
      </c>
      <c r="E252" t="s">
        <v>202</v>
      </c>
      <c r="F252" s="1">
        <v>3382922</v>
      </c>
      <c r="G252" s="1">
        <v>-11650625</v>
      </c>
      <c r="H252">
        <f t="shared" si="6"/>
        <v>33.829219999999999</v>
      </c>
      <c r="I252">
        <f t="shared" si="7"/>
        <v>-116.50624999999999</v>
      </c>
    </row>
    <row r="253" spans="1:9" x14ac:dyDescent="0.35">
      <c r="A253" t="s">
        <v>943</v>
      </c>
      <c r="B253" t="s">
        <v>944</v>
      </c>
      <c r="C253" t="s">
        <v>945</v>
      </c>
      <c r="D253" t="s">
        <v>269</v>
      </c>
      <c r="E253" t="s">
        <v>202</v>
      </c>
      <c r="F253" s="1">
        <v>3828909</v>
      </c>
      <c r="G253" s="1">
        <v>-10449657</v>
      </c>
      <c r="H253">
        <f t="shared" si="6"/>
        <v>38.289090000000002</v>
      </c>
      <c r="I253">
        <f t="shared" si="7"/>
        <v>-104.49657000000001</v>
      </c>
    </row>
    <row r="254" spans="1:9" x14ac:dyDescent="0.35">
      <c r="A254" t="s">
        <v>946</v>
      </c>
      <c r="B254" t="s">
        <v>947</v>
      </c>
      <c r="C254" t="s">
        <v>948</v>
      </c>
      <c r="D254" t="s">
        <v>949</v>
      </c>
      <c r="E254" t="s">
        <v>202</v>
      </c>
      <c r="F254" s="1">
        <v>4172400</v>
      </c>
      <c r="G254" s="1">
        <v>-7142822</v>
      </c>
      <c r="H254">
        <f t="shared" si="6"/>
        <v>41.723999999999997</v>
      </c>
      <c r="I254">
        <f t="shared" si="7"/>
        <v>-71.428219999999996</v>
      </c>
    </row>
    <row r="255" spans="1:9" x14ac:dyDescent="0.35">
      <c r="A255" t="s">
        <v>169</v>
      </c>
      <c r="B255" t="s">
        <v>950</v>
      </c>
      <c r="C255" t="s">
        <v>904</v>
      </c>
      <c r="D255" t="s">
        <v>304</v>
      </c>
      <c r="E255" t="s">
        <v>202</v>
      </c>
      <c r="F255" s="1">
        <v>4364617</v>
      </c>
      <c r="G255" s="1">
        <v>-7030875</v>
      </c>
      <c r="H255">
        <f t="shared" si="6"/>
        <v>43.646169999999998</v>
      </c>
      <c r="I255">
        <f t="shared" si="7"/>
        <v>-70.308750000000003</v>
      </c>
    </row>
    <row r="256" spans="1:9" x14ac:dyDescent="0.35">
      <c r="A256" t="s">
        <v>951</v>
      </c>
      <c r="B256" t="s">
        <v>952</v>
      </c>
      <c r="C256" t="s">
        <v>953</v>
      </c>
      <c r="D256" t="s">
        <v>213</v>
      </c>
      <c r="E256" t="s">
        <v>202</v>
      </c>
      <c r="F256" s="1">
        <v>4404532</v>
      </c>
      <c r="G256" s="1">
        <v>-10305737</v>
      </c>
      <c r="H256">
        <f t="shared" si="6"/>
        <v>44.045319999999997</v>
      </c>
      <c r="I256">
        <f t="shared" si="7"/>
        <v>-103.05737000000001</v>
      </c>
    </row>
    <row r="257" spans="1:9" x14ac:dyDescent="0.35">
      <c r="A257" t="s">
        <v>159</v>
      </c>
      <c r="B257" t="s">
        <v>954</v>
      </c>
      <c r="C257" t="s">
        <v>955</v>
      </c>
      <c r="D257" t="s">
        <v>228</v>
      </c>
      <c r="E257" t="s">
        <v>202</v>
      </c>
      <c r="F257" s="1">
        <v>4050898</v>
      </c>
      <c r="G257" s="1">
        <v>-12229340</v>
      </c>
      <c r="H257">
        <f t="shared" si="6"/>
        <v>40.508980000000001</v>
      </c>
      <c r="I257">
        <f t="shared" si="7"/>
        <v>-122.29340000000001</v>
      </c>
    </row>
    <row r="258" spans="1:9" x14ac:dyDescent="0.35">
      <c r="A258" t="s">
        <v>956</v>
      </c>
      <c r="B258" t="s">
        <v>957</v>
      </c>
      <c r="C258" t="s">
        <v>958</v>
      </c>
      <c r="D258" t="s">
        <v>528</v>
      </c>
      <c r="E258" t="s">
        <v>202</v>
      </c>
      <c r="F258" s="1">
        <v>4425407</v>
      </c>
      <c r="G258" s="1">
        <v>-12114996</v>
      </c>
      <c r="H258">
        <f t="shared" si="6"/>
        <v>44.254069999999999</v>
      </c>
      <c r="I258">
        <f t="shared" si="7"/>
        <v>-121.14995999999999</v>
      </c>
    </row>
    <row r="259" spans="1:9" x14ac:dyDescent="0.35">
      <c r="A259" t="s">
        <v>959</v>
      </c>
      <c r="B259" t="s">
        <v>960</v>
      </c>
      <c r="C259" t="s">
        <v>961</v>
      </c>
      <c r="D259" t="s">
        <v>282</v>
      </c>
      <c r="E259" t="s">
        <v>202</v>
      </c>
      <c r="F259" s="1">
        <v>3587764</v>
      </c>
      <c r="G259" s="1">
        <v>-7878747</v>
      </c>
      <c r="H259">
        <f t="shared" ref="H259:H322" si="8">F259/100000</f>
        <v>35.87764</v>
      </c>
      <c r="I259">
        <f t="shared" ref="I259:I322" si="9">G259/100000</f>
        <v>-78.787469999999999</v>
      </c>
    </row>
    <row r="260" spans="1:9" x14ac:dyDescent="0.35">
      <c r="A260" t="s">
        <v>962</v>
      </c>
      <c r="B260" t="s">
        <v>963</v>
      </c>
      <c r="C260" t="s">
        <v>964</v>
      </c>
      <c r="D260" t="s">
        <v>275</v>
      </c>
      <c r="E260" t="s">
        <v>202</v>
      </c>
      <c r="F260" s="1">
        <v>4563119</v>
      </c>
      <c r="G260" s="1">
        <v>-8946745</v>
      </c>
      <c r="H260">
        <f t="shared" si="8"/>
        <v>45.631189999999997</v>
      </c>
      <c r="I260">
        <f t="shared" si="9"/>
        <v>-89.467449999999999</v>
      </c>
    </row>
    <row r="261" spans="1:9" x14ac:dyDescent="0.35">
      <c r="A261" t="s">
        <v>965</v>
      </c>
      <c r="B261" t="s">
        <v>966</v>
      </c>
      <c r="C261" t="s">
        <v>967</v>
      </c>
      <c r="D261" t="s">
        <v>399</v>
      </c>
      <c r="E261" t="s">
        <v>202</v>
      </c>
      <c r="F261" s="1">
        <v>3750517</v>
      </c>
      <c r="G261" s="1">
        <v>-7731967</v>
      </c>
      <c r="H261">
        <f t="shared" si="8"/>
        <v>37.50517</v>
      </c>
      <c r="I261">
        <f t="shared" si="9"/>
        <v>-77.319670000000002</v>
      </c>
    </row>
    <row r="262" spans="1:9" x14ac:dyDescent="0.35">
      <c r="A262" t="s">
        <v>968</v>
      </c>
      <c r="B262" t="s">
        <v>969</v>
      </c>
      <c r="C262" t="s">
        <v>970</v>
      </c>
      <c r="D262" t="s">
        <v>435</v>
      </c>
      <c r="E262" t="s">
        <v>202</v>
      </c>
      <c r="F262" s="1">
        <v>4159422</v>
      </c>
      <c r="G262" s="1">
        <v>-10906519</v>
      </c>
      <c r="H262">
        <f t="shared" si="8"/>
        <v>41.59422</v>
      </c>
      <c r="I262">
        <f t="shared" si="9"/>
        <v>-109.06519</v>
      </c>
    </row>
    <row r="263" spans="1:9" x14ac:dyDescent="0.35">
      <c r="A263" t="s">
        <v>971</v>
      </c>
      <c r="B263" t="s">
        <v>972</v>
      </c>
      <c r="C263" t="s">
        <v>973</v>
      </c>
      <c r="D263" t="s">
        <v>513</v>
      </c>
      <c r="E263" t="s">
        <v>202</v>
      </c>
      <c r="F263" s="1">
        <v>3949858</v>
      </c>
      <c r="G263" s="1">
        <v>-11976806</v>
      </c>
      <c r="H263">
        <f t="shared" si="8"/>
        <v>39.498579999999997</v>
      </c>
      <c r="I263">
        <f t="shared" si="9"/>
        <v>-119.76806000000001</v>
      </c>
    </row>
    <row r="264" spans="1:9" x14ac:dyDescent="0.35">
      <c r="A264" t="s">
        <v>974</v>
      </c>
      <c r="B264" t="s">
        <v>975</v>
      </c>
      <c r="C264" t="s">
        <v>976</v>
      </c>
      <c r="D264" t="s">
        <v>399</v>
      </c>
      <c r="E264" t="s">
        <v>202</v>
      </c>
      <c r="F264" s="1">
        <v>3732547</v>
      </c>
      <c r="G264" s="1">
        <v>-7997543</v>
      </c>
      <c r="H264">
        <f t="shared" si="8"/>
        <v>37.325470000000003</v>
      </c>
      <c r="I264">
        <f t="shared" si="9"/>
        <v>-79.975430000000003</v>
      </c>
    </row>
    <row r="265" spans="1:9" x14ac:dyDescent="0.35">
      <c r="A265" t="s">
        <v>977</v>
      </c>
      <c r="B265" t="s">
        <v>978</v>
      </c>
      <c r="C265" t="s">
        <v>979</v>
      </c>
      <c r="D265" t="s">
        <v>252</v>
      </c>
      <c r="E265" t="s">
        <v>202</v>
      </c>
      <c r="F265" s="1">
        <v>4311887</v>
      </c>
      <c r="G265" s="1">
        <v>-7767238</v>
      </c>
      <c r="H265">
        <f t="shared" si="8"/>
        <v>43.118870000000001</v>
      </c>
      <c r="I265">
        <f t="shared" si="9"/>
        <v>-77.672380000000004</v>
      </c>
    </row>
    <row r="266" spans="1:9" x14ac:dyDescent="0.35">
      <c r="A266" t="s">
        <v>980</v>
      </c>
      <c r="B266" t="s">
        <v>981</v>
      </c>
      <c r="C266" t="s">
        <v>982</v>
      </c>
      <c r="D266" t="s">
        <v>210</v>
      </c>
      <c r="E266" t="s">
        <v>202</v>
      </c>
      <c r="F266" s="1">
        <v>3330156</v>
      </c>
      <c r="G266" s="1">
        <v>-10453056</v>
      </c>
      <c r="H266">
        <f t="shared" si="8"/>
        <v>33.301560000000002</v>
      </c>
      <c r="I266">
        <f t="shared" si="9"/>
        <v>-104.53055999999999</v>
      </c>
    </row>
    <row r="267" spans="1:9" x14ac:dyDescent="0.35">
      <c r="A267" t="s">
        <v>983</v>
      </c>
      <c r="B267" t="s">
        <v>984</v>
      </c>
      <c r="C267" t="s">
        <v>979</v>
      </c>
      <c r="D267" t="s">
        <v>319</v>
      </c>
      <c r="E267" t="s">
        <v>202</v>
      </c>
      <c r="F267" s="1">
        <v>4390883</v>
      </c>
      <c r="G267" s="1">
        <v>-9249799</v>
      </c>
      <c r="H267">
        <f t="shared" si="8"/>
        <v>43.908830000000002</v>
      </c>
      <c r="I267">
        <f t="shared" si="9"/>
        <v>-92.497990000000001</v>
      </c>
    </row>
    <row r="268" spans="1:9" x14ac:dyDescent="0.35">
      <c r="A268" t="s">
        <v>985</v>
      </c>
      <c r="B268" t="s">
        <v>986</v>
      </c>
      <c r="C268" t="s">
        <v>987</v>
      </c>
      <c r="D268" t="s">
        <v>462</v>
      </c>
      <c r="E268" t="s">
        <v>202</v>
      </c>
      <c r="F268" s="1">
        <v>2653617</v>
      </c>
      <c r="G268" s="1">
        <v>-8175517</v>
      </c>
      <c r="H268">
        <f t="shared" si="8"/>
        <v>26.536169999999998</v>
      </c>
      <c r="I268">
        <f t="shared" si="9"/>
        <v>-81.755170000000007</v>
      </c>
    </row>
    <row r="269" spans="1:9" x14ac:dyDescent="0.35">
      <c r="A269" t="s">
        <v>988</v>
      </c>
      <c r="B269" t="s">
        <v>989</v>
      </c>
      <c r="C269" t="s">
        <v>990</v>
      </c>
      <c r="D269" t="s">
        <v>210</v>
      </c>
      <c r="E269" t="s">
        <v>202</v>
      </c>
      <c r="F269" s="1">
        <v>3561678</v>
      </c>
      <c r="G269" s="1">
        <v>-10608814</v>
      </c>
      <c r="H269">
        <f t="shared" si="8"/>
        <v>35.616779999999999</v>
      </c>
      <c r="I269">
        <f t="shared" si="9"/>
        <v>-106.08814</v>
      </c>
    </row>
    <row r="270" spans="1:9" x14ac:dyDescent="0.35">
      <c r="A270" t="s">
        <v>991</v>
      </c>
      <c r="B270" t="s">
        <v>992</v>
      </c>
      <c r="C270" t="s">
        <v>411</v>
      </c>
      <c r="D270" t="s">
        <v>228</v>
      </c>
      <c r="E270" t="s">
        <v>202</v>
      </c>
      <c r="F270" s="1">
        <v>3273356</v>
      </c>
      <c r="G270" s="1">
        <v>-11718966</v>
      </c>
      <c r="H270">
        <f t="shared" si="8"/>
        <v>32.733559999999997</v>
      </c>
      <c r="I270">
        <f t="shared" si="9"/>
        <v>-117.18966</v>
      </c>
    </row>
    <row r="271" spans="1:9" x14ac:dyDescent="0.35">
      <c r="A271" t="s">
        <v>993</v>
      </c>
      <c r="B271" t="s">
        <v>994</v>
      </c>
      <c r="C271" t="s">
        <v>995</v>
      </c>
      <c r="D271" t="s">
        <v>206</v>
      </c>
      <c r="E271" t="s">
        <v>202</v>
      </c>
      <c r="F271" s="1">
        <v>2953369</v>
      </c>
      <c r="G271" s="1">
        <v>-9846978</v>
      </c>
      <c r="H271">
        <f t="shared" si="8"/>
        <v>29.53369</v>
      </c>
      <c r="I271">
        <f t="shared" si="9"/>
        <v>-98.46978</v>
      </c>
    </row>
    <row r="272" spans="1:9" x14ac:dyDescent="0.35">
      <c r="A272" t="s">
        <v>996</v>
      </c>
      <c r="B272" t="s">
        <v>997</v>
      </c>
      <c r="C272" t="s">
        <v>998</v>
      </c>
      <c r="D272" t="s">
        <v>217</v>
      </c>
      <c r="E272" t="s">
        <v>202</v>
      </c>
      <c r="F272" s="1">
        <v>3212758</v>
      </c>
      <c r="G272" s="1">
        <v>-8120214</v>
      </c>
      <c r="H272">
        <f t="shared" si="8"/>
        <v>32.127580000000002</v>
      </c>
      <c r="I272">
        <f t="shared" si="9"/>
        <v>-81.20214</v>
      </c>
    </row>
    <row r="273" spans="1:9" x14ac:dyDescent="0.35">
      <c r="A273" t="s">
        <v>999</v>
      </c>
      <c r="B273" t="s">
        <v>1000</v>
      </c>
      <c r="C273" t="s">
        <v>1001</v>
      </c>
      <c r="D273" t="s">
        <v>228</v>
      </c>
      <c r="E273" t="s">
        <v>202</v>
      </c>
      <c r="F273" s="1">
        <v>3442621</v>
      </c>
      <c r="G273" s="1">
        <v>-11984037</v>
      </c>
      <c r="H273">
        <f t="shared" si="8"/>
        <v>34.426209999999998</v>
      </c>
      <c r="I273">
        <f t="shared" si="9"/>
        <v>-119.84036999999999</v>
      </c>
    </row>
    <row r="274" spans="1:9" x14ac:dyDescent="0.35">
      <c r="A274" t="s">
        <v>154</v>
      </c>
      <c r="B274" t="s">
        <v>1002</v>
      </c>
      <c r="C274" t="s">
        <v>1003</v>
      </c>
      <c r="D274" t="s">
        <v>532</v>
      </c>
      <c r="E274" t="s">
        <v>202</v>
      </c>
      <c r="F274" s="1">
        <v>4170895</v>
      </c>
      <c r="G274" s="1">
        <v>-8631847</v>
      </c>
      <c r="H274">
        <f t="shared" si="8"/>
        <v>41.708950000000002</v>
      </c>
      <c r="I274">
        <f t="shared" si="9"/>
        <v>-86.318470000000005</v>
      </c>
    </row>
    <row r="275" spans="1:9" x14ac:dyDescent="0.35">
      <c r="A275" t="s">
        <v>1004</v>
      </c>
      <c r="B275" t="s">
        <v>1005</v>
      </c>
      <c r="C275" t="s">
        <v>1006</v>
      </c>
      <c r="D275" t="s">
        <v>228</v>
      </c>
      <c r="E275" t="s">
        <v>202</v>
      </c>
      <c r="F275" s="1">
        <v>3523706</v>
      </c>
      <c r="G275" s="1">
        <v>-12064239</v>
      </c>
      <c r="H275">
        <f t="shared" si="8"/>
        <v>35.23706</v>
      </c>
      <c r="I275">
        <f t="shared" si="9"/>
        <v>-120.64239000000001</v>
      </c>
    </row>
    <row r="276" spans="1:9" x14ac:dyDescent="0.35">
      <c r="A276" t="s">
        <v>1007</v>
      </c>
      <c r="B276" t="s">
        <v>1008</v>
      </c>
      <c r="C276" t="s">
        <v>1009</v>
      </c>
      <c r="D276" t="s">
        <v>236</v>
      </c>
      <c r="E276" t="s">
        <v>202</v>
      </c>
      <c r="F276" s="1">
        <v>7019476</v>
      </c>
      <c r="G276" s="1">
        <v>-14846516</v>
      </c>
      <c r="H276">
        <f t="shared" si="8"/>
        <v>70.194760000000002</v>
      </c>
      <c r="I276">
        <f t="shared" si="9"/>
        <v>-148.46516</v>
      </c>
    </row>
    <row r="277" spans="1:9" x14ac:dyDescent="0.35">
      <c r="A277" t="s">
        <v>1010</v>
      </c>
      <c r="B277" t="s">
        <v>1011</v>
      </c>
      <c r="C277" t="s">
        <v>1012</v>
      </c>
      <c r="D277" t="s">
        <v>201</v>
      </c>
      <c r="E277" t="s">
        <v>202</v>
      </c>
      <c r="F277" s="1">
        <v>4085121</v>
      </c>
      <c r="G277" s="1">
        <v>-7784630</v>
      </c>
      <c r="H277">
        <f t="shared" si="8"/>
        <v>40.851210000000002</v>
      </c>
      <c r="I277">
        <f t="shared" si="9"/>
        <v>-77.846299999999999</v>
      </c>
    </row>
    <row r="278" spans="1:9" x14ac:dyDescent="0.35">
      <c r="A278" t="s">
        <v>1013</v>
      </c>
      <c r="B278" t="s">
        <v>1014</v>
      </c>
      <c r="C278" t="s">
        <v>1015</v>
      </c>
      <c r="D278" t="s">
        <v>455</v>
      </c>
      <c r="E278" t="s">
        <v>202</v>
      </c>
      <c r="F278" s="1">
        <v>3817439</v>
      </c>
      <c r="G278" s="1">
        <v>-8573600</v>
      </c>
      <c r="H278">
        <f t="shared" si="8"/>
        <v>38.174390000000002</v>
      </c>
      <c r="I278">
        <f t="shared" si="9"/>
        <v>-85.736000000000004</v>
      </c>
    </row>
    <row r="279" spans="1:9" x14ac:dyDescent="0.35">
      <c r="A279" t="s">
        <v>8</v>
      </c>
      <c r="B279" t="s">
        <v>1016</v>
      </c>
      <c r="C279" t="s">
        <v>1017</v>
      </c>
      <c r="D279" t="s">
        <v>323</v>
      </c>
      <c r="E279" t="s">
        <v>202</v>
      </c>
      <c r="F279" s="1">
        <v>4744898</v>
      </c>
      <c r="G279" s="1">
        <v>-12230931</v>
      </c>
      <c r="H279">
        <f t="shared" si="8"/>
        <v>47.448979999999999</v>
      </c>
      <c r="I279">
        <f t="shared" si="9"/>
        <v>-122.30931</v>
      </c>
    </row>
    <row r="280" spans="1:9" x14ac:dyDescent="0.35">
      <c r="A280" t="s">
        <v>15</v>
      </c>
      <c r="B280" t="s">
        <v>1018</v>
      </c>
      <c r="C280" t="s">
        <v>1019</v>
      </c>
      <c r="D280" t="s">
        <v>228</v>
      </c>
      <c r="E280" t="s">
        <v>202</v>
      </c>
      <c r="F280" s="1">
        <v>3761900</v>
      </c>
      <c r="G280" s="1">
        <v>-12237484</v>
      </c>
      <c r="H280">
        <f t="shared" si="8"/>
        <v>37.619</v>
      </c>
      <c r="I280">
        <f t="shared" si="9"/>
        <v>-122.37484000000001</v>
      </c>
    </row>
    <row r="281" spans="1:9" x14ac:dyDescent="0.35">
      <c r="A281" t="s">
        <v>147</v>
      </c>
      <c r="B281" t="s">
        <v>1020</v>
      </c>
      <c r="C281" t="s">
        <v>1021</v>
      </c>
      <c r="D281" t="s">
        <v>441</v>
      </c>
      <c r="E281" t="s">
        <v>202</v>
      </c>
      <c r="F281" s="1">
        <v>3724433</v>
      </c>
      <c r="G281" s="1">
        <v>-9338686</v>
      </c>
      <c r="H281">
        <f t="shared" si="8"/>
        <v>37.244329999999998</v>
      </c>
      <c r="I281">
        <f t="shared" si="9"/>
        <v>-93.386859999999999</v>
      </c>
    </row>
    <row r="282" spans="1:9" x14ac:dyDescent="0.35">
      <c r="A282" t="s">
        <v>1022</v>
      </c>
      <c r="B282" t="s">
        <v>1023</v>
      </c>
      <c r="C282" t="s">
        <v>1024</v>
      </c>
      <c r="D282" t="s">
        <v>386</v>
      </c>
      <c r="E282" t="s">
        <v>202</v>
      </c>
      <c r="F282" s="1">
        <v>3709058</v>
      </c>
      <c r="G282" s="1">
        <v>-11359306</v>
      </c>
      <c r="H282">
        <f t="shared" si="8"/>
        <v>37.090580000000003</v>
      </c>
      <c r="I282">
        <f t="shared" si="9"/>
        <v>-113.59305999999999</v>
      </c>
    </row>
    <row r="283" spans="1:9" x14ac:dyDescent="0.35">
      <c r="A283" t="s">
        <v>1025</v>
      </c>
      <c r="B283" t="s">
        <v>1026</v>
      </c>
      <c r="C283" t="s">
        <v>1027</v>
      </c>
      <c r="D283" t="s">
        <v>243</v>
      </c>
      <c r="E283" t="s">
        <v>202</v>
      </c>
      <c r="F283" s="1">
        <v>3244663</v>
      </c>
      <c r="G283" s="1">
        <v>-9382560</v>
      </c>
      <c r="H283">
        <f t="shared" si="8"/>
        <v>32.446629999999999</v>
      </c>
      <c r="I283">
        <f t="shared" si="9"/>
        <v>-93.825599999999994</v>
      </c>
    </row>
    <row r="284" spans="1:9" x14ac:dyDescent="0.35">
      <c r="A284" t="s">
        <v>1028</v>
      </c>
      <c r="B284" t="s">
        <v>1029</v>
      </c>
      <c r="C284" t="s">
        <v>1030</v>
      </c>
      <c r="D284" t="s">
        <v>236</v>
      </c>
      <c r="E284" t="s">
        <v>202</v>
      </c>
      <c r="F284" s="1">
        <v>5704714</v>
      </c>
      <c r="G284" s="1">
        <v>-13536160</v>
      </c>
      <c r="H284">
        <f t="shared" si="8"/>
        <v>57.047139999999999</v>
      </c>
      <c r="I284">
        <f t="shared" si="9"/>
        <v>-135.36160000000001</v>
      </c>
    </row>
    <row r="285" spans="1:9" x14ac:dyDescent="0.35">
      <c r="A285" t="s">
        <v>1031</v>
      </c>
      <c r="B285" t="s">
        <v>1032</v>
      </c>
      <c r="C285" t="s">
        <v>1033</v>
      </c>
      <c r="D285" t="s">
        <v>228</v>
      </c>
      <c r="E285" t="s">
        <v>202</v>
      </c>
      <c r="F285" s="1">
        <v>3736186</v>
      </c>
      <c r="G285" s="1">
        <v>-12192901</v>
      </c>
      <c r="H285">
        <f t="shared" si="8"/>
        <v>37.36186</v>
      </c>
      <c r="I285">
        <f t="shared" si="9"/>
        <v>-121.92901000000001</v>
      </c>
    </row>
    <row r="286" spans="1:9" x14ac:dyDescent="0.35">
      <c r="A286" t="s">
        <v>1034</v>
      </c>
      <c r="B286" t="s">
        <v>1035</v>
      </c>
      <c r="C286" t="s">
        <v>1036</v>
      </c>
      <c r="D286" t="s">
        <v>206</v>
      </c>
      <c r="E286" t="s">
        <v>202</v>
      </c>
      <c r="F286" s="1">
        <v>3135775</v>
      </c>
      <c r="G286" s="1">
        <v>-10049631</v>
      </c>
      <c r="H286">
        <f t="shared" si="8"/>
        <v>31.357749999999999</v>
      </c>
      <c r="I286">
        <f t="shared" si="9"/>
        <v>-100.49630999999999</v>
      </c>
    </row>
    <row r="287" spans="1:9" x14ac:dyDescent="0.35">
      <c r="A287" t="s">
        <v>71</v>
      </c>
      <c r="B287" t="s">
        <v>1037</v>
      </c>
      <c r="C287" t="s">
        <v>1038</v>
      </c>
      <c r="D287" t="s">
        <v>344</v>
      </c>
      <c r="E287" t="s">
        <v>202</v>
      </c>
      <c r="F287" s="1">
        <v>1843942</v>
      </c>
      <c r="G287" s="1">
        <v>-6600183</v>
      </c>
      <c r="H287">
        <f t="shared" si="8"/>
        <v>18.439419999999998</v>
      </c>
      <c r="I287">
        <f t="shared" si="9"/>
        <v>-66.001829999999998</v>
      </c>
    </row>
    <row r="288" spans="1:9" x14ac:dyDescent="0.35">
      <c r="A288" t="s">
        <v>36</v>
      </c>
      <c r="B288" t="s">
        <v>1039</v>
      </c>
      <c r="C288" t="s">
        <v>1040</v>
      </c>
      <c r="D288" t="s">
        <v>386</v>
      </c>
      <c r="E288" t="s">
        <v>202</v>
      </c>
      <c r="F288" s="1">
        <v>4078839</v>
      </c>
      <c r="G288" s="1">
        <v>-11197777</v>
      </c>
      <c r="H288">
        <f t="shared" si="8"/>
        <v>40.78839</v>
      </c>
      <c r="I288">
        <f t="shared" si="9"/>
        <v>-111.97777000000001</v>
      </c>
    </row>
    <row r="289" spans="1:9" x14ac:dyDescent="0.35">
      <c r="A289" t="s">
        <v>1041</v>
      </c>
      <c r="B289" t="s">
        <v>1042</v>
      </c>
      <c r="C289" t="s">
        <v>1043</v>
      </c>
      <c r="D289" t="s">
        <v>228</v>
      </c>
      <c r="E289" t="s">
        <v>202</v>
      </c>
      <c r="F289" s="1">
        <v>3869542</v>
      </c>
      <c r="G289" s="1">
        <v>-12159077</v>
      </c>
      <c r="H289">
        <f t="shared" si="8"/>
        <v>38.695419999999999</v>
      </c>
      <c r="I289">
        <f t="shared" si="9"/>
        <v>-121.59077000000001</v>
      </c>
    </row>
    <row r="290" spans="1:9" x14ac:dyDescent="0.35">
      <c r="A290" t="s">
        <v>1044</v>
      </c>
      <c r="B290" t="s">
        <v>1045</v>
      </c>
      <c r="C290" t="s">
        <v>1046</v>
      </c>
      <c r="D290" t="s">
        <v>228</v>
      </c>
      <c r="E290" t="s">
        <v>202</v>
      </c>
      <c r="F290" s="1">
        <v>3489925</v>
      </c>
      <c r="G290" s="1">
        <v>-12045758</v>
      </c>
      <c r="H290">
        <f t="shared" si="8"/>
        <v>34.899250000000002</v>
      </c>
      <c r="I290">
        <f t="shared" si="9"/>
        <v>-120.45757999999999</v>
      </c>
    </row>
    <row r="291" spans="1:9" x14ac:dyDescent="0.35">
      <c r="A291" t="s">
        <v>1047</v>
      </c>
      <c r="B291" t="s">
        <v>1048</v>
      </c>
      <c r="C291" t="s">
        <v>1049</v>
      </c>
      <c r="D291" t="s">
        <v>228</v>
      </c>
      <c r="E291" t="s">
        <v>202</v>
      </c>
      <c r="F291" s="1">
        <v>3367566</v>
      </c>
      <c r="G291" s="1">
        <v>-11786822</v>
      </c>
      <c r="H291">
        <f t="shared" si="8"/>
        <v>33.675660000000001</v>
      </c>
      <c r="I291">
        <f t="shared" si="9"/>
        <v>-117.86821999999999</v>
      </c>
    </row>
    <row r="292" spans="1:9" x14ac:dyDescent="0.35">
      <c r="A292" t="s">
        <v>1050</v>
      </c>
      <c r="B292" t="s">
        <v>1051</v>
      </c>
      <c r="C292" t="s">
        <v>1021</v>
      </c>
      <c r="D292" t="s">
        <v>327</v>
      </c>
      <c r="E292" t="s">
        <v>202</v>
      </c>
      <c r="F292" s="1">
        <v>3984395</v>
      </c>
      <c r="G292" s="1">
        <v>-8967762</v>
      </c>
      <c r="H292">
        <f t="shared" si="8"/>
        <v>39.84395</v>
      </c>
      <c r="I292">
        <f t="shared" si="9"/>
        <v>-89.677620000000005</v>
      </c>
    </row>
    <row r="293" spans="1:9" x14ac:dyDescent="0.35">
      <c r="A293" t="s">
        <v>1052</v>
      </c>
      <c r="B293" t="s">
        <v>1053</v>
      </c>
      <c r="C293" t="s">
        <v>1054</v>
      </c>
      <c r="D293" t="s">
        <v>206</v>
      </c>
      <c r="E293" t="s">
        <v>202</v>
      </c>
      <c r="F293" s="1">
        <v>3398880</v>
      </c>
      <c r="G293" s="1">
        <v>-9849189</v>
      </c>
      <c r="H293">
        <f t="shared" si="8"/>
        <v>33.988799999999998</v>
      </c>
      <c r="I293">
        <f t="shared" si="9"/>
        <v>-98.491889999999998</v>
      </c>
    </row>
    <row r="294" spans="1:9" x14ac:dyDescent="0.35">
      <c r="A294" t="s">
        <v>1055</v>
      </c>
      <c r="B294" t="s">
        <v>1056</v>
      </c>
      <c r="C294" t="s">
        <v>1057</v>
      </c>
      <c r="D294" t="s">
        <v>462</v>
      </c>
      <c r="E294" t="s">
        <v>202</v>
      </c>
      <c r="F294" s="1">
        <v>2739533</v>
      </c>
      <c r="G294" s="1">
        <v>-8255411</v>
      </c>
      <c r="H294">
        <f t="shared" si="8"/>
        <v>27.395330000000001</v>
      </c>
      <c r="I294">
        <f t="shared" si="9"/>
        <v>-82.554109999999994</v>
      </c>
    </row>
    <row r="295" spans="1:9" x14ac:dyDescent="0.35">
      <c r="A295" t="s">
        <v>1058</v>
      </c>
      <c r="B295" t="s">
        <v>1059</v>
      </c>
      <c r="C295" t="s">
        <v>1060</v>
      </c>
      <c r="D295" t="s">
        <v>319</v>
      </c>
      <c r="E295" t="s">
        <v>202</v>
      </c>
      <c r="F295" s="1">
        <v>4554532</v>
      </c>
      <c r="G295" s="1">
        <v>-9405834</v>
      </c>
      <c r="H295">
        <f t="shared" si="8"/>
        <v>45.545319999999997</v>
      </c>
      <c r="I295">
        <f t="shared" si="9"/>
        <v>-94.058340000000001</v>
      </c>
    </row>
    <row r="296" spans="1:9" x14ac:dyDescent="0.35">
      <c r="A296" t="s">
        <v>1061</v>
      </c>
      <c r="B296" t="s">
        <v>1062</v>
      </c>
      <c r="C296" t="s">
        <v>1063</v>
      </c>
      <c r="D296" t="s">
        <v>441</v>
      </c>
      <c r="E296" t="s">
        <v>202</v>
      </c>
      <c r="F296" s="1">
        <v>3874769</v>
      </c>
      <c r="G296" s="1">
        <v>-9035999</v>
      </c>
      <c r="H296">
        <f t="shared" si="8"/>
        <v>38.747689999999999</v>
      </c>
      <c r="I296">
        <f t="shared" si="9"/>
        <v>-90.359989999999996</v>
      </c>
    </row>
    <row r="297" spans="1:9" x14ac:dyDescent="0.35">
      <c r="A297" t="s">
        <v>1064</v>
      </c>
      <c r="B297" t="s">
        <v>1065</v>
      </c>
      <c r="C297" t="s">
        <v>1066</v>
      </c>
      <c r="D297" t="s">
        <v>1067</v>
      </c>
      <c r="E297" t="s">
        <v>202</v>
      </c>
      <c r="F297" s="1">
        <v>1833731</v>
      </c>
      <c r="G297" s="1">
        <v>-6497336</v>
      </c>
      <c r="H297">
        <f t="shared" si="8"/>
        <v>18.337309999999999</v>
      </c>
      <c r="I297">
        <f t="shared" si="9"/>
        <v>-64.97336</v>
      </c>
    </row>
    <row r="298" spans="1:9" x14ac:dyDescent="0.35">
      <c r="A298" t="s">
        <v>1068</v>
      </c>
      <c r="B298" t="s">
        <v>1069</v>
      </c>
      <c r="C298" t="s">
        <v>1070</v>
      </c>
      <c r="D298" t="s">
        <v>1067</v>
      </c>
      <c r="E298" t="s">
        <v>202</v>
      </c>
      <c r="F298" s="1">
        <v>1770189</v>
      </c>
      <c r="G298" s="1">
        <v>-6479856</v>
      </c>
      <c r="H298">
        <f t="shared" si="8"/>
        <v>17.701889999999999</v>
      </c>
      <c r="I298">
        <f t="shared" si="9"/>
        <v>-64.798559999999995</v>
      </c>
    </row>
    <row r="299" spans="1:9" x14ac:dyDescent="0.35">
      <c r="A299" t="s">
        <v>1071</v>
      </c>
      <c r="B299" t="s">
        <v>1072</v>
      </c>
      <c r="C299" t="s">
        <v>1073</v>
      </c>
      <c r="D299" t="s">
        <v>333</v>
      </c>
      <c r="E299" t="s">
        <v>202</v>
      </c>
      <c r="F299" s="1">
        <v>4350484</v>
      </c>
      <c r="G299" s="1">
        <v>-11429659</v>
      </c>
      <c r="H299">
        <f t="shared" si="8"/>
        <v>43.504840000000002</v>
      </c>
      <c r="I299">
        <f t="shared" si="9"/>
        <v>-114.29658999999999</v>
      </c>
    </row>
    <row r="300" spans="1:9" x14ac:dyDescent="0.35">
      <c r="A300" t="s">
        <v>1074</v>
      </c>
      <c r="B300" t="s">
        <v>1075</v>
      </c>
      <c r="C300" t="s">
        <v>1076</v>
      </c>
      <c r="D300" t="s">
        <v>256</v>
      </c>
      <c r="E300" t="s">
        <v>202</v>
      </c>
      <c r="F300" s="1">
        <v>4240260</v>
      </c>
      <c r="G300" s="1">
        <v>-9638437</v>
      </c>
      <c r="H300">
        <f t="shared" si="8"/>
        <v>42.4026</v>
      </c>
      <c r="I300">
        <f t="shared" si="9"/>
        <v>-96.384370000000004</v>
      </c>
    </row>
    <row r="301" spans="1:9" x14ac:dyDescent="0.35">
      <c r="A301" t="s">
        <v>1077</v>
      </c>
      <c r="B301" t="s">
        <v>1078</v>
      </c>
      <c r="C301" t="s">
        <v>1079</v>
      </c>
      <c r="D301" t="s">
        <v>252</v>
      </c>
      <c r="E301" t="s">
        <v>202</v>
      </c>
      <c r="F301" s="1">
        <v>4150409</v>
      </c>
      <c r="G301" s="1">
        <v>-7410484</v>
      </c>
      <c r="H301">
        <f t="shared" si="8"/>
        <v>41.504089999999998</v>
      </c>
      <c r="I301">
        <f t="shared" si="9"/>
        <v>-74.104839999999996</v>
      </c>
    </row>
    <row r="302" spans="1:9" x14ac:dyDescent="0.35">
      <c r="A302" t="s">
        <v>1080</v>
      </c>
      <c r="B302" t="s">
        <v>1081</v>
      </c>
      <c r="C302" t="s">
        <v>1082</v>
      </c>
      <c r="D302" t="s">
        <v>252</v>
      </c>
      <c r="E302" t="s">
        <v>202</v>
      </c>
      <c r="F302" s="1">
        <v>4311119</v>
      </c>
      <c r="G302" s="1">
        <v>-7610631</v>
      </c>
      <c r="H302">
        <f t="shared" si="8"/>
        <v>43.111190000000001</v>
      </c>
      <c r="I302">
        <f t="shared" si="9"/>
        <v>-76.106309999999993</v>
      </c>
    </row>
    <row r="303" spans="1:9" x14ac:dyDescent="0.35">
      <c r="A303" t="s">
        <v>1083</v>
      </c>
      <c r="B303" t="s">
        <v>1084</v>
      </c>
      <c r="C303" t="s">
        <v>1085</v>
      </c>
      <c r="D303" t="s">
        <v>462</v>
      </c>
      <c r="E303" t="s">
        <v>202</v>
      </c>
      <c r="F303" s="1">
        <v>3039653</v>
      </c>
      <c r="G303" s="1">
        <v>-8435033</v>
      </c>
      <c r="H303">
        <f t="shared" si="8"/>
        <v>30.396529999999998</v>
      </c>
      <c r="I303">
        <f t="shared" si="9"/>
        <v>-84.35033</v>
      </c>
    </row>
    <row r="304" spans="1:9" x14ac:dyDescent="0.35">
      <c r="A304" t="s">
        <v>1086</v>
      </c>
      <c r="B304" t="s">
        <v>1087</v>
      </c>
      <c r="C304" t="s">
        <v>1088</v>
      </c>
      <c r="D304" t="s">
        <v>382</v>
      </c>
      <c r="E304" t="s">
        <v>202</v>
      </c>
      <c r="F304" s="1">
        <v>4158681</v>
      </c>
      <c r="G304" s="1">
        <v>-8380783</v>
      </c>
      <c r="H304">
        <f t="shared" si="8"/>
        <v>41.58681</v>
      </c>
      <c r="I304">
        <f t="shared" si="9"/>
        <v>-83.807829999999996</v>
      </c>
    </row>
    <row r="305" spans="1:9" x14ac:dyDescent="0.35">
      <c r="A305" t="s">
        <v>1089</v>
      </c>
      <c r="B305" t="s">
        <v>1090</v>
      </c>
      <c r="C305" t="s">
        <v>1091</v>
      </c>
      <c r="D305" t="s">
        <v>462</v>
      </c>
      <c r="E305" t="s">
        <v>202</v>
      </c>
      <c r="F305" s="1">
        <v>2797547</v>
      </c>
      <c r="G305" s="1">
        <v>-8253325</v>
      </c>
      <c r="H305">
        <f t="shared" si="8"/>
        <v>27.975470000000001</v>
      </c>
      <c r="I305">
        <f t="shared" si="9"/>
        <v>-82.533249999999995</v>
      </c>
    </row>
    <row r="306" spans="1:9" x14ac:dyDescent="0.35">
      <c r="A306" t="s">
        <v>1092</v>
      </c>
      <c r="B306" t="s">
        <v>1093</v>
      </c>
      <c r="C306" t="s">
        <v>1094</v>
      </c>
      <c r="D306" t="s">
        <v>330</v>
      </c>
      <c r="E306" t="s">
        <v>202</v>
      </c>
      <c r="F306" s="1">
        <v>3647521</v>
      </c>
      <c r="G306" s="1">
        <v>-8240742</v>
      </c>
      <c r="H306">
        <f t="shared" si="8"/>
        <v>36.475209999999997</v>
      </c>
      <c r="I306">
        <f t="shared" si="9"/>
        <v>-82.407420000000002</v>
      </c>
    </row>
    <row r="307" spans="1:9" x14ac:dyDescent="0.35">
      <c r="A307" t="s">
        <v>1095</v>
      </c>
      <c r="B307" t="s">
        <v>1096</v>
      </c>
      <c r="C307" t="s">
        <v>1097</v>
      </c>
      <c r="D307" t="s">
        <v>232</v>
      </c>
      <c r="E307" t="s">
        <v>202</v>
      </c>
      <c r="F307" s="1">
        <v>4027669</v>
      </c>
      <c r="G307" s="1">
        <v>-7481347</v>
      </c>
      <c r="H307">
        <f t="shared" si="8"/>
        <v>40.276690000000002</v>
      </c>
      <c r="I307">
        <f t="shared" si="9"/>
        <v>-74.813469999999995</v>
      </c>
    </row>
    <row r="308" spans="1:9" x14ac:dyDescent="0.35">
      <c r="A308" t="s">
        <v>1098</v>
      </c>
      <c r="B308" t="s">
        <v>1099</v>
      </c>
      <c r="C308" t="s">
        <v>1100</v>
      </c>
      <c r="D308" t="s">
        <v>738</v>
      </c>
      <c r="E308" t="s">
        <v>202</v>
      </c>
      <c r="F308" s="1">
        <v>3619837</v>
      </c>
      <c r="G308" s="1">
        <v>-9588824</v>
      </c>
      <c r="H308">
        <f t="shared" si="8"/>
        <v>36.198369999999997</v>
      </c>
      <c r="I308">
        <f t="shared" si="9"/>
        <v>-95.888239999999996</v>
      </c>
    </row>
    <row r="309" spans="1:9" x14ac:dyDescent="0.35">
      <c r="A309" t="s">
        <v>1101</v>
      </c>
      <c r="B309" t="s">
        <v>1102</v>
      </c>
      <c r="C309" t="s">
        <v>1103</v>
      </c>
      <c r="D309" t="s">
        <v>558</v>
      </c>
      <c r="E309" t="s">
        <v>202</v>
      </c>
      <c r="F309" s="1">
        <v>3211608</v>
      </c>
      <c r="G309" s="1">
        <v>-11094103</v>
      </c>
      <c r="H309">
        <f t="shared" si="8"/>
        <v>32.116079999999997</v>
      </c>
      <c r="I309">
        <f t="shared" si="9"/>
        <v>-110.94103</v>
      </c>
    </row>
    <row r="310" spans="1:9" x14ac:dyDescent="0.35">
      <c r="A310" t="s">
        <v>1104</v>
      </c>
      <c r="B310" t="s">
        <v>1105</v>
      </c>
      <c r="C310" t="s">
        <v>1106</v>
      </c>
      <c r="D310" t="s">
        <v>265</v>
      </c>
      <c r="E310" t="s">
        <v>202</v>
      </c>
      <c r="F310" s="1">
        <v>4474144</v>
      </c>
      <c r="G310" s="1">
        <v>-8558224</v>
      </c>
      <c r="H310">
        <f t="shared" si="8"/>
        <v>44.741439999999997</v>
      </c>
      <c r="I310">
        <f t="shared" si="9"/>
        <v>-85.582239999999999</v>
      </c>
    </row>
    <row r="311" spans="1:9" x14ac:dyDescent="0.35">
      <c r="A311" t="s">
        <v>1107</v>
      </c>
      <c r="B311" t="s">
        <v>1108</v>
      </c>
      <c r="C311" t="s">
        <v>1109</v>
      </c>
      <c r="D311" t="s">
        <v>333</v>
      </c>
      <c r="E311" t="s">
        <v>202</v>
      </c>
      <c r="F311" s="1">
        <v>4248180</v>
      </c>
      <c r="G311" s="1">
        <v>-11448774</v>
      </c>
      <c r="H311">
        <f t="shared" si="8"/>
        <v>42.4818</v>
      </c>
      <c r="I311">
        <f t="shared" si="9"/>
        <v>-114.48774</v>
      </c>
    </row>
    <row r="312" spans="1:9" x14ac:dyDescent="0.35">
      <c r="A312" t="s">
        <v>1110</v>
      </c>
      <c r="B312" t="s">
        <v>1111</v>
      </c>
      <c r="C312" t="s">
        <v>1112</v>
      </c>
      <c r="D312" t="s">
        <v>570</v>
      </c>
      <c r="E312" t="s">
        <v>202</v>
      </c>
      <c r="F312" s="1">
        <v>3345371</v>
      </c>
      <c r="G312" s="1">
        <v>-9399102</v>
      </c>
      <c r="H312">
        <f t="shared" si="8"/>
        <v>33.453710000000001</v>
      </c>
      <c r="I312">
        <f t="shared" si="9"/>
        <v>-93.991020000000006</v>
      </c>
    </row>
    <row r="313" spans="1:9" x14ac:dyDescent="0.35">
      <c r="A313" t="s">
        <v>1113</v>
      </c>
      <c r="B313" t="s">
        <v>1114</v>
      </c>
      <c r="C313" t="s">
        <v>1115</v>
      </c>
      <c r="D313" t="s">
        <v>206</v>
      </c>
      <c r="E313" t="s">
        <v>202</v>
      </c>
      <c r="F313" s="1">
        <v>3235414</v>
      </c>
      <c r="G313" s="1">
        <v>-9540239</v>
      </c>
      <c r="H313">
        <f t="shared" si="8"/>
        <v>32.354140000000001</v>
      </c>
      <c r="I313">
        <f t="shared" si="9"/>
        <v>-95.402389999999997</v>
      </c>
    </row>
    <row r="314" spans="1:9" x14ac:dyDescent="0.35">
      <c r="A314" t="s">
        <v>1116</v>
      </c>
      <c r="B314" t="s">
        <v>1117</v>
      </c>
      <c r="C314" t="s">
        <v>1118</v>
      </c>
      <c r="D314" t="s">
        <v>330</v>
      </c>
      <c r="E314" t="s">
        <v>202</v>
      </c>
      <c r="F314" s="1">
        <v>3581249</v>
      </c>
      <c r="G314" s="1">
        <v>-8399286</v>
      </c>
      <c r="H314">
        <f t="shared" si="8"/>
        <v>35.812489999999997</v>
      </c>
      <c r="I314">
        <f t="shared" si="9"/>
        <v>-83.992859999999993</v>
      </c>
    </row>
    <row r="315" spans="1:9" x14ac:dyDescent="0.35">
      <c r="A315" t="s">
        <v>1119</v>
      </c>
      <c r="B315" t="s">
        <v>1120</v>
      </c>
      <c r="C315" t="s">
        <v>1121</v>
      </c>
      <c r="D315" t="s">
        <v>462</v>
      </c>
      <c r="E315" t="s">
        <v>202</v>
      </c>
      <c r="H315">
        <f t="shared" si="8"/>
        <v>0</v>
      </c>
      <c r="I315">
        <f t="shared" si="9"/>
        <v>0</v>
      </c>
    </row>
    <row r="316" spans="1:9" x14ac:dyDescent="0.35">
      <c r="A316" t="s">
        <v>1122</v>
      </c>
      <c r="B316" t="s">
        <v>1123</v>
      </c>
      <c r="C316" t="s">
        <v>1124</v>
      </c>
      <c r="D316" t="s">
        <v>386</v>
      </c>
      <c r="E316" t="s">
        <v>202</v>
      </c>
      <c r="F316" s="1">
        <v>4044090</v>
      </c>
      <c r="G316" s="1">
        <v>-10950992</v>
      </c>
      <c r="H316">
        <f t="shared" si="8"/>
        <v>40.440899999999999</v>
      </c>
      <c r="I316">
        <f t="shared" si="9"/>
        <v>-109.50991999999999</v>
      </c>
    </row>
    <row r="317" spans="1:9" x14ac:dyDescent="0.35">
      <c r="A317" t="s">
        <v>1125</v>
      </c>
      <c r="B317" t="s">
        <v>1126</v>
      </c>
      <c r="C317" t="s">
        <v>1127</v>
      </c>
      <c r="D317" t="s">
        <v>217</v>
      </c>
      <c r="E317" t="s">
        <v>202</v>
      </c>
      <c r="F317" s="1">
        <v>3078250</v>
      </c>
      <c r="G317" s="1">
        <v>-8327672</v>
      </c>
      <c r="H317">
        <f t="shared" si="8"/>
        <v>30.782499999999999</v>
      </c>
      <c r="I317">
        <f t="shared" si="9"/>
        <v>-83.276719999999997</v>
      </c>
    </row>
    <row r="318" spans="1:9" x14ac:dyDescent="0.35">
      <c r="A318" t="s">
        <v>137</v>
      </c>
      <c r="B318" t="s">
        <v>1128</v>
      </c>
      <c r="C318" t="s">
        <v>1129</v>
      </c>
      <c r="D318" t="s">
        <v>462</v>
      </c>
      <c r="E318" t="s">
        <v>202</v>
      </c>
      <c r="F318" s="1">
        <v>3048325</v>
      </c>
      <c r="G318" s="1">
        <v>-8652540</v>
      </c>
      <c r="H318">
        <f t="shared" si="8"/>
        <v>30.483250000000002</v>
      </c>
      <c r="I318">
        <f t="shared" si="9"/>
        <v>-86.525400000000005</v>
      </c>
    </row>
    <row r="319" spans="1:9" x14ac:dyDescent="0.35">
      <c r="A319" t="s">
        <v>1130</v>
      </c>
      <c r="B319" t="s">
        <v>1131</v>
      </c>
      <c r="C319" t="s">
        <v>1132</v>
      </c>
      <c r="D319" t="s">
        <v>236</v>
      </c>
      <c r="E319" t="s">
        <v>202</v>
      </c>
      <c r="F319" s="1">
        <v>5648433</v>
      </c>
      <c r="G319" s="1">
        <v>-13236982</v>
      </c>
      <c r="H319">
        <f t="shared" si="8"/>
        <v>56.48433</v>
      </c>
      <c r="I319">
        <f t="shared" si="9"/>
        <v>-132.36982</v>
      </c>
    </row>
    <row r="320" spans="1:9" x14ac:dyDescent="0.35">
      <c r="A320" t="s">
        <v>1133</v>
      </c>
      <c r="B320" t="s">
        <v>1134</v>
      </c>
      <c r="C320" t="s">
        <v>1135</v>
      </c>
      <c r="D320" t="s">
        <v>312</v>
      </c>
      <c r="E320" t="s">
        <v>202</v>
      </c>
      <c r="F320" s="1">
        <v>4468840</v>
      </c>
      <c r="G320" s="1">
        <v>-11111764</v>
      </c>
      <c r="H320">
        <f t="shared" si="8"/>
        <v>44.688400000000001</v>
      </c>
      <c r="I320">
        <f t="shared" si="9"/>
        <v>-111.11763999999999</v>
      </c>
    </row>
    <row r="321" spans="1:9" x14ac:dyDescent="0.35">
      <c r="A321" t="s">
        <v>1136</v>
      </c>
      <c r="B321" t="s">
        <v>1137</v>
      </c>
      <c r="C321" t="s">
        <v>1138</v>
      </c>
      <c r="D321" t="s">
        <v>570</v>
      </c>
      <c r="E321" t="s">
        <v>202</v>
      </c>
      <c r="F321" s="1">
        <v>3628187</v>
      </c>
      <c r="G321" s="1">
        <v>-9430681</v>
      </c>
      <c r="H321">
        <f t="shared" si="8"/>
        <v>36.281869999999998</v>
      </c>
      <c r="I321">
        <f t="shared" si="9"/>
        <v>-94.306809999999999</v>
      </c>
    </row>
    <row r="322" spans="1:9" x14ac:dyDescent="0.35">
      <c r="A322" t="s">
        <v>1139</v>
      </c>
      <c r="B322" t="s">
        <v>1140</v>
      </c>
      <c r="C322" t="s">
        <v>1141</v>
      </c>
      <c r="D322" t="s">
        <v>236</v>
      </c>
      <c r="E322" t="s">
        <v>202</v>
      </c>
      <c r="F322" s="1">
        <v>5950336</v>
      </c>
      <c r="G322" s="1">
        <v>-13966023</v>
      </c>
      <c r="H322">
        <f t="shared" si="8"/>
        <v>59.503360000000001</v>
      </c>
      <c r="I322">
        <f t="shared" si="9"/>
        <v>-139.66023000000001</v>
      </c>
    </row>
    <row r="323" spans="1:9" x14ac:dyDescent="0.35">
      <c r="A323" t="s">
        <v>1142</v>
      </c>
      <c r="B323" t="s">
        <v>1143</v>
      </c>
      <c r="C323" t="s">
        <v>1144</v>
      </c>
      <c r="D323" t="s">
        <v>558</v>
      </c>
      <c r="E323" t="s">
        <v>202</v>
      </c>
      <c r="F323" s="1">
        <v>3265658</v>
      </c>
      <c r="G323" s="1">
        <v>-11460597</v>
      </c>
      <c r="H323">
        <f t="shared" ref="H323:I323" si="10">F323/100000</f>
        <v>32.656579999999998</v>
      </c>
      <c r="I323">
        <f t="shared" si="10"/>
        <v>-114.60597</v>
      </c>
    </row>
  </sheetData>
  <pageMargins left="0.7" right="0.7" top="0.75" bottom="0.75" header="0.3" footer="0.3"/>
  <pageSetup paperSize="9" orientation="portrait" r:id="rId1"/>
  <headerFooter>
    <oddFooter>&amp;C_x000D_&amp;1#&amp;"Calibri"&amp;12&amp;K000000 Classification: Pandora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flights</vt:lpstr>
      <vt:lpstr>airlines</vt:lpstr>
      <vt:lpstr>airports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Martorana Tusa</dc:creator>
  <cp:lastModifiedBy>Andrea Martorana Tusa</cp:lastModifiedBy>
  <dcterms:created xsi:type="dcterms:W3CDTF">2023-01-24T18:05:08Z</dcterms:created>
  <dcterms:modified xsi:type="dcterms:W3CDTF">2023-01-24T21:04:08Z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967fca-063e-4224-91eb-8a9cfeaeb319_Enabled">
    <vt:lpwstr>true</vt:lpwstr>
  </property>
  <property fmtid="{D5CDD505-2E9C-101B-9397-08002B2CF9AE}" pid="3" name="MSIP_Label_b8967fca-063e-4224-91eb-8a9cfeaeb319_SetDate">
    <vt:lpwstr>2023-01-24T19:00:45Z</vt:lpwstr>
  </property>
  <property fmtid="{D5CDD505-2E9C-101B-9397-08002B2CF9AE}" pid="4" name="MSIP_Label_b8967fca-063e-4224-91eb-8a9cfeaeb319_Method">
    <vt:lpwstr>Standard</vt:lpwstr>
  </property>
  <property fmtid="{D5CDD505-2E9C-101B-9397-08002B2CF9AE}" pid="5" name="MSIP_Label_b8967fca-063e-4224-91eb-8a9cfeaeb319_Name">
    <vt:lpwstr>b8967fca-063e-4224-91eb-8a9cfeaeb319</vt:lpwstr>
  </property>
  <property fmtid="{D5CDD505-2E9C-101B-9397-08002B2CF9AE}" pid="6" name="MSIP_Label_b8967fca-063e-4224-91eb-8a9cfeaeb319_SiteId">
    <vt:lpwstr>656793e6-d51d-4bb2-b5fa-c66ddd181a40</vt:lpwstr>
  </property>
  <property fmtid="{D5CDD505-2E9C-101B-9397-08002B2CF9AE}" pid="7" name="MSIP_Label_b8967fca-063e-4224-91eb-8a9cfeaeb319_ActionId">
    <vt:lpwstr>8b1807bd-2b39-46ba-8035-7186f19cfcc2</vt:lpwstr>
  </property>
  <property fmtid="{D5CDD505-2E9C-101B-9397-08002B2CF9AE}" pid="8" name="MSIP_Label_b8967fca-063e-4224-91eb-8a9cfeaeb319_ContentBits">
    <vt:lpwstr>2</vt:lpwstr>
  </property>
</Properties>
</file>