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Websites\faco-dmek\"/>
    </mc:Choice>
  </mc:AlternateContent>
  <xr:revisionPtr revIDLastSave="0" documentId="13_ncr:1_{6FDD6C90-A6B3-4C88-988C-18E016B284B5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Cleaned Data" sheetId="2" r:id="rId1"/>
  </sheets>
  <definedNames>
    <definedName name="_xlnm._FilterDatabase" localSheetId="0" hidden="1">'Cleaned Data'!$B$1:$AC$98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67jlcTfd/5WocTx5BclJVKMhNN1tSdgZ2b/Zi7G5wc="/>
    </ext>
  </extLst>
</workbook>
</file>

<file path=xl/calcChain.xml><?xml version="1.0" encoding="utf-8"?>
<calcChain xmlns="http://schemas.openxmlformats.org/spreadsheetml/2006/main">
  <c r="Q98" i="2" l="1"/>
  <c r="Q94" i="2"/>
  <c r="Q87" i="2"/>
  <c r="Q84" i="2"/>
  <c r="Q81" i="2"/>
  <c r="Q80" i="2"/>
  <c r="Q77" i="2"/>
  <c r="Q76" i="2"/>
  <c r="Q70" i="2"/>
  <c r="Q68" i="2"/>
  <c r="Q67" i="2"/>
  <c r="Q59" i="2"/>
  <c r="Q56" i="2"/>
  <c r="Q17" i="2"/>
  <c r="Q2" i="2"/>
  <c r="AA98" i="2"/>
  <c r="X98" i="2"/>
  <c r="U98" i="2"/>
  <c r="H98" i="2"/>
  <c r="AA97" i="2"/>
  <c r="X97" i="2"/>
  <c r="U97" i="2"/>
  <c r="H97" i="2"/>
  <c r="AA96" i="2"/>
  <c r="X96" i="2"/>
  <c r="U96" i="2"/>
  <c r="H96" i="2"/>
  <c r="AA95" i="2"/>
  <c r="X95" i="2"/>
  <c r="U95" i="2"/>
  <c r="H95" i="2"/>
  <c r="AA94" i="2"/>
  <c r="X94" i="2"/>
  <c r="U94" i="2"/>
  <c r="H94" i="2"/>
  <c r="AA93" i="2"/>
  <c r="X93" i="2"/>
  <c r="U93" i="2"/>
  <c r="H93" i="2"/>
  <c r="AA92" i="2"/>
  <c r="X92" i="2"/>
  <c r="U92" i="2"/>
  <c r="H92" i="2"/>
  <c r="AA91" i="2"/>
  <c r="X91" i="2"/>
  <c r="U91" i="2"/>
  <c r="H91" i="2"/>
  <c r="AA90" i="2"/>
  <c r="X90" i="2"/>
  <c r="U90" i="2"/>
  <c r="H90" i="2"/>
  <c r="AA89" i="2"/>
  <c r="X89" i="2"/>
  <c r="U89" i="2"/>
  <c r="H89" i="2"/>
  <c r="AA88" i="2"/>
  <c r="X88" i="2"/>
  <c r="U88" i="2"/>
  <c r="H88" i="2"/>
  <c r="AA87" i="2"/>
  <c r="X87" i="2"/>
  <c r="U87" i="2"/>
  <c r="H87" i="2"/>
  <c r="AA86" i="2"/>
  <c r="X86" i="2"/>
  <c r="U86" i="2"/>
  <c r="H86" i="2"/>
  <c r="AA85" i="2"/>
  <c r="X85" i="2"/>
  <c r="U85" i="2"/>
  <c r="H85" i="2"/>
  <c r="AA84" i="2"/>
  <c r="X84" i="2"/>
  <c r="U84" i="2"/>
  <c r="H84" i="2"/>
  <c r="AA83" i="2"/>
  <c r="X83" i="2"/>
  <c r="U83" i="2"/>
  <c r="H83" i="2"/>
  <c r="AA82" i="2"/>
  <c r="X82" i="2"/>
  <c r="U82" i="2"/>
  <c r="H82" i="2"/>
  <c r="AA81" i="2"/>
  <c r="X81" i="2"/>
  <c r="U81" i="2"/>
  <c r="H81" i="2"/>
  <c r="AA80" i="2"/>
  <c r="X80" i="2"/>
  <c r="U80" i="2"/>
  <c r="H80" i="2"/>
  <c r="AA79" i="2"/>
  <c r="X79" i="2"/>
  <c r="U79" i="2"/>
  <c r="H79" i="2"/>
  <c r="AA78" i="2"/>
  <c r="X78" i="2"/>
  <c r="U78" i="2"/>
  <c r="H78" i="2"/>
  <c r="AA77" i="2"/>
  <c r="X77" i="2"/>
  <c r="U77" i="2"/>
  <c r="H77" i="2"/>
  <c r="AA76" i="2"/>
  <c r="X76" i="2"/>
  <c r="U76" i="2"/>
  <c r="H76" i="2"/>
  <c r="AA75" i="2"/>
  <c r="X75" i="2"/>
  <c r="U75" i="2"/>
  <c r="H75" i="2"/>
  <c r="AA74" i="2"/>
  <c r="X74" i="2"/>
  <c r="U74" i="2"/>
  <c r="H74" i="2"/>
  <c r="AA73" i="2"/>
  <c r="X73" i="2"/>
  <c r="U73" i="2"/>
  <c r="H73" i="2"/>
  <c r="AA72" i="2"/>
  <c r="X72" i="2"/>
  <c r="U72" i="2"/>
  <c r="H72" i="2"/>
  <c r="AA71" i="2"/>
  <c r="X71" i="2"/>
  <c r="U71" i="2"/>
  <c r="H71" i="2"/>
  <c r="AA70" i="2"/>
  <c r="X70" i="2"/>
  <c r="U70" i="2"/>
  <c r="H70" i="2"/>
  <c r="AA69" i="2"/>
  <c r="X69" i="2"/>
  <c r="U69" i="2"/>
  <c r="H69" i="2"/>
  <c r="AA68" i="2"/>
  <c r="X68" i="2"/>
  <c r="U68" i="2"/>
  <c r="H68" i="2"/>
  <c r="AA67" i="2"/>
  <c r="X67" i="2"/>
  <c r="U67" i="2"/>
  <c r="H67" i="2"/>
  <c r="AA66" i="2"/>
  <c r="X66" i="2"/>
  <c r="U66" i="2"/>
  <c r="H66" i="2"/>
  <c r="AA65" i="2"/>
  <c r="X65" i="2"/>
  <c r="U65" i="2"/>
  <c r="H65" i="2"/>
  <c r="AA64" i="2"/>
  <c r="X64" i="2"/>
  <c r="U64" i="2"/>
  <c r="H64" i="2"/>
  <c r="AA63" i="2"/>
  <c r="X63" i="2"/>
  <c r="U63" i="2"/>
  <c r="H63" i="2"/>
  <c r="AA62" i="2"/>
  <c r="X62" i="2"/>
  <c r="U62" i="2"/>
  <c r="H62" i="2"/>
  <c r="AA61" i="2"/>
  <c r="X61" i="2"/>
  <c r="U61" i="2"/>
  <c r="H61" i="2"/>
  <c r="AA60" i="2"/>
  <c r="X60" i="2"/>
  <c r="U60" i="2"/>
  <c r="H60" i="2"/>
  <c r="AA59" i="2"/>
  <c r="X59" i="2"/>
  <c r="U59" i="2"/>
  <c r="H59" i="2"/>
  <c r="AA58" i="2"/>
  <c r="X58" i="2"/>
  <c r="U58" i="2"/>
  <c r="H58" i="2"/>
  <c r="AA57" i="2"/>
  <c r="X57" i="2"/>
  <c r="U57" i="2"/>
  <c r="H57" i="2"/>
  <c r="AA56" i="2"/>
  <c r="X56" i="2"/>
  <c r="U56" i="2"/>
  <c r="H56" i="2"/>
  <c r="AA55" i="2"/>
  <c r="X55" i="2"/>
  <c r="U55" i="2"/>
  <c r="H55" i="2"/>
  <c r="AA54" i="2"/>
  <c r="X54" i="2"/>
  <c r="U54" i="2"/>
  <c r="H54" i="2"/>
  <c r="AA53" i="2"/>
  <c r="X53" i="2"/>
  <c r="U53" i="2"/>
  <c r="H53" i="2"/>
  <c r="AA52" i="2"/>
  <c r="X52" i="2"/>
  <c r="U52" i="2"/>
  <c r="H52" i="2"/>
  <c r="AA51" i="2"/>
  <c r="X51" i="2"/>
  <c r="U51" i="2"/>
  <c r="H51" i="2"/>
  <c r="AA50" i="2"/>
  <c r="X50" i="2"/>
  <c r="U50" i="2"/>
  <c r="H50" i="2"/>
  <c r="AA49" i="2"/>
  <c r="X49" i="2"/>
  <c r="U49" i="2"/>
  <c r="H49" i="2"/>
  <c r="AA48" i="2"/>
  <c r="X48" i="2"/>
  <c r="U48" i="2"/>
  <c r="H48" i="2"/>
  <c r="AA47" i="2"/>
  <c r="X47" i="2"/>
  <c r="U47" i="2"/>
  <c r="H47" i="2"/>
  <c r="AA46" i="2"/>
  <c r="X46" i="2"/>
  <c r="U46" i="2"/>
  <c r="H46" i="2"/>
  <c r="AA45" i="2"/>
  <c r="X45" i="2"/>
  <c r="U45" i="2"/>
  <c r="H45" i="2"/>
  <c r="AA44" i="2"/>
  <c r="X44" i="2"/>
  <c r="U44" i="2"/>
  <c r="H44" i="2"/>
  <c r="AA43" i="2"/>
  <c r="X43" i="2"/>
  <c r="U43" i="2"/>
  <c r="H43" i="2"/>
  <c r="AA42" i="2"/>
  <c r="X42" i="2"/>
  <c r="U42" i="2"/>
  <c r="H42" i="2"/>
  <c r="AA41" i="2"/>
  <c r="X41" i="2"/>
  <c r="U41" i="2"/>
  <c r="H41" i="2"/>
  <c r="AA40" i="2"/>
  <c r="X40" i="2"/>
  <c r="U40" i="2"/>
  <c r="H40" i="2"/>
  <c r="AA39" i="2"/>
  <c r="X39" i="2"/>
  <c r="U39" i="2"/>
  <c r="H39" i="2"/>
  <c r="AA38" i="2"/>
  <c r="X38" i="2"/>
  <c r="U38" i="2"/>
  <c r="H38" i="2"/>
  <c r="AA37" i="2"/>
  <c r="X37" i="2"/>
  <c r="U37" i="2"/>
  <c r="H37" i="2"/>
  <c r="AA36" i="2"/>
  <c r="X36" i="2"/>
  <c r="U36" i="2"/>
  <c r="H36" i="2"/>
  <c r="AA35" i="2"/>
  <c r="X35" i="2"/>
  <c r="U35" i="2"/>
  <c r="H35" i="2"/>
  <c r="AA34" i="2"/>
  <c r="X34" i="2"/>
  <c r="U34" i="2"/>
  <c r="H34" i="2"/>
  <c r="AA33" i="2"/>
  <c r="X33" i="2"/>
  <c r="U33" i="2"/>
  <c r="H33" i="2"/>
  <c r="AA32" i="2"/>
  <c r="X32" i="2"/>
  <c r="U32" i="2"/>
  <c r="H32" i="2"/>
  <c r="AA31" i="2"/>
  <c r="X31" i="2"/>
  <c r="U31" i="2"/>
  <c r="H31" i="2"/>
  <c r="AA30" i="2"/>
  <c r="X30" i="2"/>
  <c r="U30" i="2"/>
  <c r="H30" i="2"/>
  <c r="AA29" i="2"/>
  <c r="X29" i="2"/>
  <c r="U29" i="2"/>
  <c r="H29" i="2"/>
  <c r="AA28" i="2"/>
  <c r="X28" i="2"/>
  <c r="U28" i="2"/>
  <c r="H28" i="2"/>
  <c r="AA27" i="2"/>
  <c r="X27" i="2"/>
  <c r="U27" i="2"/>
  <c r="H27" i="2"/>
  <c r="AA26" i="2"/>
  <c r="X26" i="2"/>
  <c r="U26" i="2"/>
  <c r="H26" i="2"/>
  <c r="AA25" i="2"/>
  <c r="X25" i="2"/>
  <c r="U25" i="2"/>
  <c r="H25" i="2"/>
  <c r="AA24" i="2"/>
  <c r="X24" i="2"/>
  <c r="U24" i="2"/>
  <c r="H24" i="2"/>
  <c r="AA23" i="2"/>
  <c r="X23" i="2"/>
  <c r="U23" i="2"/>
  <c r="H23" i="2"/>
  <c r="AA22" i="2"/>
  <c r="X22" i="2"/>
  <c r="U22" i="2"/>
  <c r="H22" i="2"/>
  <c r="AA21" i="2"/>
  <c r="X21" i="2"/>
  <c r="U21" i="2"/>
  <c r="H21" i="2"/>
  <c r="AA20" i="2"/>
  <c r="X20" i="2"/>
  <c r="U20" i="2"/>
  <c r="H20" i="2"/>
  <c r="AA19" i="2"/>
  <c r="X19" i="2"/>
  <c r="U19" i="2"/>
  <c r="H19" i="2"/>
  <c r="AA18" i="2"/>
  <c r="X18" i="2"/>
  <c r="U18" i="2"/>
  <c r="H18" i="2"/>
  <c r="AA17" i="2"/>
  <c r="X17" i="2"/>
  <c r="U17" i="2"/>
  <c r="H17" i="2"/>
  <c r="AA16" i="2"/>
  <c r="X16" i="2"/>
  <c r="U16" i="2"/>
  <c r="H16" i="2"/>
  <c r="AA15" i="2"/>
  <c r="X15" i="2"/>
  <c r="U15" i="2"/>
  <c r="H15" i="2"/>
  <c r="AA14" i="2"/>
  <c r="X14" i="2"/>
  <c r="U14" i="2"/>
  <c r="H14" i="2"/>
  <c r="AA13" i="2"/>
  <c r="X13" i="2"/>
  <c r="U13" i="2"/>
  <c r="H13" i="2"/>
  <c r="AA12" i="2"/>
  <c r="X12" i="2"/>
  <c r="U12" i="2"/>
  <c r="H12" i="2"/>
  <c r="AA11" i="2"/>
  <c r="X11" i="2"/>
  <c r="U11" i="2"/>
  <c r="H11" i="2"/>
  <c r="AA10" i="2"/>
  <c r="X10" i="2"/>
  <c r="U10" i="2"/>
  <c r="H10" i="2"/>
  <c r="AA9" i="2"/>
  <c r="X9" i="2"/>
  <c r="U9" i="2"/>
  <c r="H9" i="2"/>
  <c r="AA8" i="2"/>
  <c r="X8" i="2"/>
  <c r="U8" i="2"/>
  <c r="H8" i="2"/>
  <c r="AA7" i="2"/>
  <c r="X7" i="2"/>
  <c r="U7" i="2"/>
  <c r="H7" i="2"/>
  <c r="AA6" i="2"/>
  <c r="X6" i="2"/>
  <c r="U6" i="2"/>
  <c r="H6" i="2"/>
  <c r="AA5" i="2"/>
  <c r="X5" i="2"/>
  <c r="U5" i="2"/>
  <c r="H5" i="2"/>
  <c r="AA4" i="2"/>
  <c r="X4" i="2"/>
  <c r="U4" i="2"/>
  <c r="H4" i="2"/>
  <c r="AA3" i="2"/>
  <c r="X3" i="2"/>
  <c r="U3" i="2"/>
  <c r="H3" i="2"/>
  <c r="AA2" i="2"/>
  <c r="X2" i="2"/>
  <c r="U2" i="2"/>
  <c r="H2" i="2"/>
</calcChain>
</file>

<file path=xl/sharedStrings.xml><?xml version="1.0" encoding="utf-8"?>
<sst xmlns="http://schemas.openxmlformats.org/spreadsheetml/2006/main" count="418" uniqueCount="115">
  <si>
    <t>IOL Power</t>
  </si>
  <si>
    <t>CCT</t>
  </si>
  <si>
    <t>A-Constant</t>
  </si>
  <si>
    <t>Kaiser Rolf-Dieter Friedric</t>
  </si>
  <si>
    <t>Noè Marzia</t>
  </si>
  <si>
    <t>OS</t>
  </si>
  <si>
    <t>F</t>
  </si>
  <si>
    <t>borghini graziella</t>
  </si>
  <si>
    <t>OD</t>
  </si>
  <si>
    <t>mallardi maria gabriella</t>
  </si>
  <si>
    <t>rocca fiorella</t>
  </si>
  <si>
    <t>arbanas tudor</t>
  </si>
  <si>
    <t>baldassari laura</t>
  </si>
  <si>
    <t>balleggi andrea</t>
  </si>
  <si>
    <t>0,4-0,5</t>
  </si>
  <si>
    <t>bassi maria</t>
  </si>
  <si>
    <t>bertuzzi maria cristina</t>
  </si>
  <si>
    <t>bortolotti gabriella</t>
  </si>
  <si>
    <t>di vagno teresa francesca</t>
  </si>
  <si>
    <t>fiechter anton</t>
  </si>
  <si>
    <t>maggioni giovanni</t>
  </si>
  <si>
    <t>marchi gian marco</t>
  </si>
  <si>
    <t>marcucci liana</t>
  </si>
  <si>
    <t>Paglierani Assunta</t>
  </si>
  <si>
    <t>roncucci fabio</t>
  </si>
  <si>
    <t>costa fabrizio</t>
  </si>
  <si>
    <t>andria gregorio</t>
  </si>
  <si>
    <t>bisi anna maria</t>
  </si>
  <si>
    <t>cavallaro silvia</t>
  </si>
  <si>
    <t>chiari luciano</t>
  </si>
  <si>
    <t>molinaro mariangiola</t>
  </si>
  <si>
    <t>bellucci paolo maria</t>
  </si>
  <si>
    <t>M</t>
  </si>
  <si>
    <t>bianucci daniele</t>
  </si>
  <si>
    <t>fortuna fabrizio</t>
  </si>
  <si>
    <t>giolitti gianfranco</t>
  </si>
  <si>
    <t>markovic bosa</t>
  </si>
  <si>
    <t>marolla basso</t>
  </si>
  <si>
    <t>munteanu lenuta</t>
  </si>
  <si>
    <t>nanni anna</t>
  </si>
  <si>
    <t>negretto adele valentina</t>
  </si>
  <si>
    <t>pala francesca</t>
  </si>
  <si>
    <t>pascu magdalena</t>
  </si>
  <si>
    <t>pelino walter</t>
  </si>
  <si>
    <t>Popovici Violeta</t>
  </si>
  <si>
    <t>truica ileana</t>
  </si>
  <si>
    <t>brevini rossana</t>
  </si>
  <si>
    <t>buda monica</t>
  </si>
  <si>
    <t>caprara gianni</t>
  </si>
  <si>
    <t>cecchini donatella</t>
  </si>
  <si>
    <t>de muri biancamaria</t>
  </si>
  <si>
    <t>garbuglia rosanna</t>
  </si>
  <si>
    <t>graziosi silvana</t>
  </si>
  <si>
    <t>lanza cristiano</t>
  </si>
  <si>
    <t>leoni paolo</t>
  </si>
  <si>
    <t>pieri giovanni</t>
  </si>
  <si>
    <t>richeldi enrica</t>
  </si>
  <si>
    <t>romito cosimo</t>
  </si>
  <si>
    <t>spagnuolo albina</t>
  </si>
  <si>
    <t>ugoccioni giancarlo</t>
  </si>
  <si>
    <t>affinito angelina</t>
  </si>
  <si>
    <t>aiello santa</t>
  </si>
  <si>
    <t>aimi morena</t>
  </si>
  <si>
    <t>alberghina andrea</t>
  </si>
  <si>
    <t>ardini adriana</t>
  </si>
  <si>
    <t>Attaccalite vincenzo</t>
  </si>
  <si>
    <t>bacco giuseppina</t>
  </si>
  <si>
    <t>benza luca</t>
  </si>
  <si>
    <t>brunazzi andrea</t>
  </si>
  <si>
    <t>ferla cinzia</t>
  </si>
  <si>
    <t>ferrando adriana</t>
  </si>
  <si>
    <t>Fiore Ciro</t>
  </si>
  <si>
    <t>fiori silla</t>
  </si>
  <si>
    <t>foschi sonia</t>
  </si>
  <si>
    <t>guidi silvana</t>
  </si>
  <si>
    <t>liberati piera</t>
  </si>
  <si>
    <t>maggi antonia</t>
  </si>
  <si>
    <t>maltini cristiana</t>
  </si>
  <si>
    <t>miglionico lavinia</t>
  </si>
  <si>
    <t>moroni norma</t>
  </si>
  <si>
    <t>moscato annunziata</t>
  </si>
  <si>
    <t>rizzi letizia</t>
  </si>
  <si>
    <t>sanviti vilma</t>
  </si>
  <si>
    <t>Vessella Pietro</t>
  </si>
  <si>
    <t>visotto angelo</t>
  </si>
  <si>
    <t>Parascho Ruxambra Aurelia</t>
  </si>
  <si>
    <t>facchin stefano</t>
  </si>
  <si>
    <t>ID</t>
  </si>
  <si>
    <t>Patient</t>
  </si>
  <si>
    <t>Eye</t>
  </si>
  <si>
    <t>Sex</t>
  </si>
  <si>
    <t>Birthdate</t>
  </si>
  <si>
    <t>PreOP Diagnosis</t>
  </si>
  <si>
    <t>Date of Surgery</t>
  </si>
  <si>
    <t>Age</t>
  </si>
  <si>
    <t>PostOP BCVA</t>
  </si>
  <si>
    <t>Bio-AL</t>
  </si>
  <si>
    <t>Bio-Ks</t>
  </si>
  <si>
    <t>Bio-Kf</t>
  </si>
  <si>
    <t>Bio-ACD</t>
  </si>
  <si>
    <t>Bio-WTW</t>
  </si>
  <si>
    <t>Bio-LT</t>
  </si>
  <si>
    <t>Bio-CCT</t>
  </si>
  <si>
    <t>Fuchs</t>
  </si>
  <si>
    <t>Scompenso</t>
  </si>
  <si>
    <t>PostOP Spherical Equivalent</t>
  </si>
  <si>
    <t>Posterior Ks</t>
  </si>
  <si>
    <t>Posterior Kf</t>
  </si>
  <si>
    <t>Posterior Km</t>
  </si>
  <si>
    <t>Anterior Kf</t>
  </si>
  <si>
    <t>Anterior Ks</t>
  </si>
  <si>
    <t>Anterior Km</t>
  </si>
  <si>
    <t>Keratometric Km</t>
  </si>
  <si>
    <t>Keratometric Ks</t>
  </si>
  <si>
    <t>Keratometric 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</si>
</sst>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3" x14ac:knownFonts="1">
    <font>
      <sz val="12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1" fontId="1" fillId="5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Database-style" pivot="0" count="2" xr9:uid="{00000000-0011-0000-FFFF-FFFF00000000}">
      <tableStyleElement type="firstRowStripe" dxfId="7"/>
      <tableStyleElement type="secondRowStripe" dxfId="6"/>
    </tableStyle>
    <tableStyle name="cartelle richieste-style" pivot="0" count="2" xr9:uid="{00000000-0011-0000-FFFF-FFFF01000000}">
      <tableStyleElement type="firstRowStripe" dxfId="5"/>
      <tableStyleElement type="secondRowStripe" dxfId="4"/>
    </tableStyle>
    <tableStyle name="cartelle richieste-style 2" pivot="0" count="2" xr9:uid="{00000000-0011-0000-FFFF-FFFF02000000}">
      <tableStyleElement type="firstRowStripe" dxfId="3"/>
      <tableStyleElement type="secondRowStripe" dxfId="2"/>
    </tableStyle>
    <tableStyle name="visus per Bovone-style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8"/>
  <sheetViews>
    <sheetView tabSelected="1" topLeftCell="C1" workbookViewId="0">
      <pane ySplit="1" topLeftCell="A2" activePane="bottomLeft" state="frozen"/>
      <selection activeCell="H1" sqref="H1"/>
      <selection pane="bottomLeft" activeCell="P20" sqref="P20"/>
    </sheetView>
  </sheetViews>
  <sheetFormatPr defaultColWidth="11.2109375" defaultRowHeight="15" customHeight="1" x14ac:dyDescent="0.45"/>
  <cols>
    <col min="1" max="1" width="5" customWidth="1"/>
    <col min="2" max="2" width="19.42578125" customWidth="1"/>
    <col min="3" max="8" width="10.2109375" customWidth="1"/>
    <col min="9" max="10" width="14.85546875" customWidth="1"/>
    <col min="11" max="18" width="10.2109375" customWidth="1"/>
    <col min="19" max="19" width="13.7109375" customWidth="1"/>
    <col min="20" max="29" width="10.2109375" customWidth="1"/>
  </cols>
  <sheetData>
    <row r="1" spans="1:29" ht="52.5" customHeight="1" x14ac:dyDescent="0.45">
      <c r="A1" s="1" t="s">
        <v>87</v>
      </c>
      <c r="B1" s="1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3" t="s">
        <v>94</v>
      </c>
      <c r="I1" s="4" t="s">
        <v>95</v>
      </c>
      <c r="J1" s="4" t="s">
        <v>105</v>
      </c>
      <c r="K1" s="5" t="s">
        <v>96</v>
      </c>
      <c r="L1" s="5" t="s">
        <v>97</v>
      </c>
      <c r="M1" s="5" t="s">
        <v>98</v>
      </c>
      <c r="N1" s="5" t="s">
        <v>99</v>
      </c>
      <c r="O1" s="5" t="s">
        <v>100</v>
      </c>
      <c r="P1" s="5" t="s">
        <v>101</v>
      </c>
      <c r="Q1" s="5" t="s">
        <v>102</v>
      </c>
      <c r="R1" s="6" t="s">
        <v>0</v>
      </c>
      <c r="S1" s="6" t="s">
        <v>2</v>
      </c>
      <c r="T1" s="7" t="s">
        <v>1</v>
      </c>
      <c r="U1" s="7" t="s">
        <v>112</v>
      </c>
      <c r="V1" s="7" t="s">
        <v>113</v>
      </c>
      <c r="W1" s="7" t="s">
        <v>114</v>
      </c>
      <c r="X1" s="7" t="s">
        <v>111</v>
      </c>
      <c r="Y1" s="7" t="s">
        <v>110</v>
      </c>
      <c r="Z1" s="7" t="s">
        <v>109</v>
      </c>
      <c r="AA1" s="7" t="s">
        <v>108</v>
      </c>
      <c r="AB1" s="8" t="s">
        <v>106</v>
      </c>
      <c r="AC1" s="8" t="s">
        <v>107</v>
      </c>
    </row>
    <row r="2" spans="1:29" ht="18" customHeight="1" x14ac:dyDescent="0.45">
      <c r="A2" s="9">
        <v>1</v>
      </c>
      <c r="B2" s="10" t="s">
        <v>86</v>
      </c>
      <c r="C2" s="11" t="s">
        <v>5</v>
      </c>
      <c r="D2" s="12" t="s">
        <v>32</v>
      </c>
      <c r="E2" s="13">
        <v>19876</v>
      </c>
      <c r="F2" s="12" t="s">
        <v>103</v>
      </c>
      <c r="G2" s="13">
        <v>44531</v>
      </c>
      <c r="H2" s="14">
        <f t="shared" ref="H2:H98" si="0">INT(YEARFRAC(E2,G2))</f>
        <v>67</v>
      </c>
      <c r="I2" s="15">
        <v>1</v>
      </c>
      <c r="J2" s="16">
        <v>-1.25</v>
      </c>
      <c r="K2" s="15">
        <v>26.19</v>
      </c>
      <c r="L2" s="15">
        <v>46.94</v>
      </c>
      <c r="M2" s="15">
        <v>45.18</v>
      </c>
      <c r="N2" s="15">
        <v>3.73</v>
      </c>
      <c r="O2" s="15">
        <v>11.83</v>
      </c>
      <c r="P2" s="15">
        <v>4.0599999999999996</v>
      </c>
      <c r="Q2" s="15">
        <f>T2</f>
        <v>594</v>
      </c>
      <c r="R2" s="15">
        <v>12</v>
      </c>
      <c r="S2" s="15">
        <v>115.3</v>
      </c>
      <c r="T2" s="15">
        <v>594</v>
      </c>
      <c r="U2" s="16">
        <f t="shared" ref="U2:U98" si="1">AVERAGE(V2:W2)</f>
        <v>45.7</v>
      </c>
      <c r="V2" s="15">
        <v>46.5</v>
      </c>
      <c r="W2" s="15">
        <v>44.9</v>
      </c>
      <c r="X2" s="16">
        <f t="shared" ref="X2:X98" si="2">AVERAGE(Y2:Z2)</f>
        <v>50.9</v>
      </c>
      <c r="Y2" s="15">
        <v>51.8</v>
      </c>
      <c r="Z2" s="15">
        <v>50</v>
      </c>
      <c r="AA2" s="16">
        <f t="shared" ref="AA2:AA98" si="3">AVERAGE(AB2:AC2)</f>
        <v>-6.45</v>
      </c>
      <c r="AB2" s="15">
        <v>-6.7</v>
      </c>
      <c r="AC2" s="15">
        <v>-6.2</v>
      </c>
    </row>
    <row r="3" spans="1:29" ht="18" customHeight="1" x14ac:dyDescent="0.45">
      <c r="A3" s="9">
        <v>2</v>
      </c>
      <c r="B3" s="10" t="s">
        <v>63</v>
      </c>
      <c r="C3" s="11" t="s">
        <v>8</v>
      </c>
      <c r="D3" s="12" t="s">
        <v>32</v>
      </c>
      <c r="E3" s="13">
        <v>24624</v>
      </c>
      <c r="F3" s="12" t="s">
        <v>103</v>
      </c>
      <c r="G3" s="13">
        <v>44230</v>
      </c>
      <c r="H3" s="14">
        <f t="shared" si="0"/>
        <v>53</v>
      </c>
      <c r="I3" s="15">
        <v>0.6</v>
      </c>
      <c r="J3" s="16">
        <v>-3.125</v>
      </c>
      <c r="K3" s="15">
        <v>23.59</v>
      </c>
      <c r="L3" s="15">
        <v>49.41</v>
      </c>
      <c r="M3" s="15">
        <v>46.68</v>
      </c>
      <c r="N3" s="15">
        <v>3.19</v>
      </c>
      <c r="O3" s="15">
        <v>11.79</v>
      </c>
      <c r="P3" s="15">
        <v>5.07</v>
      </c>
      <c r="Q3" s="15">
        <v>698</v>
      </c>
      <c r="R3" s="15">
        <v>15</v>
      </c>
      <c r="S3" s="15">
        <v>118.4</v>
      </c>
      <c r="T3" s="15">
        <v>699</v>
      </c>
      <c r="U3" s="16">
        <f t="shared" si="1"/>
        <v>47.2</v>
      </c>
      <c r="V3" s="15">
        <v>48</v>
      </c>
      <c r="W3" s="15">
        <v>46.4</v>
      </c>
      <c r="X3" s="16">
        <f t="shared" si="2"/>
        <v>52.6</v>
      </c>
      <c r="Y3" s="15">
        <v>53.5</v>
      </c>
      <c r="Z3" s="15">
        <v>51.7</v>
      </c>
      <c r="AA3" s="16">
        <f t="shared" si="3"/>
        <v>-6.6</v>
      </c>
      <c r="AB3" s="15">
        <v>-6.8</v>
      </c>
      <c r="AC3" s="15">
        <v>-6.4</v>
      </c>
    </row>
    <row r="4" spans="1:29" ht="18" customHeight="1" x14ac:dyDescent="0.45">
      <c r="A4" s="9">
        <v>3</v>
      </c>
      <c r="B4" s="10" t="s">
        <v>64</v>
      </c>
      <c r="C4" s="11" t="s">
        <v>5</v>
      </c>
      <c r="D4" s="12" t="s">
        <v>6</v>
      </c>
      <c r="E4" s="13">
        <v>18780</v>
      </c>
      <c r="F4" s="12" t="s">
        <v>103</v>
      </c>
      <c r="G4" s="13">
        <v>44006</v>
      </c>
      <c r="H4" s="14">
        <f t="shared" si="0"/>
        <v>69</v>
      </c>
      <c r="I4" s="15">
        <v>0.9</v>
      </c>
      <c r="J4" s="16">
        <v>0.5</v>
      </c>
      <c r="K4" s="15">
        <v>22.93</v>
      </c>
      <c r="L4" s="15">
        <v>40.86</v>
      </c>
      <c r="M4" s="15">
        <v>40.21</v>
      </c>
      <c r="N4" s="15">
        <v>3.19</v>
      </c>
      <c r="O4" s="15">
        <v>11.71</v>
      </c>
      <c r="P4" s="15"/>
      <c r="Q4" s="15">
        <v>649</v>
      </c>
      <c r="R4" s="15">
        <v>22</v>
      </c>
      <c r="S4" s="15">
        <v>118.4</v>
      </c>
      <c r="T4" s="15">
        <v>663</v>
      </c>
      <c r="U4" s="16">
        <f t="shared" si="1"/>
        <v>40.700000000000003</v>
      </c>
      <c r="V4" s="15">
        <v>40.9</v>
      </c>
      <c r="W4" s="15">
        <v>40.5</v>
      </c>
      <c r="X4" s="16">
        <f t="shared" si="2"/>
        <v>45.3</v>
      </c>
      <c r="Y4" s="15">
        <v>45.5</v>
      </c>
      <c r="Z4" s="15">
        <v>45.1</v>
      </c>
      <c r="AA4" s="16">
        <f t="shared" si="3"/>
        <v>-6.6</v>
      </c>
      <c r="AB4" s="15">
        <v>-6.9</v>
      </c>
      <c r="AC4" s="15">
        <v>-6.3</v>
      </c>
    </row>
    <row r="5" spans="1:29" ht="18" customHeight="1" x14ac:dyDescent="0.45">
      <c r="A5" s="9">
        <v>4</v>
      </c>
      <c r="B5" s="10" t="s">
        <v>65</v>
      </c>
      <c r="C5" s="11" t="s">
        <v>5</v>
      </c>
      <c r="D5" s="12" t="s">
        <v>32</v>
      </c>
      <c r="E5" s="13">
        <v>17319</v>
      </c>
      <c r="F5" s="12" t="s">
        <v>103</v>
      </c>
      <c r="G5" s="13">
        <v>44468</v>
      </c>
      <c r="H5" s="14">
        <f t="shared" si="0"/>
        <v>74</v>
      </c>
      <c r="I5" s="15">
        <v>0.9</v>
      </c>
      <c r="J5" s="16">
        <v>-0.75</v>
      </c>
      <c r="K5" s="15">
        <v>24.25</v>
      </c>
      <c r="L5" s="15">
        <v>43.32</v>
      </c>
      <c r="M5" s="15">
        <v>42.72</v>
      </c>
      <c r="N5" s="15">
        <v>2.96</v>
      </c>
      <c r="O5" s="15">
        <v>11.86</v>
      </c>
      <c r="P5" s="15">
        <v>4.8099999999999996</v>
      </c>
      <c r="Q5" s="15">
        <v>515</v>
      </c>
      <c r="R5" s="15">
        <v>20</v>
      </c>
      <c r="S5" s="15">
        <v>118.4</v>
      </c>
      <c r="T5" s="15">
        <v>526</v>
      </c>
      <c r="U5" s="16">
        <f t="shared" si="1"/>
        <v>43.25</v>
      </c>
      <c r="V5" s="15">
        <v>43.5</v>
      </c>
      <c r="W5" s="15">
        <v>43</v>
      </c>
      <c r="X5" s="16">
        <f t="shared" si="2"/>
        <v>48.2</v>
      </c>
      <c r="Y5" s="15">
        <v>48.5</v>
      </c>
      <c r="Z5" s="15">
        <v>47.9</v>
      </c>
      <c r="AA5" s="16">
        <f t="shared" si="3"/>
        <v>-5.6</v>
      </c>
      <c r="AB5" s="15">
        <v>-5.7</v>
      </c>
      <c r="AC5" s="15">
        <v>-5.5</v>
      </c>
    </row>
    <row r="6" spans="1:29" ht="18" customHeight="1" x14ac:dyDescent="0.45">
      <c r="A6" s="9">
        <v>5</v>
      </c>
      <c r="B6" s="10" t="s">
        <v>27</v>
      </c>
      <c r="C6" s="11" t="s">
        <v>8</v>
      </c>
      <c r="D6" s="12" t="s">
        <v>6</v>
      </c>
      <c r="E6" s="13">
        <v>15128</v>
      </c>
      <c r="F6" s="12" t="s">
        <v>103</v>
      </c>
      <c r="G6" s="13">
        <v>44132</v>
      </c>
      <c r="H6" s="14">
        <f t="shared" si="0"/>
        <v>79</v>
      </c>
      <c r="I6" s="15">
        <v>0.8</v>
      </c>
      <c r="J6" s="16">
        <v>-0.25</v>
      </c>
      <c r="K6" s="15">
        <v>24.69</v>
      </c>
      <c r="L6" s="15">
        <v>43.96</v>
      </c>
      <c r="M6" s="15">
        <v>42.19</v>
      </c>
      <c r="N6" s="15">
        <v>3.06</v>
      </c>
      <c r="O6" s="15">
        <v>12.13</v>
      </c>
      <c r="P6" s="15">
        <v>5</v>
      </c>
      <c r="Q6" s="15">
        <v>593</v>
      </c>
      <c r="R6" s="15">
        <v>17.5</v>
      </c>
      <c r="S6" s="15">
        <v>118.4</v>
      </c>
      <c r="T6" s="15">
        <v>603</v>
      </c>
      <c r="U6" s="16">
        <f t="shared" si="1"/>
        <v>43.7</v>
      </c>
      <c r="V6" s="15">
        <v>44.6</v>
      </c>
      <c r="W6" s="15">
        <v>42.8</v>
      </c>
      <c r="X6" s="16">
        <f t="shared" si="2"/>
        <v>48.7</v>
      </c>
      <c r="Y6" s="15">
        <v>49.7</v>
      </c>
      <c r="Z6" s="15">
        <v>47.7</v>
      </c>
      <c r="AA6" s="16">
        <f t="shared" si="3"/>
        <v>-5.8000000000000007</v>
      </c>
      <c r="AB6" s="15">
        <v>-5.9</v>
      </c>
      <c r="AC6" s="15">
        <v>-5.7</v>
      </c>
    </row>
    <row r="7" spans="1:29" ht="18" customHeight="1" x14ac:dyDescent="0.45">
      <c r="A7" s="9">
        <v>6</v>
      </c>
      <c r="B7" s="10" t="s">
        <v>46</v>
      </c>
      <c r="C7" s="11" t="s">
        <v>8</v>
      </c>
      <c r="D7" s="12" t="s">
        <v>6</v>
      </c>
      <c r="E7" s="13">
        <v>16589</v>
      </c>
      <c r="F7" s="12" t="s">
        <v>103</v>
      </c>
      <c r="G7" s="13">
        <v>44167</v>
      </c>
      <c r="H7" s="14">
        <f t="shared" si="0"/>
        <v>75</v>
      </c>
      <c r="I7" s="15">
        <v>1</v>
      </c>
      <c r="J7" s="16">
        <v>0</v>
      </c>
      <c r="K7" s="15">
        <v>22.3</v>
      </c>
      <c r="L7" s="15">
        <v>43.6</v>
      </c>
      <c r="M7" s="15">
        <v>42.18</v>
      </c>
      <c r="N7" s="15">
        <v>2.64</v>
      </c>
      <c r="O7" s="15">
        <v>11.54</v>
      </c>
      <c r="P7" s="15">
        <v>4.45</v>
      </c>
      <c r="Q7" s="15">
        <v>645</v>
      </c>
      <c r="R7" s="15">
        <v>25</v>
      </c>
      <c r="S7" s="15">
        <v>118.4</v>
      </c>
      <c r="T7" s="15">
        <v>652</v>
      </c>
      <c r="U7" s="16">
        <f t="shared" si="1"/>
        <v>43.85</v>
      </c>
      <c r="V7" s="15">
        <v>44.1</v>
      </c>
      <c r="W7" s="15">
        <v>43.6</v>
      </c>
      <c r="X7" s="16">
        <f t="shared" si="2"/>
        <v>48.85</v>
      </c>
      <c r="Y7" s="15">
        <v>49.1</v>
      </c>
      <c r="Z7" s="15">
        <v>48.6</v>
      </c>
      <c r="AA7" s="16">
        <f t="shared" si="3"/>
        <v>-5.7</v>
      </c>
      <c r="AB7" s="15">
        <v>-5.7</v>
      </c>
      <c r="AC7" s="15">
        <v>-5.7</v>
      </c>
    </row>
    <row r="8" spans="1:29" ht="18" customHeight="1" x14ac:dyDescent="0.45">
      <c r="A8" s="9">
        <v>7</v>
      </c>
      <c r="B8" s="10" t="s">
        <v>78</v>
      </c>
      <c r="C8" s="11" t="s">
        <v>8</v>
      </c>
      <c r="D8" s="12" t="s">
        <v>6</v>
      </c>
      <c r="E8" s="13">
        <v>19511</v>
      </c>
      <c r="F8" s="12" t="s">
        <v>103</v>
      </c>
      <c r="G8" s="13">
        <v>44160</v>
      </c>
      <c r="H8" s="14">
        <f t="shared" si="0"/>
        <v>67</v>
      </c>
      <c r="I8" s="15">
        <v>1</v>
      </c>
      <c r="J8" s="16">
        <v>0</v>
      </c>
      <c r="K8" s="15">
        <v>22.68</v>
      </c>
      <c r="L8" s="15">
        <v>44.02</v>
      </c>
      <c r="M8" s="15">
        <v>42.11</v>
      </c>
      <c r="N8" s="15">
        <v>2.72</v>
      </c>
      <c r="O8" s="15">
        <v>12.13</v>
      </c>
      <c r="P8" s="15">
        <v>5.32</v>
      </c>
      <c r="Q8" s="15">
        <v>616</v>
      </c>
      <c r="R8" s="15">
        <v>24</v>
      </c>
      <c r="S8" s="15">
        <v>118.4</v>
      </c>
      <c r="T8" s="15">
        <v>607</v>
      </c>
      <c r="U8" s="16">
        <f t="shared" si="1"/>
        <v>43.8</v>
      </c>
      <c r="V8" s="15">
        <v>44.7</v>
      </c>
      <c r="W8" s="15">
        <v>42.9</v>
      </c>
      <c r="X8" s="16">
        <f t="shared" si="2"/>
        <v>48.8</v>
      </c>
      <c r="Y8" s="15">
        <v>49.8</v>
      </c>
      <c r="Z8" s="15">
        <v>47.8</v>
      </c>
      <c r="AA8" s="16">
        <f t="shared" si="3"/>
        <v>-5.9499999999999993</v>
      </c>
      <c r="AB8" s="15">
        <v>-6.1</v>
      </c>
      <c r="AC8" s="15">
        <v>-5.8</v>
      </c>
    </row>
    <row r="9" spans="1:29" ht="18" customHeight="1" x14ac:dyDescent="0.45">
      <c r="A9" s="9">
        <v>8</v>
      </c>
      <c r="B9" s="10" t="s">
        <v>78</v>
      </c>
      <c r="C9" s="11" t="s">
        <v>5</v>
      </c>
      <c r="D9" s="12" t="s">
        <v>6</v>
      </c>
      <c r="E9" s="13">
        <v>19511</v>
      </c>
      <c r="F9" s="12" t="s">
        <v>103</v>
      </c>
      <c r="G9" s="13">
        <v>44256</v>
      </c>
      <c r="H9" s="14">
        <f t="shared" si="0"/>
        <v>67</v>
      </c>
      <c r="I9" s="15">
        <v>1</v>
      </c>
      <c r="J9" s="16">
        <v>0.75</v>
      </c>
      <c r="K9" s="15">
        <v>22.5</v>
      </c>
      <c r="L9" s="15">
        <v>44.64</v>
      </c>
      <c r="M9" s="15">
        <v>42.54</v>
      </c>
      <c r="N9" s="15">
        <v>2.78</v>
      </c>
      <c r="O9" s="15">
        <v>12.24</v>
      </c>
      <c r="P9" s="15">
        <v>4.83</v>
      </c>
      <c r="Q9" s="15">
        <v>618</v>
      </c>
      <c r="R9" s="15">
        <v>24</v>
      </c>
      <c r="S9" s="15">
        <v>118.4</v>
      </c>
      <c r="T9" s="15">
        <v>612</v>
      </c>
      <c r="U9" s="16">
        <f t="shared" si="1"/>
        <v>44.05</v>
      </c>
      <c r="V9" s="15">
        <v>44.9</v>
      </c>
      <c r="W9" s="15">
        <v>43.2</v>
      </c>
      <c r="X9" s="16">
        <f t="shared" si="2"/>
        <v>49.1</v>
      </c>
      <c r="Y9" s="15">
        <v>50.1</v>
      </c>
      <c r="Z9" s="15">
        <v>48.1</v>
      </c>
      <c r="AA9" s="16">
        <f t="shared" si="3"/>
        <v>-5.85</v>
      </c>
      <c r="AB9" s="15">
        <v>-6</v>
      </c>
      <c r="AC9" s="15">
        <v>-5.7</v>
      </c>
    </row>
    <row r="10" spans="1:29" ht="18" customHeight="1" x14ac:dyDescent="0.45">
      <c r="A10" s="9">
        <v>9</v>
      </c>
      <c r="B10" s="10" t="s">
        <v>85</v>
      </c>
      <c r="C10" s="11" t="s">
        <v>5</v>
      </c>
      <c r="D10" s="12" t="s">
        <v>6</v>
      </c>
      <c r="E10" s="13">
        <v>19876</v>
      </c>
      <c r="F10" s="12" t="s">
        <v>103</v>
      </c>
      <c r="G10" s="13">
        <v>45035</v>
      </c>
      <c r="H10" s="14">
        <f t="shared" si="0"/>
        <v>68</v>
      </c>
      <c r="I10" s="15">
        <v>0.7</v>
      </c>
      <c r="J10" s="16">
        <v>-1</v>
      </c>
      <c r="K10" s="15">
        <v>24.74</v>
      </c>
      <c r="L10" s="15">
        <v>47.8</v>
      </c>
      <c r="M10" s="15">
        <v>43.1</v>
      </c>
      <c r="N10" s="15">
        <v>3.65</v>
      </c>
      <c r="O10" s="15">
        <v>11.09</v>
      </c>
      <c r="P10" s="15">
        <v>4.05</v>
      </c>
      <c r="Q10" s="15">
        <v>639</v>
      </c>
      <c r="R10" s="15">
        <v>17</v>
      </c>
      <c r="S10" s="15">
        <v>118.4</v>
      </c>
      <c r="T10" s="15">
        <v>659</v>
      </c>
      <c r="U10" s="16">
        <f t="shared" si="1"/>
        <v>46.25</v>
      </c>
      <c r="V10" s="15">
        <v>46.6</v>
      </c>
      <c r="W10" s="15">
        <v>45.9</v>
      </c>
      <c r="X10" s="16">
        <f t="shared" si="2"/>
        <v>51.5</v>
      </c>
      <c r="Y10" s="15">
        <v>51.9</v>
      </c>
      <c r="Z10" s="15">
        <v>51.1</v>
      </c>
      <c r="AA10" s="16">
        <f t="shared" si="3"/>
        <v>-5.6999999999999993</v>
      </c>
      <c r="AB10" s="15">
        <v>-5.8</v>
      </c>
      <c r="AC10" s="15">
        <v>-5.6</v>
      </c>
    </row>
    <row r="11" spans="1:29" ht="18" customHeight="1" x14ac:dyDescent="0.45">
      <c r="A11" s="9">
        <v>10</v>
      </c>
      <c r="B11" s="10" t="s">
        <v>81</v>
      </c>
      <c r="C11" s="11" t="s">
        <v>8</v>
      </c>
      <c r="D11" s="12" t="s">
        <v>6</v>
      </c>
      <c r="E11" s="13">
        <v>18415</v>
      </c>
      <c r="F11" s="12" t="s">
        <v>103</v>
      </c>
      <c r="G11" s="13">
        <v>44286</v>
      </c>
      <c r="H11" s="14">
        <f t="shared" si="0"/>
        <v>70</v>
      </c>
      <c r="I11" s="15">
        <v>1</v>
      </c>
      <c r="J11" s="16">
        <v>0</v>
      </c>
      <c r="K11" s="15">
        <v>21.31</v>
      </c>
      <c r="L11" s="15">
        <v>44.88</v>
      </c>
      <c r="M11" s="15">
        <v>43.21</v>
      </c>
      <c r="N11" s="15">
        <v>3.19</v>
      </c>
      <c r="O11" s="15">
        <v>12.18</v>
      </c>
      <c r="P11" s="15">
        <v>4.4000000000000004</v>
      </c>
      <c r="Q11" s="15">
        <v>541</v>
      </c>
      <c r="R11" s="15">
        <v>28</v>
      </c>
      <c r="S11" s="15">
        <v>118.4</v>
      </c>
      <c r="T11" s="15">
        <v>549</v>
      </c>
      <c r="U11" s="16">
        <f t="shared" si="1"/>
        <v>43.900000000000006</v>
      </c>
      <c r="V11" s="15">
        <v>44.6</v>
      </c>
      <c r="W11" s="15">
        <v>43.2</v>
      </c>
      <c r="X11" s="16">
        <f t="shared" si="2"/>
        <v>48.900000000000006</v>
      </c>
      <c r="Y11" s="15">
        <v>49.7</v>
      </c>
      <c r="Z11" s="15">
        <v>48.1</v>
      </c>
      <c r="AA11" s="16">
        <f t="shared" si="3"/>
        <v>-6</v>
      </c>
      <c r="AB11" s="15">
        <v>-6.1</v>
      </c>
      <c r="AC11" s="15">
        <v>-5.9</v>
      </c>
    </row>
    <row r="12" spans="1:29" ht="18" customHeight="1" x14ac:dyDescent="0.45">
      <c r="A12" s="9">
        <v>11</v>
      </c>
      <c r="B12" s="10" t="s">
        <v>81</v>
      </c>
      <c r="C12" s="11" t="s">
        <v>5</v>
      </c>
      <c r="D12" s="12" t="s">
        <v>6</v>
      </c>
      <c r="E12" s="13">
        <v>18415</v>
      </c>
      <c r="F12" s="12" t="s">
        <v>103</v>
      </c>
      <c r="G12" s="13">
        <v>44461</v>
      </c>
      <c r="H12" s="14">
        <f t="shared" si="0"/>
        <v>71</v>
      </c>
      <c r="I12" s="15">
        <v>0.6</v>
      </c>
      <c r="J12" s="16">
        <v>-0.375</v>
      </c>
      <c r="K12" s="15">
        <v>21.8</v>
      </c>
      <c r="L12" s="15">
        <v>45.61</v>
      </c>
      <c r="M12" s="15">
        <v>41.31</v>
      </c>
      <c r="N12" s="15">
        <v>3.25</v>
      </c>
      <c r="O12" s="15">
        <v>12.43</v>
      </c>
      <c r="P12" s="15">
        <v>4.28</v>
      </c>
      <c r="Q12" s="15">
        <v>548</v>
      </c>
      <c r="R12" s="15">
        <v>28</v>
      </c>
      <c r="S12" s="15">
        <v>118.4</v>
      </c>
      <c r="T12" s="15">
        <v>552</v>
      </c>
      <c r="U12" s="16">
        <f t="shared" si="1"/>
        <v>43.7</v>
      </c>
      <c r="V12" s="15">
        <v>45.8</v>
      </c>
      <c r="W12" s="15">
        <v>41.6</v>
      </c>
      <c r="X12" s="16">
        <f t="shared" si="2"/>
        <v>48.7</v>
      </c>
      <c r="Y12" s="15">
        <v>51</v>
      </c>
      <c r="Z12" s="15">
        <v>46.4</v>
      </c>
      <c r="AA12" s="16">
        <f t="shared" si="3"/>
        <v>-5.8</v>
      </c>
      <c r="AB12" s="15">
        <v>-6.1</v>
      </c>
      <c r="AC12" s="15">
        <v>-5.5</v>
      </c>
    </row>
    <row r="13" spans="1:29" ht="18" customHeight="1" x14ac:dyDescent="0.45">
      <c r="A13" s="9">
        <v>12</v>
      </c>
      <c r="B13" s="10" t="s">
        <v>82</v>
      </c>
      <c r="C13" s="11" t="s">
        <v>5</v>
      </c>
      <c r="D13" s="12" t="s">
        <v>6</v>
      </c>
      <c r="E13" s="13">
        <v>22798</v>
      </c>
      <c r="F13" s="12" t="s">
        <v>103</v>
      </c>
      <c r="G13" s="13">
        <v>44146</v>
      </c>
      <c r="H13" s="14">
        <f t="shared" si="0"/>
        <v>58</v>
      </c>
      <c r="I13" s="15">
        <v>1</v>
      </c>
      <c r="J13" s="16">
        <v>-0.125</v>
      </c>
      <c r="K13" s="15">
        <v>22.3</v>
      </c>
      <c r="L13" s="15">
        <v>46.77</v>
      </c>
      <c r="M13" s="15">
        <v>46.26</v>
      </c>
      <c r="N13" s="15"/>
      <c r="O13" s="15">
        <v>11.99</v>
      </c>
      <c r="P13" s="15">
        <v>4.7</v>
      </c>
      <c r="Q13" s="15">
        <v>816</v>
      </c>
      <c r="R13" s="15">
        <v>21.5</v>
      </c>
      <c r="S13" s="15">
        <v>118.4</v>
      </c>
      <c r="T13" s="15">
        <v>816</v>
      </c>
      <c r="U13" s="16">
        <f t="shared" si="1"/>
        <v>46.400000000000006</v>
      </c>
      <c r="V13" s="15">
        <v>46.6</v>
      </c>
      <c r="W13" s="15">
        <v>46.2</v>
      </c>
      <c r="X13" s="16">
        <f t="shared" si="2"/>
        <v>51.7</v>
      </c>
      <c r="Y13" s="15">
        <v>51.9</v>
      </c>
      <c r="Z13" s="15">
        <v>51.5</v>
      </c>
      <c r="AA13" s="16">
        <f t="shared" si="3"/>
        <v>-5.15</v>
      </c>
      <c r="AB13" s="15">
        <v>-5.7</v>
      </c>
      <c r="AC13" s="15">
        <v>-4.5999999999999996</v>
      </c>
    </row>
    <row r="14" spans="1:29" ht="18" customHeight="1" x14ac:dyDescent="0.45">
      <c r="A14" s="9">
        <v>13</v>
      </c>
      <c r="B14" s="10" t="s">
        <v>83</v>
      </c>
      <c r="C14" s="11" t="s">
        <v>8</v>
      </c>
      <c r="D14" s="12" t="s">
        <v>32</v>
      </c>
      <c r="E14" s="13">
        <v>17319</v>
      </c>
      <c r="F14" s="12" t="s">
        <v>103</v>
      </c>
      <c r="G14" s="13">
        <v>44209</v>
      </c>
      <c r="H14" s="14">
        <f t="shared" si="0"/>
        <v>73</v>
      </c>
      <c r="I14" s="15">
        <v>0.9</v>
      </c>
      <c r="J14" s="16">
        <v>-1.25</v>
      </c>
      <c r="K14" s="15">
        <v>24.95</v>
      </c>
      <c r="L14" s="15">
        <v>42.35</v>
      </c>
      <c r="M14" s="15">
        <v>40.85</v>
      </c>
      <c r="N14" s="15">
        <v>3.33</v>
      </c>
      <c r="O14" s="15">
        <v>12.04</v>
      </c>
      <c r="P14" s="15">
        <v>3.44</v>
      </c>
      <c r="Q14" s="15">
        <v>603</v>
      </c>
      <c r="R14" s="15">
        <v>18.5</v>
      </c>
      <c r="S14" s="15">
        <v>118.4</v>
      </c>
      <c r="T14" s="15">
        <v>600</v>
      </c>
      <c r="U14" s="16">
        <f t="shared" si="1"/>
        <v>42.45</v>
      </c>
      <c r="V14" s="15">
        <v>43.6</v>
      </c>
      <c r="W14" s="15">
        <v>41.3</v>
      </c>
      <c r="X14" s="16">
        <f t="shared" si="2"/>
        <v>47.35</v>
      </c>
      <c r="Y14" s="15">
        <v>48.6</v>
      </c>
      <c r="Z14" s="15">
        <v>46.1</v>
      </c>
      <c r="AA14" s="16">
        <f t="shared" si="3"/>
        <v>-5.7</v>
      </c>
      <c r="AB14" s="15">
        <v>-6</v>
      </c>
      <c r="AC14" s="15">
        <v>-5.4</v>
      </c>
    </row>
    <row r="15" spans="1:29" ht="18" customHeight="1" x14ac:dyDescent="0.45">
      <c r="A15" s="9">
        <v>14</v>
      </c>
      <c r="B15" s="10" t="s">
        <v>60</v>
      </c>
      <c r="C15" s="11" t="s">
        <v>5</v>
      </c>
      <c r="D15" s="12" t="s">
        <v>6</v>
      </c>
      <c r="E15" s="13">
        <v>20241</v>
      </c>
      <c r="F15" s="12" t="s">
        <v>103</v>
      </c>
      <c r="G15" s="13">
        <v>44951</v>
      </c>
      <c r="H15" s="14">
        <f t="shared" si="0"/>
        <v>67</v>
      </c>
      <c r="I15" s="15">
        <v>0.8</v>
      </c>
      <c r="J15" s="16">
        <v>1.25</v>
      </c>
      <c r="K15" s="15">
        <v>25.03</v>
      </c>
      <c r="L15" s="15">
        <v>42.99</v>
      </c>
      <c r="M15" s="15">
        <v>41.82</v>
      </c>
      <c r="N15" s="15">
        <v>3.55</v>
      </c>
      <c r="O15" s="15">
        <v>12.43</v>
      </c>
      <c r="P15" s="15">
        <v>4.91</v>
      </c>
      <c r="Q15" s="15">
        <v>553</v>
      </c>
      <c r="R15" s="15">
        <v>18.5</v>
      </c>
      <c r="S15" s="15">
        <v>118.5</v>
      </c>
      <c r="T15" s="15">
        <v>531</v>
      </c>
      <c r="U15" s="16">
        <f t="shared" si="1"/>
        <v>42.349999999999994</v>
      </c>
      <c r="V15" s="15">
        <v>42.8</v>
      </c>
      <c r="W15" s="15">
        <v>41.9</v>
      </c>
      <c r="X15" s="16">
        <f t="shared" si="2"/>
        <v>47.150000000000006</v>
      </c>
      <c r="Y15" s="15">
        <v>47.6</v>
      </c>
      <c r="Z15" s="15">
        <v>46.7</v>
      </c>
      <c r="AA15" s="16">
        <f t="shared" si="3"/>
        <v>-5.9499999999999993</v>
      </c>
      <c r="AB15" s="15">
        <v>-6.1</v>
      </c>
      <c r="AC15" s="15">
        <v>-5.8</v>
      </c>
    </row>
    <row r="16" spans="1:29" ht="18" customHeight="1" x14ac:dyDescent="0.45">
      <c r="A16" s="9">
        <v>15</v>
      </c>
      <c r="B16" s="10" t="s">
        <v>60</v>
      </c>
      <c r="C16" s="11" t="s">
        <v>8</v>
      </c>
      <c r="D16" s="12" t="s">
        <v>6</v>
      </c>
      <c r="E16" s="13">
        <v>20241</v>
      </c>
      <c r="F16" s="12" t="s">
        <v>103</v>
      </c>
      <c r="G16" s="13">
        <v>45091</v>
      </c>
      <c r="H16" s="14">
        <f t="shared" si="0"/>
        <v>68</v>
      </c>
      <c r="I16" s="15">
        <v>1</v>
      </c>
      <c r="J16" s="16">
        <v>1.125</v>
      </c>
      <c r="K16" s="15">
        <v>25.01</v>
      </c>
      <c r="L16" s="15">
        <v>43.05</v>
      </c>
      <c r="M16" s="15">
        <v>41.93</v>
      </c>
      <c r="N16" s="15">
        <v>3.45</v>
      </c>
      <c r="O16" s="15">
        <v>12.31</v>
      </c>
      <c r="P16" s="15">
        <v>5.04</v>
      </c>
      <c r="Q16" s="15">
        <v>592</v>
      </c>
      <c r="R16" s="15">
        <v>18.5</v>
      </c>
      <c r="S16" s="15">
        <v>118.5</v>
      </c>
      <c r="T16" s="15">
        <v>589</v>
      </c>
      <c r="U16" s="16">
        <f t="shared" si="1"/>
        <v>42.25</v>
      </c>
      <c r="V16" s="15">
        <v>42.8</v>
      </c>
      <c r="W16" s="15">
        <v>41.7</v>
      </c>
      <c r="X16" s="16">
        <f t="shared" si="2"/>
        <v>47.05</v>
      </c>
      <c r="Y16" s="15">
        <v>47.6</v>
      </c>
      <c r="Z16" s="15">
        <v>46.5</v>
      </c>
      <c r="AA16" s="16">
        <f t="shared" si="3"/>
        <v>-5.7</v>
      </c>
      <c r="AB16" s="15">
        <v>-5.9</v>
      </c>
      <c r="AC16" s="15">
        <v>-5.5</v>
      </c>
    </row>
    <row r="17" spans="1:29" ht="18" customHeight="1" x14ac:dyDescent="0.45">
      <c r="A17" s="9">
        <v>16</v>
      </c>
      <c r="B17" s="10" t="s">
        <v>61</v>
      </c>
      <c r="C17" s="11" t="s">
        <v>8</v>
      </c>
      <c r="D17" s="12" t="s">
        <v>6</v>
      </c>
      <c r="E17" s="13">
        <v>19511</v>
      </c>
      <c r="F17" s="12" t="s">
        <v>103</v>
      </c>
      <c r="G17" s="13">
        <v>44846</v>
      </c>
      <c r="H17" s="14">
        <f t="shared" si="0"/>
        <v>69</v>
      </c>
      <c r="I17" s="15">
        <v>1</v>
      </c>
      <c r="J17" s="16">
        <v>0</v>
      </c>
      <c r="K17" s="15">
        <v>23.33</v>
      </c>
      <c r="L17" s="15">
        <v>44.58</v>
      </c>
      <c r="M17" s="15">
        <v>42.51</v>
      </c>
      <c r="N17" s="15">
        <v>2.52</v>
      </c>
      <c r="O17" s="15">
        <v>11.46</v>
      </c>
      <c r="P17" s="15">
        <v>4.8099999999999996</v>
      </c>
      <c r="Q17" s="15">
        <f>T17</f>
        <v>638</v>
      </c>
      <c r="R17" s="15">
        <v>22.5</v>
      </c>
      <c r="S17" s="15">
        <v>118.5</v>
      </c>
      <c r="T17" s="15">
        <v>638</v>
      </c>
      <c r="U17" s="16">
        <f t="shared" si="1"/>
        <v>43.55</v>
      </c>
      <c r="V17" s="15">
        <v>44.4</v>
      </c>
      <c r="W17" s="15">
        <v>42.7</v>
      </c>
      <c r="X17" s="16">
        <f t="shared" si="2"/>
        <v>48.45</v>
      </c>
      <c r="Y17" s="15">
        <v>49.4</v>
      </c>
      <c r="Z17" s="15">
        <v>47.5</v>
      </c>
      <c r="AA17" s="16">
        <f t="shared" si="3"/>
        <v>-5.65</v>
      </c>
      <c r="AB17" s="15">
        <v>-5.9</v>
      </c>
      <c r="AC17" s="15">
        <v>-5.4</v>
      </c>
    </row>
    <row r="18" spans="1:29" ht="18" customHeight="1" x14ac:dyDescent="0.45">
      <c r="A18" s="9">
        <v>17</v>
      </c>
      <c r="B18" s="10" t="s">
        <v>62</v>
      </c>
      <c r="C18" s="11" t="s">
        <v>8</v>
      </c>
      <c r="D18" s="12" t="s">
        <v>6</v>
      </c>
      <c r="E18" s="13">
        <v>25355</v>
      </c>
      <c r="F18" s="12" t="s">
        <v>103</v>
      </c>
      <c r="G18" s="13">
        <v>44993</v>
      </c>
      <c r="H18" s="14">
        <f t="shared" si="0"/>
        <v>53</v>
      </c>
      <c r="I18" s="15">
        <v>1</v>
      </c>
      <c r="J18" s="16">
        <v>-1.125</v>
      </c>
      <c r="K18" s="15">
        <v>23.83</v>
      </c>
      <c r="L18" s="15">
        <v>48.35</v>
      </c>
      <c r="M18" s="15">
        <v>46.42</v>
      </c>
      <c r="N18" s="15">
        <v>3.44</v>
      </c>
      <c r="O18" s="15">
        <v>11.49</v>
      </c>
      <c r="P18" s="15">
        <v>4.18</v>
      </c>
      <c r="Q18" s="15">
        <v>530</v>
      </c>
      <c r="R18" s="15">
        <v>17</v>
      </c>
      <c r="S18" s="15">
        <v>118.5</v>
      </c>
      <c r="T18" s="15">
        <v>541</v>
      </c>
      <c r="U18" s="16">
        <f t="shared" si="1"/>
        <v>47.25</v>
      </c>
      <c r="V18" s="15">
        <v>48.3</v>
      </c>
      <c r="W18" s="15">
        <v>46.2</v>
      </c>
      <c r="X18" s="16">
        <f t="shared" si="2"/>
        <v>52.65</v>
      </c>
      <c r="Y18" s="15">
        <v>53.8</v>
      </c>
      <c r="Z18" s="15">
        <v>51.5</v>
      </c>
      <c r="AA18" s="16">
        <f t="shared" si="3"/>
        <v>-6.35</v>
      </c>
      <c r="AB18" s="15">
        <v>-6.5</v>
      </c>
      <c r="AC18" s="15">
        <v>-6.2</v>
      </c>
    </row>
    <row r="19" spans="1:29" ht="18" customHeight="1" x14ac:dyDescent="0.45">
      <c r="A19" s="9">
        <v>18</v>
      </c>
      <c r="B19" s="10" t="s">
        <v>66</v>
      </c>
      <c r="C19" s="11" t="s">
        <v>5</v>
      </c>
      <c r="D19" s="12" t="s">
        <v>6</v>
      </c>
      <c r="E19" s="13">
        <v>20972</v>
      </c>
      <c r="F19" s="12" t="s">
        <v>103</v>
      </c>
      <c r="G19" s="13">
        <v>45384</v>
      </c>
      <c r="H19" s="14">
        <f t="shared" si="0"/>
        <v>66</v>
      </c>
      <c r="I19" s="15">
        <v>1</v>
      </c>
      <c r="J19" s="16">
        <v>0.625</v>
      </c>
      <c r="K19" s="15">
        <v>23.35</v>
      </c>
      <c r="L19" s="15">
        <v>44.94</v>
      </c>
      <c r="M19" s="15">
        <v>43.89</v>
      </c>
      <c r="N19" s="15">
        <v>3.04</v>
      </c>
      <c r="O19" s="15"/>
      <c r="P19" s="15">
        <v>4.8899999999999997</v>
      </c>
      <c r="Q19" s="15">
        <v>596</v>
      </c>
      <c r="R19" s="15">
        <v>22</v>
      </c>
      <c r="S19" s="15">
        <v>118.5</v>
      </c>
      <c r="T19" s="15">
        <v>602</v>
      </c>
      <c r="U19" s="16">
        <f t="shared" si="1"/>
        <v>43.9</v>
      </c>
      <c r="V19" s="15">
        <v>44.4</v>
      </c>
      <c r="W19" s="15">
        <v>43.4</v>
      </c>
      <c r="X19" s="16">
        <f t="shared" si="2"/>
        <v>48.95</v>
      </c>
      <c r="Y19" s="15">
        <v>49.5</v>
      </c>
      <c r="Z19" s="15">
        <v>48.4</v>
      </c>
      <c r="AA19" s="16">
        <f t="shared" si="3"/>
        <v>-5.4</v>
      </c>
      <c r="AB19" s="15">
        <v>-5.5</v>
      </c>
      <c r="AC19" s="15">
        <v>-5.3</v>
      </c>
    </row>
    <row r="20" spans="1:29" ht="18" customHeight="1" x14ac:dyDescent="0.45">
      <c r="A20" s="9">
        <v>19</v>
      </c>
      <c r="B20" s="10" t="s">
        <v>67</v>
      </c>
      <c r="C20" s="11" t="s">
        <v>8</v>
      </c>
      <c r="D20" s="12" t="s">
        <v>32</v>
      </c>
      <c r="E20" s="13">
        <v>26816</v>
      </c>
      <c r="F20" s="12" t="s">
        <v>103</v>
      </c>
      <c r="G20" s="13">
        <v>44125</v>
      </c>
      <c r="H20" s="14">
        <f t="shared" si="0"/>
        <v>47</v>
      </c>
      <c r="I20" s="15">
        <v>1.2</v>
      </c>
      <c r="J20" s="16">
        <v>0.5</v>
      </c>
      <c r="K20" s="15">
        <v>24.57</v>
      </c>
      <c r="L20" s="15">
        <v>45.3</v>
      </c>
      <c r="M20" s="15">
        <v>44.2</v>
      </c>
      <c r="N20" s="15"/>
      <c r="O20" s="15">
        <v>12.64</v>
      </c>
      <c r="P20" s="15"/>
      <c r="Q20" s="15">
        <v>668</v>
      </c>
      <c r="R20" s="15">
        <v>17.5</v>
      </c>
      <c r="S20" s="15">
        <v>118.5</v>
      </c>
      <c r="T20" s="15">
        <v>674</v>
      </c>
      <c r="U20" s="16">
        <f t="shared" si="1"/>
        <v>46.25</v>
      </c>
      <c r="V20" s="15">
        <v>48</v>
      </c>
      <c r="W20" s="15">
        <v>44.5</v>
      </c>
      <c r="X20" s="16">
        <f t="shared" si="2"/>
        <v>51.55</v>
      </c>
      <c r="Y20" s="15">
        <v>53.5</v>
      </c>
      <c r="Z20" s="15">
        <v>49.6</v>
      </c>
      <c r="AA20" s="16">
        <f t="shared" si="3"/>
        <v>-5.8000000000000007</v>
      </c>
      <c r="AB20" s="15">
        <v>-6.4</v>
      </c>
      <c r="AC20" s="15">
        <v>-5.2</v>
      </c>
    </row>
    <row r="21" spans="1:29" ht="18" customHeight="1" x14ac:dyDescent="0.45">
      <c r="A21" s="9">
        <v>20</v>
      </c>
      <c r="B21" s="10" t="s">
        <v>17</v>
      </c>
      <c r="C21" s="11" t="s">
        <v>5</v>
      </c>
      <c r="D21" s="12" t="s">
        <v>6</v>
      </c>
      <c r="E21" s="13">
        <v>17319</v>
      </c>
      <c r="F21" s="12" t="s">
        <v>103</v>
      </c>
      <c r="G21" s="13">
        <v>44082</v>
      </c>
      <c r="H21" s="14">
        <f t="shared" si="0"/>
        <v>73</v>
      </c>
      <c r="I21" s="15">
        <v>1</v>
      </c>
      <c r="J21" s="16">
        <v>0.875</v>
      </c>
      <c r="K21" s="15">
        <v>23.69</v>
      </c>
      <c r="L21" s="15">
        <v>40.97</v>
      </c>
      <c r="M21" s="15">
        <v>40.1</v>
      </c>
      <c r="N21" s="15">
        <v>3.73</v>
      </c>
      <c r="O21" s="15">
        <v>12.64</v>
      </c>
      <c r="P21" s="15">
        <v>4.71</v>
      </c>
      <c r="Q21" s="15">
        <v>654</v>
      </c>
      <c r="R21" s="15">
        <v>23</v>
      </c>
      <c r="S21" s="15">
        <v>118.5</v>
      </c>
      <c r="T21" s="15">
        <v>655</v>
      </c>
      <c r="U21" s="16">
        <f t="shared" si="1"/>
        <v>41.2</v>
      </c>
      <c r="V21" s="15">
        <v>41.7</v>
      </c>
      <c r="W21" s="15">
        <v>40.700000000000003</v>
      </c>
      <c r="X21" s="16">
        <f t="shared" si="2"/>
        <v>45.849999999999994</v>
      </c>
      <c r="Y21" s="15">
        <v>46.4</v>
      </c>
      <c r="Z21" s="15">
        <v>45.3</v>
      </c>
      <c r="AA21" s="16">
        <f t="shared" si="3"/>
        <v>-5.2</v>
      </c>
      <c r="AB21" s="15">
        <v>-5.4</v>
      </c>
      <c r="AC21" s="15">
        <v>-5</v>
      </c>
    </row>
    <row r="22" spans="1:29" ht="18" customHeight="1" x14ac:dyDescent="0.45">
      <c r="A22" s="9">
        <v>21</v>
      </c>
      <c r="B22" s="10" t="s">
        <v>68</v>
      </c>
      <c r="C22" s="11" t="s">
        <v>8</v>
      </c>
      <c r="D22" s="12" t="s">
        <v>32</v>
      </c>
      <c r="E22" s="13">
        <v>19146</v>
      </c>
      <c r="F22" s="12" t="s">
        <v>103</v>
      </c>
      <c r="G22" s="13">
        <v>45056</v>
      </c>
      <c r="H22" s="14">
        <f t="shared" si="0"/>
        <v>70</v>
      </c>
      <c r="I22" s="15">
        <v>0.9</v>
      </c>
      <c r="J22" s="16">
        <v>0</v>
      </c>
      <c r="K22" s="15">
        <v>28.23</v>
      </c>
      <c r="L22" s="15">
        <v>40.659999999999997</v>
      </c>
      <c r="M22" s="15">
        <v>38.53</v>
      </c>
      <c r="N22" s="15">
        <v>3.83</v>
      </c>
      <c r="O22" s="15">
        <v>12.83</v>
      </c>
      <c r="P22" s="15">
        <v>3.83</v>
      </c>
      <c r="Q22" s="15">
        <v>578</v>
      </c>
      <c r="R22" s="15">
        <v>13</v>
      </c>
      <c r="S22" s="15">
        <v>118.5</v>
      </c>
      <c r="T22" s="15">
        <v>578</v>
      </c>
      <c r="U22" s="16">
        <f t="shared" si="1"/>
        <v>39.700000000000003</v>
      </c>
      <c r="V22" s="15">
        <v>40.799999999999997</v>
      </c>
      <c r="W22" s="15">
        <v>38.6</v>
      </c>
      <c r="X22" s="16">
        <f t="shared" si="2"/>
        <v>44.2</v>
      </c>
      <c r="Y22" s="15">
        <v>45.4</v>
      </c>
      <c r="Z22" s="15">
        <v>43</v>
      </c>
      <c r="AA22" s="16">
        <f t="shared" si="3"/>
        <v>-5.4</v>
      </c>
      <c r="AB22" s="15">
        <v>-5.6</v>
      </c>
      <c r="AC22" s="15">
        <v>-5.2</v>
      </c>
    </row>
    <row r="23" spans="1:29" ht="18" customHeight="1" x14ac:dyDescent="0.45">
      <c r="A23" s="9">
        <v>22</v>
      </c>
      <c r="B23" s="10" t="s">
        <v>47</v>
      </c>
      <c r="C23" s="11" t="s">
        <v>8</v>
      </c>
      <c r="D23" s="12" t="s">
        <v>6</v>
      </c>
      <c r="E23" s="13">
        <v>23894</v>
      </c>
      <c r="F23" s="12" t="s">
        <v>103</v>
      </c>
      <c r="G23" s="13">
        <v>45364</v>
      </c>
      <c r="H23" s="14">
        <f t="shared" si="0"/>
        <v>58</v>
      </c>
      <c r="I23" s="15">
        <v>1</v>
      </c>
      <c r="J23" s="16">
        <v>-0.75</v>
      </c>
      <c r="K23" s="15">
        <v>23.43</v>
      </c>
      <c r="L23" s="15">
        <v>45.06</v>
      </c>
      <c r="M23" s="15">
        <v>44.12</v>
      </c>
      <c r="N23" s="15">
        <v>2.91</v>
      </c>
      <c r="O23" s="15">
        <v>10.64</v>
      </c>
      <c r="P23" s="15">
        <v>4.1100000000000003</v>
      </c>
      <c r="Q23" s="15">
        <v>629</v>
      </c>
      <c r="R23" s="15">
        <v>21.5</v>
      </c>
      <c r="S23" s="15">
        <v>118.5</v>
      </c>
      <c r="T23" s="15">
        <v>644</v>
      </c>
      <c r="U23" s="16">
        <f t="shared" si="1"/>
        <v>44.4</v>
      </c>
      <c r="V23" s="15">
        <v>45</v>
      </c>
      <c r="W23" s="15">
        <v>43.8</v>
      </c>
      <c r="X23" s="16">
        <f t="shared" si="2"/>
        <v>49.45</v>
      </c>
      <c r="Y23" s="15">
        <v>50.1</v>
      </c>
      <c r="Z23" s="15">
        <v>48.8</v>
      </c>
      <c r="AA23" s="16">
        <f t="shared" si="3"/>
        <v>-6.3</v>
      </c>
      <c r="AB23" s="15">
        <v>-6.6</v>
      </c>
      <c r="AC23" s="15">
        <v>-6</v>
      </c>
    </row>
    <row r="24" spans="1:29" ht="18" customHeight="1" x14ac:dyDescent="0.45">
      <c r="A24" s="9">
        <v>23</v>
      </c>
      <c r="B24" s="10" t="s">
        <v>48</v>
      </c>
      <c r="C24" s="11" t="s">
        <v>8</v>
      </c>
      <c r="D24" s="12" t="s">
        <v>32</v>
      </c>
      <c r="E24" s="13">
        <v>20972</v>
      </c>
      <c r="F24" s="12" t="s">
        <v>103</v>
      </c>
      <c r="G24" s="13">
        <v>43439</v>
      </c>
      <c r="H24" s="14">
        <f t="shared" si="0"/>
        <v>61</v>
      </c>
      <c r="I24" s="15">
        <v>1</v>
      </c>
      <c r="J24" s="16">
        <v>1.25</v>
      </c>
      <c r="K24" s="15">
        <v>23.4</v>
      </c>
      <c r="L24" s="15">
        <v>42.87</v>
      </c>
      <c r="M24" s="15">
        <v>42.17</v>
      </c>
      <c r="N24" s="15">
        <v>2.25</v>
      </c>
      <c r="O24" s="15">
        <v>12.67</v>
      </c>
      <c r="P24" s="15">
        <v>4.47</v>
      </c>
      <c r="Q24" s="15">
        <v>637</v>
      </c>
      <c r="R24" s="15">
        <v>22</v>
      </c>
      <c r="S24" s="15">
        <v>118.5</v>
      </c>
      <c r="T24" s="15">
        <v>622</v>
      </c>
      <c r="U24" s="16">
        <f t="shared" si="1"/>
        <v>42.45</v>
      </c>
      <c r="V24" s="15">
        <v>43.1</v>
      </c>
      <c r="W24" s="15">
        <v>41.8</v>
      </c>
      <c r="X24" s="16">
        <f t="shared" si="2"/>
        <v>47.3</v>
      </c>
      <c r="Y24" s="15">
        <v>48.1</v>
      </c>
      <c r="Z24" s="15">
        <v>46.5</v>
      </c>
      <c r="AA24" s="16">
        <f t="shared" si="3"/>
        <v>-5.1999999999999993</v>
      </c>
      <c r="AB24" s="15">
        <v>-5.3</v>
      </c>
      <c r="AC24" s="15">
        <v>-5.0999999999999996</v>
      </c>
    </row>
    <row r="25" spans="1:29" ht="18" customHeight="1" x14ac:dyDescent="0.45">
      <c r="A25" s="9">
        <v>24</v>
      </c>
      <c r="B25" s="10" t="s">
        <v>28</v>
      </c>
      <c r="C25" s="11" t="s">
        <v>8</v>
      </c>
      <c r="D25" s="12" t="s">
        <v>6</v>
      </c>
      <c r="E25" s="13">
        <v>20972</v>
      </c>
      <c r="F25" s="12" t="s">
        <v>103</v>
      </c>
      <c r="G25" s="13">
        <v>45245</v>
      </c>
      <c r="H25" s="14">
        <f t="shared" si="0"/>
        <v>66</v>
      </c>
      <c r="I25" s="15">
        <v>1.1000000000000001</v>
      </c>
      <c r="J25" s="16">
        <v>0</v>
      </c>
      <c r="K25" s="15">
        <v>22.64</v>
      </c>
      <c r="L25" s="15">
        <v>47.97</v>
      </c>
      <c r="M25" s="15">
        <v>45.18</v>
      </c>
      <c r="N25" s="15">
        <v>3.36</v>
      </c>
      <c r="O25" s="15">
        <v>11.46</v>
      </c>
      <c r="P25" s="15">
        <v>4.24</v>
      </c>
      <c r="Q25" s="15">
        <v>556</v>
      </c>
      <c r="R25" s="15">
        <v>22</v>
      </c>
      <c r="S25" s="15">
        <v>118.5</v>
      </c>
      <c r="T25" s="15">
        <v>565</v>
      </c>
      <c r="U25" s="16">
        <f t="shared" si="1"/>
        <v>46.15</v>
      </c>
      <c r="V25" s="15">
        <v>46.9</v>
      </c>
      <c r="W25" s="15">
        <v>45.4</v>
      </c>
      <c r="X25" s="16">
        <f t="shared" si="2"/>
        <v>51.45</v>
      </c>
      <c r="Y25" s="15">
        <v>52.3</v>
      </c>
      <c r="Z25" s="15">
        <v>50.6</v>
      </c>
      <c r="AA25" s="16">
        <f t="shared" si="3"/>
        <v>-6.3</v>
      </c>
      <c r="AB25" s="15">
        <v>-6.5</v>
      </c>
      <c r="AC25" s="15">
        <v>-6.1</v>
      </c>
    </row>
    <row r="26" spans="1:29" ht="18" customHeight="1" x14ac:dyDescent="0.45">
      <c r="A26" s="9">
        <v>25</v>
      </c>
      <c r="B26" s="10" t="s">
        <v>49</v>
      </c>
      <c r="C26" s="11" t="s">
        <v>8</v>
      </c>
      <c r="D26" s="12" t="s">
        <v>6</v>
      </c>
      <c r="E26" s="13">
        <v>21702</v>
      </c>
      <c r="F26" s="12" t="s">
        <v>103</v>
      </c>
      <c r="G26" s="13">
        <v>44755</v>
      </c>
      <c r="H26" s="14">
        <f t="shared" si="0"/>
        <v>63</v>
      </c>
      <c r="I26" s="15">
        <v>0.6</v>
      </c>
      <c r="J26" s="16">
        <v>5</v>
      </c>
      <c r="K26" s="15">
        <v>27.48</v>
      </c>
      <c r="L26" s="15">
        <v>41.2</v>
      </c>
      <c r="M26" s="15">
        <v>39.4</v>
      </c>
      <c r="N26" s="15">
        <v>2.8</v>
      </c>
      <c r="O26" s="15">
        <v>11.19</v>
      </c>
      <c r="P26" s="15">
        <v>4.9400000000000004</v>
      </c>
      <c r="Q26" s="15">
        <v>403</v>
      </c>
      <c r="R26" s="15">
        <v>16.5</v>
      </c>
      <c r="S26" s="15">
        <v>118.5</v>
      </c>
      <c r="T26" s="15">
        <v>448</v>
      </c>
      <c r="U26" s="16">
        <f t="shared" si="1"/>
        <v>40.299999999999997</v>
      </c>
      <c r="V26" s="15">
        <v>41.2</v>
      </c>
      <c r="W26" s="15">
        <v>39.4</v>
      </c>
      <c r="X26" s="16">
        <f t="shared" si="2"/>
        <v>44.9</v>
      </c>
      <c r="Y26" s="15">
        <v>45.9</v>
      </c>
      <c r="Z26" s="15">
        <v>43.9</v>
      </c>
      <c r="AA26" s="16">
        <f t="shared" si="3"/>
        <v>-6.25</v>
      </c>
      <c r="AB26" s="15">
        <v>-6.4</v>
      </c>
      <c r="AC26" s="15">
        <v>-6.1</v>
      </c>
    </row>
    <row r="27" spans="1:29" ht="18" customHeight="1" x14ac:dyDescent="0.45">
      <c r="A27" s="9">
        <v>26</v>
      </c>
      <c r="B27" s="10" t="s">
        <v>50</v>
      </c>
      <c r="C27" s="11" t="s">
        <v>5</v>
      </c>
      <c r="D27" s="12" t="s">
        <v>6</v>
      </c>
      <c r="E27" s="13">
        <v>17685</v>
      </c>
      <c r="F27" s="12" t="s">
        <v>103</v>
      </c>
      <c r="G27" s="13">
        <v>43859</v>
      </c>
      <c r="H27" s="14">
        <f t="shared" si="0"/>
        <v>71</v>
      </c>
      <c r="I27" s="15">
        <v>1</v>
      </c>
      <c r="J27" s="16">
        <v>0</v>
      </c>
      <c r="K27" s="15">
        <v>22.72</v>
      </c>
      <c r="L27" s="15">
        <v>44.67</v>
      </c>
      <c r="M27" s="15">
        <v>43.88</v>
      </c>
      <c r="N27" s="15">
        <v>3.09</v>
      </c>
      <c r="O27" s="15">
        <v>12.58</v>
      </c>
      <c r="P27" s="15">
        <v>3.94</v>
      </c>
      <c r="Q27" s="15">
        <v>639</v>
      </c>
      <c r="R27" s="15">
        <v>22.5</v>
      </c>
      <c r="S27" s="15">
        <v>118.5</v>
      </c>
      <c r="T27" s="15">
        <v>656</v>
      </c>
      <c r="U27" s="16">
        <f t="shared" si="1"/>
        <v>45.15</v>
      </c>
      <c r="V27" s="15">
        <v>45.4</v>
      </c>
      <c r="W27" s="15">
        <v>44.9</v>
      </c>
      <c r="X27" s="16">
        <f t="shared" si="2"/>
        <v>50.3</v>
      </c>
      <c r="Y27" s="15">
        <v>50.6</v>
      </c>
      <c r="Z27" s="15">
        <v>50</v>
      </c>
      <c r="AA27" s="16">
        <f t="shared" si="3"/>
        <v>-5.9</v>
      </c>
      <c r="AB27" s="15">
        <v>-6.1</v>
      </c>
      <c r="AC27" s="15">
        <v>-5.7</v>
      </c>
    </row>
    <row r="28" spans="1:29" ht="18" customHeight="1" x14ac:dyDescent="0.45">
      <c r="A28" s="9">
        <v>27</v>
      </c>
      <c r="B28" s="10" t="s">
        <v>69</v>
      </c>
      <c r="C28" s="11" t="s">
        <v>8</v>
      </c>
      <c r="D28" s="12" t="s">
        <v>6</v>
      </c>
      <c r="E28" s="13">
        <v>24259</v>
      </c>
      <c r="F28" s="12" t="s">
        <v>103</v>
      </c>
      <c r="G28" s="13">
        <v>44944</v>
      </c>
      <c r="H28" s="14">
        <f t="shared" si="0"/>
        <v>56</v>
      </c>
      <c r="I28" s="15">
        <v>1</v>
      </c>
      <c r="J28" s="16">
        <v>0</v>
      </c>
      <c r="K28" s="15">
        <v>24.59</v>
      </c>
      <c r="L28" s="15">
        <v>39.94</v>
      </c>
      <c r="M28" s="15">
        <v>39.380000000000003</v>
      </c>
      <c r="N28" s="15">
        <v>2.59</v>
      </c>
      <c r="O28" s="15">
        <v>12.11</v>
      </c>
      <c r="P28" s="15">
        <v>5.04</v>
      </c>
      <c r="Q28" s="15">
        <v>623</v>
      </c>
      <c r="R28" s="15">
        <v>23</v>
      </c>
      <c r="S28" s="15">
        <v>118.5</v>
      </c>
      <c r="T28" s="15">
        <v>623</v>
      </c>
      <c r="U28" s="16">
        <f t="shared" si="1"/>
        <v>39.049999999999997</v>
      </c>
      <c r="V28" s="15">
        <v>39.4</v>
      </c>
      <c r="W28" s="15">
        <v>38.700000000000003</v>
      </c>
      <c r="X28" s="16">
        <f t="shared" si="2"/>
        <v>43.55</v>
      </c>
      <c r="Y28" s="15">
        <v>43.9</v>
      </c>
      <c r="Z28" s="15">
        <v>43.2</v>
      </c>
      <c r="AA28" s="16">
        <f t="shared" si="3"/>
        <v>-5.35</v>
      </c>
      <c r="AB28" s="15">
        <v>-5.4</v>
      </c>
      <c r="AC28" s="15">
        <v>-5.3</v>
      </c>
    </row>
    <row r="29" spans="1:29" ht="18" customHeight="1" x14ac:dyDescent="0.45">
      <c r="A29" s="9">
        <v>28</v>
      </c>
      <c r="B29" s="10" t="s">
        <v>69</v>
      </c>
      <c r="C29" s="11" t="s">
        <v>5</v>
      </c>
      <c r="D29" s="12" t="s">
        <v>6</v>
      </c>
      <c r="E29" s="13">
        <v>24259</v>
      </c>
      <c r="F29" s="12" t="s">
        <v>103</v>
      </c>
      <c r="G29" s="13">
        <v>45253</v>
      </c>
      <c r="H29" s="14">
        <f t="shared" si="0"/>
        <v>57</v>
      </c>
      <c r="I29" s="15">
        <v>1</v>
      </c>
      <c r="J29" s="16">
        <v>-1.125</v>
      </c>
      <c r="K29" s="15">
        <v>24.61</v>
      </c>
      <c r="L29" s="15">
        <v>40.08</v>
      </c>
      <c r="M29" s="15">
        <v>38.270000000000003</v>
      </c>
      <c r="N29" s="15">
        <v>2.4700000000000002</v>
      </c>
      <c r="O29" s="15">
        <v>12.01</v>
      </c>
      <c r="P29" s="15">
        <v>5.09</v>
      </c>
      <c r="Q29" s="15">
        <v>652</v>
      </c>
      <c r="R29" s="15">
        <v>24</v>
      </c>
      <c r="S29" s="15">
        <v>118.5</v>
      </c>
      <c r="T29" s="15">
        <v>654</v>
      </c>
      <c r="U29" s="16">
        <f t="shared" si="1"/>
        <v>39.6</v>
      </c>
      <c r="V29" s="15">
        <v>40.200000000000003</v>
      </c>
      <c r="W29" s="15">
        <v>39</v>
      </c>
      <c r="X29" s="16">
        <f t="shared" si="2"/>
        <v>44.15</v>
      </c>
      <c r="Y29" s="15">
        <v>44.8</v>
      </c>
      <c r="Z29" s="15">
        <v>43.5</v>
      </c>
      <c r="AA29" s="16">
        <f t="shared" si="3"/>
        <v>-5.25</v>
      </c>
      <c r="AB29" s="15">
        <v>-5.5</v>
      </c>
      <c r="AC29" s="15">
        <v>-5</v>
      </c>
    </row>
    <row r="30" spans="1:29" ht="18" customHeight="1" x14ac:dyDescent="0.45">
      <c r="A30" s="9">
        <v>29</v>
      </c>
      <c r="B30" s="10" t="s">
        <v>70</v>
      </c>
      <c r="C30" s="11" t="s">
        <v>8</v>
      </c>
      <c r="D30" s="12" t="s">
        <v>6</v>
      </c>
      <c r="E30" s="13">
        <v>18050</v>
      </c>
      <c r="F30" s="12" t="s">
        <v>103</v>
      </c>
      <c r="G30" s="13">
        <v>45056</v>
      </c>
      <c r="H30" s="14">
        <f t="shared" si="0"/>
        <v>73</v>
      </c>
      <c r="I30" s="15">
        <v>1</v>
      </c>
      <c r="J30" s="16">
        <v>-2.25</v>
      </c>
      <c r="K30" s="15">
        <v>23</v>
      </c>
      <c r="L30" s="15">
        <v>44.23</v>
      </c>
      <c r="M30" s="15">
        <v>43.38</v>
      </c>
      <c r="N30" s="15">
        <v>3.82</v>
      </c>
      <c r="O30" s="15">
        <v>11.46</v>
      </c>
      <c r="P30" s="15">
        <v>3.99</v>
      </c>
      <c r="Q30" s="15">
        <v>665</v>
      </c>
      <c r="R30" s="15">
        <v>24</v>
      </c>
      <c r="S30" s="15">
        <v>118.5</v>
      </c>
      <c r="T30" s="15">
        <v>665</v>
      </c>
      <c r="U30" s="16">
        <f t="shared" si="1"/>
        <v>44.65</v>
      </c>
      <c r="V30" s="15">
        <v>44.8</v>
      </c>
      <c r="W30" s="15">
        <v>44.5</v>
      </c>
      <c r="X30" s="16">
        <f t="shared" si="2"/>
        <v>49.7</v>
      </c>
      <c r="Y30" s="15">
        <v>49.9</v>
      </c>
      <c r="Z30" s="15">
        <v>49.5</v>
      </c>
      <c r="AA30" s="16">
        <f t="shared" si="3"/>
        <v>-5.9</v>
      </c>
      <c r="AB30" s="15">
        <v>-5.9</v>
      </c>
      <c r="AC30" s="15">
        <v>-5.9</v>
      </c>
    </row>
    <row r="31" spans="1:29" ht="18" customHeight="1" x14ac:dyDescent="0.45">
      <c r="A31" s="9">
        <v>30</v>
      </c>
      <c r="B31" s="10" t="s">
        <v>19</v>
      </c>
      <c r="C31" s="11" t="s">
        <v>5</v>
      </c>
      <c r="D31" s="12" t="s">
        <v>32</v>
      </c>
      <c r="E31" s="13">
        <v>15493</v>
      </c>
      <c r="F31" s="12" t="s">
        <v>103</v>
      </c>
      <c r="G31" s="13">
        <v>44510</v>
      </c>
      <c r="H31" s="14">
        <f t="shared" si="0"/>
        <v>79</v>
      </c>
      <c r="I31" s="15">
        <v>1.2</v>
      </c>
      <c r="J31" s="16">
        <v>0.375</v>
      </c>
      <c r="K31" s="15">
        <v>22.68</v>
      </c>
      <c r="L31" s="15">
        <v>42.26</v>
      </c>
      <c r="M31" s="15">
        <v>41.1</v>
      </c>
      <c r="N31" s="15">
        <v>1.88</v>
      </c>
      <c r="O31" s="15">
        <v>11.94</v>
      </c>
      <c r="P31" s="15">
        <v>4.8600000000000003</v>
      </c>
      <c r="Q31" s="15">
        <v>585</v>
      </c>
      <c r="R31" s="15">
        <v>27</v>
      </c>
      <c r="S31" s="15">
        <v>118.5</v>
      </c>
      <c r="T31" s="15">
        <v>585</v>
      </c>
      <c r="U31" s="16">
        <f t="shared" si="1"/>
        <v>42.5</v>
      </c>
      <c r="V31" s="15">
        <v>43</v>
      </c>
      <c r="W31" s="15">
        <v>42</v>
      </c>
      <c r="X31" s="16">
        <f t="shared" si="2"/>
        <v>47.349999999999994</v>
      </c>
      <c r="Y31" s="15">
        <v>47.9</v>
      </c>
      <c r="Z31" s="15">
        <v>46.8</v>
      </c>
      <c r="AA31" s="16">
        <f t="shared" si="3"/>
        <v>-5.8000000000000007</v>
      </c>
      <c r="AB31" s="15">
        <v>-5.9</v>
      </c>
      <c r="AC31" s="15">
        <v>-5.7</v>
      </c>
    </row>
    <row r="32" spans="1:29" ht="18" customHeight="1" x14ac:dyDescent="0.45">
      <c r="A32" s="9">
        <v>31</v>
      </c>
      <c r="B32" s="10" t="s">
        <v>71</v>
      </c>
      <c r="C32" s="11" t="s">
        <v>5</v>
      </c>
      <c r="D32" s="12" t="s">
        <v>32</v>
      </c>
      <c r="E32" s="13">
        <v>21337</v>
      </c>
      <c r="F32" s="12" t="s">
        <v>103</v>
      </c>
      <c r="G32" s="13">
        <v>44965</v>
      </c>
      <c r="H32" s="14">
        <f t="shared" si="0"/>
        <v>64</v>
      </c>
      <c r="I32" s="15">
        <v>1</v>
      </c>
      <c r="J32" s="16">
        <v>-0.75</v>
      </c>
      <c r="K32" s="15">
        <v>23.82</v>
      </c>
      <c r="L32" s="15">
        <v>41.62</v>
      </c>
      <c r="M32" s="15">
        <v>40.86</v>
      </c>
      <c r="N32" s="15">
        <v>2.81</v>
      </c>
      <c r="O32" s="15">
        <v>11.61</v>
      </c>
      <c r="P32" s="15">
        <v>4.78</v>
      </c>
      <c r="Q32" s="15">
        <v>525</v>
      </c>
      <c r="R32" s="15">
        <v>24</v>
      </c>
      <c r="S32" s="15">
        <v>118.5</v>
      </c>
      <c r="T32" s="15">
        <v>525</v>
      </c>
      <c r="U32" s="16">
        <f t="shared" si="1"/>
        <v>41.349999999999994</v>
      </c>
      <c r="V32" s="15">
        <v>41.9</v>
      </c>
      <c r="W32" s="15">
        <v>40.799999999999997</v>
      </c>
      <c r="X32" s="16">
        <f t="shared" si="2"/>
        <v>46.1</v>
      </c>
      <c r="Y32" s="15">
        <v>46.7</v>
      </c>
      <c r="Z32" s="15">
        <v>45.5</v>
      </c>
      <c r="AA32" s="16">
        <f t="shared" si="3"/>
        <v>-5.75</v>
      </c>
      <c r="AB32" s="15">
        <v>-5.9</v>
      </c>
      <c r="AC32" s="15">
        <v>-5.6</v>
      </c>
    </row>
    <row r="33" spans="1:29" ht="18" customHeight="1" x14ac:dyDescent="0.45">
      <c r="A33" s="9">
        <v>32</v>
      </c>
      <c r="B33" s="10" t="s">
        <v>72</v>
      </c>
      <c r="C33" s="11" t="s">
        <v>5</v>
      </c>
      <c r="D33" s="12" t="s">
        <v>6</v>
      </c>
      <c r="E33" s="13">
        <v>21702</v>
      </c>
      <c r="F33" s="12" t="s">
        <v>103</v>
      </c>
      <c r="G33" s="13">
        <v>44209</v>
      </c>
      <c r="H33" s="14">
        <f t="shared" si="0"/>
        <v>61</v>
      </c>
      <c r="I33" s="15">
        <v>0.9</v>
      </c>
      <c r="J33" s="16">
        <v>1.5</v>
      </c>
      <c r="K33" s="15">
        <v>23.59</v>
      </c>
      <c r="L33" s="15">
        <v>43.56</v>
      </c>
      <c r="M33" s="15">
        <v>43.33</v>
      </c>
      <c r="N33" s="15">
        <v>2.85</v>
      </c>
      <c r="O33" s="15">
        <v>11.95</v>
      </c>
      <c r="P33" s="15">
        <v>4.46</v>
      </c>
      <c r="Q33" s="15">
        <v>598</v>
      </c>
      <c r="R33" s="15">
        <v>20.5</v>
      </c>
      <c r="S33" s="15">
        <v>118.5</v>
      </c>
      <c r="T33" s="15">
        <v>589</v>
      </c>
      <c r="U33" s="16">
        <f t="shared" si="1"/>
        <v>43.85</v>
      </c>
      <c r="V33" s="15">
        <v>44.1</v>
      </c>
      <c r="W33" s="15">
        <v>43.6</v>
      </c>
      <c r="X33" s="16">
        <f t="shared" si="2"/>
        <v>48.85</v>
      </c>
      <c r="Y33" s="15">
        <v>49.1</v>
      </c>
      <c r="Z33" s="15">
        <v>48.6</v>
      </c>
      <c r="AA33" s="16">
        <f t="shared" si="3"/>
        <v>-5.75</v>
      </c>
      <c r="AB33" s="15">
        <v>-5.8</v>
      </c>
      <c r="AC33" s="15">
        <v>-5.7</v>
      </c>
    </row>
    <row r="34" spans="1:29" ht="18" customHeight="1" x14ac:dyDescent="0.45">
      <c r="A34" s="9">
        <v>33</v>
      </c>
      <c r="B34" s="10" t="s">
        <v>73</v>
      </c>
      <c r="C34" s="11" t="s">
        <v>8</v>
      </c>
      <c r="D34" s="12" t="s">
        <v>6</v>
      </c>
      <c r="E34" s="13">
        <v>23163</v>
      </c>
      <c r="F34" s="12" t="s">
        <v>103</v>
      </c>
      <c r="G34" s="13">
        <v>44004</v>
      </c>
      <c r="H34" s="14">
        <f t="shared" si="0"/>
        <v>57</v>
      </c>
      <c r="I34" s="15">
        <v>1</v>
      </c>
      <c r="J34" s="16">
        <v>-0.75</v>
      </c>
      <c r="K34" s="15">
        <v>24.57</v>
      </c>
      <c r="L34" s="15">
        <v>42.17</v>
      </c>
      <c r="M34" s="15">
        <v>36.659999999999997</v>
      </c>
      <c r="N34" s="15">
        <v>2.86</v>
      </c>
      <c r="O34" s="15">
        <v>11.7</v>
      </c>
      <c r="P34" s="15"/>
      <c r="Q34" s="15">
        <v>662</v>
      </c>
      <c r="R34" s="15">
        <v>21</v>
      </c>
      <c r="S34" s="15">
        <v>118.5</v>
      </c>
      <c r="T34" s="15">
        <v>650</v>
      </c>
      <c r="U34" s="16">
        <f t="shared" si="1"/>
        <v>40.200000000000003</v>
      </c>
      <c r="V34" s="15">
        <v>42.6</v>
      </c>
      <c r="W34" s="15">
        <v>37.799999999999997</v>
      </c>
      <c r="X34" s="16">
        <f t="shared" si="2"/>
        <v>44.8</v>
      </c>
      <c r="Y34" s="15">
        <v>47.5</v>
      </c>
      <c r="Z34" s="15">
        <v>42.1</v>
      </c>
      <c r="AA34" s="16">
        <f t="shared" si="3"/>
        <v>-5.65</v>
      </c>
      <c r="AB34" s="15">
        <v>-5.8</v>
      </c>
      <c r="AC34" s="15">
        <v>-5.5</v>
      </c>
    </row>
    <row r="35" spans="1:29" ht="18" customHeight="1" x14ac:dyDescent="0.45">
      <c r="A35" s="9">
        <v>34</v>
      </c>
      <c r="B35" s="10" t="s">
        <v>51</v>
      </c>
      <c r="C35" s="11" t="s">
        <v>8</v>
      </c>
      <c r="D35" s="12" t="s">
        <v>6</v>
      </c>
      <c r="E35" s="13">
        <v>16954</v>
      </c>
      <c r="F35" s="12" t="s">
        <v>103</v>
      </c>
      <c r="G35" s="13">
        <v>42830</v>
      </c>
      <c r="H35" s="14">
        <f t="shared" si="0"/>
        <v>70</v>
      </c>
      <c r="I35" s="15">
        <v>0.8</v>
      </c>
      <c r="J35" s="16">
        <v>-2</v>
      </c>
      <c r="K35" s="15">
        <v>23.99</v>
      </c>
      <c r="L35" s="15">
        <v>44.5</v>
      </c>
      <c r="M35" s="15">
        <v>44</v>
      </c>
      <c r="N35" s="15">
        <v>2.78</v>
      </c>
      <c r="O35" s="15">
        <v>12.12</v>
      </c>
      <c r="P35" s="15">
        <v>4.43</v>
      </c>
      <c r="Q35" s="15">
        <v>597</v>
      </c>
      <c r="R35" s="15">
        <v>18.5</v>
      </c>
      <c r="S35" s="15">
        <v>118.5</v>
      </c>
      <c r="T35" s="15">
        <v>611</v>
      </c>
      <c r="U35" s="16">
        <f t="shared" si="1"/>
        <v>45.25</v>
      </c>
      <c r="V35" s="15">
        <v>45.6</v>
      </c>
      <c r="W35" s="15">
        <v>44.9</v>
      </c>
      <c r="X35" s="16">
        <f t="shared" si="2"/>
        <v>50.4</v>
      </c>
      <c r="Y35" s="15">
        <v>50.8</v>
      </c>
      <c r="Z35" s="15">
        <v>50</v>
      </c>
      <c r="AA35" s="16">
        <f t="shared" si="3"/>
        <v>-5.75</v>
      </c>
      <c r="AB35" s="15">
        <v>-5.8</v>
      </c>
      <c r="AC35" s="15">
        <v>-5.7</v>
      </c>
    </row>
    <row r="36" spans="1:29" ht="18" customHeight="1" x14ac:dyDescent="0.45">
      <c r="A36" s="9">
        <v>35</v>
      </c>
      <c r="B36" s="10" t="s">
        <v>52</v>
      </c>
      <c r="C36" s="11" t="s">
        <v>8</v>
      </c>
      <c r="D36" s="12" t="s">
        <v>6</v>
      </c>
      <c r="E36" s="13">
        <v>15493</v>
      </c>
      <c r="F36" s="12" t="s">
        <v>103</v>
      </c>
      <c r="G36" s="13">
        <v>43054</v>
      </c>
      <c r="H36" s="14">
        <f t="shared" si="0"/>
        <v>75</v>
      </c>
      <c r="I36" s="15">
        <v>1</v>
      </c>
      <c r="J36" s="16">
        <v>-1.375</v>
      </c>
      <c r="K36" s="15">
        <v>24.74</v>
      </c>
      <c r="L36" s="15">
        <v>42.18</v>
      </c>
      <c r="M36" s="15">
        <v>41.52</v>
      </c>
      <c r="N36" s="15">
        <v>2.75</v>
      </c>
      <c r="O36" s="15">
        <v>12.07</v>
      </c>
      <c r="P36" s="15">
        <v>4.38</v>
      </c>
      <c r="Q36" s="15">
        <v>529</v>
      </c>
      <c r="R36" s="15">
        <v>19</v>
      </c>
      <c r="S36" s="15">
        <v>118.5</v>
      </c>
      <c r="T36" s="15">
        <v>544</v>
      </c>
      <c r="U36" s="16">
        <f t="shared" si="1"/>
        <v>41.8</v>
      </c>
      <c r="V36" s="15">
        <v>42.6</v>
      </c>
      <c r="W36" s="15">
        <v>41</v>
      </c>
      <c r="X36" s="16">
        <f t="shared" si="2"/>
        <v>46.95</v>
      </c>
      <c r="Y36" s="15">
        <v>47.5</v>
      </c>
      <c r="Z36" s="15">
        <v>46.4</v>
      </c>
      <c r="AA36" s="16">
        <f t="shared" si="3"/>
        <v>-5.75</v>
      </c>
      <c r="AB36" s="15">
        <v>-5.8</v>
      </c>
      <c r="AC36" s="15">
        <v>-5.7</v>
      </c>
    </row>
    <row r="37" spans="1:29" ht="18" customHeight="1" x14ac:dyDescent="0.45">
      <c r="A37" s="9">
        <v>36</v>
      </c>
      <c r="B37" s="10" t="s">
        <v>74</v>
      </c>
      <c r="C37" s="11" t="s">
        <v>5</v>
      </c>
      <c r="D37" s="12" t="s">
        <v>6</v>
      </c>
      <c r="E37" s="13">
        <v>18415</v>
      </c>
      <c r="F37" s="12" t="s">
        <v>103</v>
      </c>
      <c r="G37" s="13">
        <v>44097</v>
      </c>
      <c r="H37" s="14">
        <f t="shared" si="0"/>
        <v>70</v>
      </c>
      <c r="I37" s="15">
        <v>0.9</v>
      </c>
      <c r="J37" s="16">
        <v>0</v>
      </c>
      <c r="K37" s="15">
        <v>22.27</v>
      </c>
      <c r="L37" s="15">
        <v>43.55</v>
      </c>
      <c r="M37" s="15">
        <v>43.08</v>
      </c>
      <c r="N37" s="15">
        <v>2.87</v>
      </c>
      <c r="O37" s="15">
        <v>12.24</v>
      </c>
      <c r="P37" s="15">
        <v>5</v>
      </c>
      <c r="Q37" s="15">
        <v>567</v>
      </c>
      <c r="R37" s="15">
        <v>25</v>
      </c>
      <c r="S37" s="15">
        <v>118.5</v>
      </c>
      <c r="T37" s="15">
        <v>573</v>
      </c>
      <c r="U37" s="16">
        <f t="shared" si="1"/>
        <v>44.4</v>
      </c>
      <c r="V37" s="15">
        <v>44.5</v>
      </c>
      <c r="W37" s="15">
        <v>44.3</v>
      </c>
      <c r="X37" s="16">
        <f t="shared" si="2"/>
        <v>49.45</v>
      </c>
      <c r="Y37" s="15">
        <v>49.5</v>
      </c>
      <c r="Z37" s="15">
        <v>49.4</v>
      </c>
      <c r="AA37" s="16">
        <f t="shared" si="3"/>
        <v>-5.8</v>
      </c>
      <c r="AB37" s="15">
        <v>-5.8</v>
      </c>
      <c r="AC37" s="15">
        <v>-5.8</v>
      </c>
    </row>
    <row r="38" spans="1:29" ht="18" customHeight="1" x14ac:dyDescent="0.45">
      <c r="A38" s="9">
        <v>37</v>
      </c>
      <c r="B38" s="10" t="s">
        <v>53</v>
      </c>
      <c r="C38" s="11" t="s">
        <v>5</v>
      </c>
      <c r="D38" s="12" t="s">
        <v>32</v>
      </c>
      <c r="E38" s="13">
        <v>24990</v>
      </c>
      <c r="F38" s="12" t="s">
        <v>103</v>
      </c>
      <c r="G38" s="13">
        <v>44104</v>
      </c>
      <c r="H38" s="14">
        <f t="shared" si="0"/>
        <v>52</v>
      </c>
      <c r="I38" s="15">
        <v>1.2</v>
      </c>
      <c r="J38" s="16">
        <v>1.875</v>
      </c>
      <c r="K38" s="15">
        <v>24.36</v>
      </c>
      <c r="L38" s="15">
        <v>45.22</v>
      </c>
      <c r="M38" s="15">
        <v>43.09</v>
      </c>
      <c r="N38" s="15">
        <v>3.29</v>
      </c>
      <c r="O38" s="15">
        <v>12.36</v>
      </c>
      <c r="P38" s="15">
        <v>4.25</v>
      </c>
      <c r="Q38" s="15">
        <v>635</v>
      </c>
      <c r="R38" s="15">
        <v>17.5</v>
      </c>
      <c r="S38" s="15">
        <v>118.5</v>
      </c>
      <c r="T38" s="15">
        <v>628</v>
      </c>
      <c r="U38" s="16">
        <f t="shared" si="1"/>
        <v>45.05</v>
      </c>
      <c r="V38" s="15">
        <v>45.2</v>
      </c>
      <c r="W38" s="15">
        <v>44.9</v>
      </c>
      <c r="X38" s="16">
        <f t="shared" si="2"/>
        <v>50.15</v>
      </c>
      <c r="Y38" s="15">
        <v>50.3</v>
      </c>
      <c r="Z38" s="15">
        <v>50</v>
      </c>
      <c r="AA38" s="16">
        <f t="shared" si="3"/>
        <v>-5.95</v>
      </c>
      <c r="AB38" s="15">
        <v>-6</v>
      </c>
      <c r="AC38" s="15">
        <v>-5.9</v>
      </c>
    </row>
    <row r="39" spans="1:29" ht="18" customHeight="1" x14ac:dyDescent="0.45">
      <c r="A39" s="9">
        <v>38</v>
      </c>
      <c r="B39" s="10" t="s">
        <v>54</v>
      </c>
      <c r="C39" s="11" t="s">
        <v>5</v>
      </c>
      <c r="D39" s="12" t="s">
        <v>32</v>
      </c>
      <c r="E39" s="13">
        <v>23529</v>
      </c>
      <c r="F39" s="12" t="s">
        <v>103</v>
      </c>
      <c r="G39" s="13">
        <v>44216</v>
      </c>
      <c r="H39" s="14">
        <f t="shared" si="0"/>
        <v>56</v>
      </c>
      <c r="I39" s="15">
        <v>1</v>
      </c>
      <c r="J39" s="16">
        <v>2</v>
      </c>
      <c r="K39" s="15">
        <v>24.79</v>
      </c>
      <c r="L39" s="15">
        <v>45.42</v>
      </c>
      <c r="M39" s="15">
        <v>44.82</v>
      </c>
      <c r="N39" s="15">
        <v>3.39</v>
      </c>
      <c r="O39" s="15">
        <v>11.56</v>
      </c>
      <c r="P39" s="15">
        <v>4.63</v>
      </c>
      <c r="Q39" s="15">
        <v>588</v>
      </c>
      <c r="R39" s="15">
        <v>16</v>
      </c>
      <c r="S39" s="15">
        <v>118.5</v>
      </c>
      <c r="T39" s="15">
        <v>611</v>
      </c>
      <c r="U39" s="16">
        <f t="shared" si="1"/>
        <v>44.7</v>
      </c>
      <c r="V39" s="15">
        <v>45.3</v>
      </c>
      <c r="W39" s="15">
        <v>44.1</v>
      </c>
      <c r="X39" s="16">
        <f t="shared" si="2"/>
        <v>49.8</v>
      </c>
      <c r="Y39" s="15">
        <v>50.5</v>
      </c>
      <c r="Z39" s="15">
        <v>49.1</v>
      </c>
      <c r="AA39" s="16">
        <f t="shared" si="3"/>
        <v>-5.85</v>
      </c>
      <c r="AB39" s="15">
        <v>-6.1</v>
      </c>
      <c r="AC39" s="15">
        <v>-5.6</v>
      </c>
    </row>
    <row r="40" spans="1:29" ht="18" customHeight="1" x14ac:dyDescent="0.45">
      <c r="A40" s="9">
        <v>39</v>
      </c>
      <c r="B40" s="10" t="s">
        <v>75</v>
      </c>
      <c r="C40" s="11" t="s">
        <v>5</v>
      </c>
      <c r="D40" s="12" t="s">
        <v>6</v>
      </c>
      <c r="E40" s="13">
        <v>23894</v>
      </c>
      <c r="F40" s="12" t="s">
        <v>103</v>
      </c>
      <c r="G40" s="13">
        <v>44762</v>
      </c>
      <c r="H40" s="14">
        <f t="shared" si="0"/>
        <v>57</v>
      </c>
      <c r="I40" s="15">
        <v>1</v>
      </c>
      <c r="J40" s="16">
        <v>0</v>
      </c>
      <c r="K40" s="15">
        <v>23.6</v>
      </c>
      <c r="L40" s="15">
        <v>46.81</v>
      </c>
      <c r="M40" s="15">
        <v>43.66</v>
      </c>
      <c r="N40" s="15">
        <v>3.35</v>
      </c>
      <c r="O40" s="15">
        <v>11.86</v>
      </c>
      <c r="P40" s="15">
        <v>4.53</v>
      </c>
      <c r="Q40" s="15">
        <v>546</v>
      </c>
      <c r="R40" s="15">
        <v>20</v>
      </c>
      <c r="S40" s="15">
        <v>118.5</v>
      </c>
      <c r="T40" s="15">
        <v>559</v>
      </c>
      <c r="U40" s="16">
        <f t="shared" si="1"/>
        <v>45.2</v>
      </c>
      <c r="V40" s="15">
        <v>46.3</v>
      </c>
      <c r="W40" s="15">
        <v>44.1</v>
      </c>
      <c r="X40" s="16">
        <f t="shared" si="2"/>
        <v>50.35</v>
      </c>
      <c r="Y40" s="15">
        <v>51.6</v>
      </c>
      <c r="Z40" s="15">
        <v>49.1</v>
      </c>
      <c r="AA40" s="16">
        <f t="shared" si="3"/>
        <v>-6.4499999999999993</v>
      </c>
      <c r="AB40" s="15">
        <v>-6.6</v>
      </c>
      <c r="AC40" s="15">
        <v>-6.3</v>
      </c>
    </row>
    <row r="41" spans="1:29" ht="18" customHeight="1" x14ac:dyDescent="0.45">
      <c r="A41" s="9">
        <v>40</v>
      </c>
      <c r="B41" s="10" t="s">
        <v>76</v>
      </c>
      <c r="C41" s="11" t="s">
        <v>5</v>
      </c>
      <c r="D41" s="12" t="s">
        <v>6</v>
      </c>
      <c r="E41" s="13">
        <v>24259</v>
      </c>
      <c r="F41" s="12" t="s">
        <v>103</v>
      </c>
      <c r="G41" s="13">
        <v>44711</v>
      </c>
      <c r="H41" s="14">
        <f t="shared" si="0"/>
        <v>55</v>
      </c>
      <c r="I41" s="15">
        <v>1</v>
      </c>
      <c r="J41" s="16">
        <v>0</v>
      </c>
      <c r="K41" s="15">
        <v>23.66</v>
      </c>
      <c r="L41" s="15">
        <v>43.83</v>
      </c>
      <c r="M41" s="15">
        <v>42.56</v>
      </c>
      <c r="N41" s="15">
        <v>3.18</v>
      </c>
      <c r="O41" s="15">
        <v>12.31</v>
      </c>
      <c r="P41" s="15">
        <v>4.55</v>
      </c>
      <c r="Q41" s="15">
        <v>572</v>
      </c>
      <c r="R41" s="15">
        <v>22.5</v>
      </c>
      <c r="S41" s="15">
        <v>118.5</v>
      </c>
      <c r="T41" s="15">
        <v>595</v>
      </c>
      <c r="U41" s="16">
        <f t="shared" si="1"/>
        <v>43</v>
      </c>
      <c r="V41" s="15">
        <v>43.2</v>
      </c>
      <c r="W41" s="15">
        <v>42.8</v>
      </c>
      <c r="X41" s="16">
        <f t="shared" si="2"/>
        <v>47.900000000000006</v>
      </c>
      <c r="Y41" s="15">
        <v>48.2</v>
      </c>
      <c r="Z41" s="15">
        <v>47.6</v>
      </c>
      <c r="AA41" s="16">
        <f t="shared" si="3"/>
        <v>-5.65</v>
      </c>
      <c r="AB41" s="15">
        <v>-6</v>
      </c>
      <c r="AC41" s="15">
        <v>-5.3</v>
      </c>
    </row>
    <row r="42" spans="1:29" ht="18" customHeight="1" x14ac:dyDescent="0.45">
      <c r="A42" s="9">
        <v>41</v>
      </c>
      <c r="B42" s="10" t="s">
        <v>77</v>
      </c>
      <c r="C42" s="11" t="s">
        <v>5</v>
      </c>
      <c r="D42" s="12" t="s">
        <v>6</v>
      </c>
      <c r="E42" s="13">
        <v>22798</v>
      </c>
      <c r="F42" s="12" t="s">
        <v>103</v>
      </c>
      <c r="G42" s="13">
        <v>44608</v>
      </c>
      <c r="H42" s="14">
        <f t="shared" si="0"/>
        <v>59</v>
      </c>
      <c r="I42" s="15">
        <v>1</v>
      </c>
      <c r="J42" s="16">
        <v>0</v>
      </c>
      <c r="K42" s="15">
        <v>23.24</v>
      </c>
      <c r="L42" s="15">
        <v>44</v>
      </c>
      <c r="M42" s="15">
        <v>42.83</v>
      </c>
      <c r="N42" s="15">
        <v>2.87</v>
      </c>
      <c r="O42" s="15">
        <v>11.74</v>
      </c>
      <c r="P42" s="15">
        <v>4.71</v>
      </c>
      <c r="Q42" s="15">
        <v>590</v>
      </c>
      <c r="R42" s="15">
        <v>23</v>
      </c>
      <c r="S42" s="15">
        <v>118.5</v>
      </c>
      <c r="T42" s="15">
        <v>592</v>
      </c>
      <c r="U42" s="16">
        <f t="shared" si="1"/>
        <v>43.7</v>
      </c>
      <c r="V42" s="15">
        <v>44.5</v>
      </c>
      <c r="W42" s="15">
        <v>42.9</v>
      </c>
      <c r="X42" s="16">
        <f t="shared" si="2"/>
        <v>48.6</v>
      </c>
      <c r="Y42" s="15">
        <v>49.5</v>
      </c>
      <c r="Z42" s="15">
        <v>47.7</v>
      </c>
      <c r="AA42" s="16">
        <f t="shared" si="3"/>
        <v>-6.2</v>
      </c>
      <c r="AB42" s="15">
        <v>-6.5</v>
      </c>
      <c r="AC42" s="15">
        <v>-5.9</v>
      </c>
    </row>
    <row r="43" spans="1:29" ht="18" customHeight="1" x14ac:dyDescent="0.45">
      <c r="A43" s="9">
        <v>42</v>
      </c>
      <c r="B43" s="10" t="s">
        <v>79</v>
      </c>
      <c r="C43" s="11" t="s">
        <v>8</v>
      </c>
      <c r="D43" s="12" t="s">
        <v>6</v>
      </c>
      <c r="E43" s="13">
        <v>16589</v>
      </c>
      <c r="F43" s="12" t="s">
        <v>103</v>
      </c>
      <c r="G43" s="13">
        <v>45259</v>
      </c>
      <c r="H43" s="14">
        <f t="shared" si="0"/>
        <v>78</v>
      </c>
      <c r="I43" s="15">
        <v>0.9</v>
      </c>
      <c r="J43" s="16">
        <v>-1.5</v>
      </c>
      <c r="K43" s="15">
        <v>24.21</v>
      </c>
      <c r="L43" s="15">
        <v>44</v>
      </c>
      <c r="M43" s="15">
        <v>42.83</v>
      </c>
      <c r="N43" s="15">
        <v>3.26</v>
      </c>
      <c r="O43" s="15">
        <v>12.18</v>
      </c>
      <c r="P43" s="15">
        <v>4.54</v>
      </c>
      <c r="Q43" s="15">
        <v>700</v>
      </c>
      <c r="R43" s="15">
        <v>20</v>
      </c>
      <c r="S43" s="15">
        <v>118.5</v>
      </c>
      <c r="T43" s="15">
        <v>700</v>
      </c>
      <c r="U43" s="16">
        <f t="shared" si="1"/>
        <v>43.099999999999994</v>
      </c>
      <c r="V43" s="15">
        <v>43.4</v>
      </c>
      <c r="W43" s="15">
        <v>42.8</v>
      </c>
      <c r="X43" s="16">
        <f t="shared" si="2"/>
        <v>48</v>
      </c>
      <c r="Y43" s="15">
        <v>48.3</v>
      </c>
      <c r="Z43" s="15">
        <v>47.7</v>
      </c>
      <c r="AA43" s="16">
        <f t="shared" si="3"/>
        <v>-5.4</v>
      </c>
      <c r="AB43" s="15">
        <v>-5.5</v>
      </c>
      <c r="AC43" s="15">
        <v>-5.3</v>
      </c>
    </row>
    <row r="44" spans="1:29" ht="18" customHeight="1" x14ac:dyDescent="0.45">
      <c r="A44" s="9">
        <v>43</v>
      </c>
      <c r="B44" s="10" t="s">
        <v>80</v>
      </c>
      <c r="C44" s="11" t="s">
        <v>8</v>
      </c>
      <c r="D44" s="12" t="s">
        <v>6</v>
      </c>
      <c r="E44" s="13">
        <v>20972</v>
      </c>
      <c r="F44" s="12" t="s">
        <v>103</v>
      </c>
      <c r="G44" s="13">
        <v>44013</v>
      </c>
      <c r="H44" s="14">
        <f t="shared" si="0"/>
        <v>63</v>
      </c>
      <c r="I44" s="15">
        <v>1</v>
      </c>
      <c r="J44" s="16">
        <v>-0.5</v>
      </c>
      <c r="K44" s="15">
        <v>22.23</v>
      </c>
      <c r="L44" s="15">
        <v>44.11</v>
      </c>
      <c r="M44" s="15">
        <v>43.61</v>
      </c>
      <c r="N44" s="15">
        <v>2.31</v>
      </c>
      <c r="O44" s="15">
        <v>11.34</v>
      </c>
      <c r="P44" s="15"/>
      <c r="Q44" s="15">
        <v>560</v>
      </c>
      <c r="R44" s="15">
        <v>24</v>
      </c>
      <c r="S44" s="15">
        <v>118.5</v>
      </c>
      <c r="T44" s="15">
        <v>560</v>
      </c>
      <c r="U44" s="16">
        <f t="shared" si="1"/>
        <v>44.400000000000006</v>
      </c>
      <c r="V44" s="15">
        <v>44.7</v>
      </c>
      <c r="W44" s="15">
        <v>44.1</v>
      </c>
      <c r="X44" s="16">
        <f t="shared" si="2"/>
        <v>49.45</v>
      </c>
      <c r="Y44" s="15">
        <v>49.8</v>
      </c>
      <c r="Z44" s="15">
        <v>49.1</v>
      </c>
      <c r="AA44" s="16">
        <f t="shared" si="3"/>
        <v>-6.05</v>
      </c>
      <c r="AB44" s="15">
        <v>-6.1</v>
      </c>
      <c r="AC44" s="15">
        <v>-6</v>
      </c>
    </row>
    <row r="45" spans="1:29" ht="18" customHeight="1" x14ac:dyDescent="0.45">
      <c r="A45" s="9">
        <v>44</v>
      </c>
      <c r="B45" s="10" t="s">
        <v>55</v>
      </c>
      <c r="C45" s="11" t="s">
        <v>5</v>
      </c>
      <c r="D45" s="12" t="s">
        <v>32</v>
      </c>
      <c r="E45" s="13">
        <v>23529</v>
      </c>
      <c r="F45" s="12" t="s">
        <v>103</v>
      </c>
      <c r="G45" s="13">
        <v>45448</v>
      </c>
      <c r="H45" s="14">
        <f t="shared" si="0"/>
        <v>60</v>
      </c>
      <c r="I45" s="15">
        <v>1</v>
      </c>
      <c r="J45" s="16">
        <v>-1.125</v>
      </c>
      <c r="K45" s="15">
        <v>25.35</v>
      </c>
      <c r="L45" s="15">
        <v>47.07</v>
      </c>
      <c r="M45" s="15">
        <v>43.6</v>
      </c>
      <c r="N45" s="15">
        <v>3.21</v>
      </c>
      <c r="O45" s="15">
        <v>11.88</v>
      </c>
      <c r="P45" s="15">
        <v>4.78</v>
      </c>
      <c r="Q45" s="15">
        <v>630</v>
      </c>
      <c r="R45" s="15">
        <v>15</v>
      </c>
      <c r="S45" s="15">
        <v>118.5</v>
      </c>
      <c r="T45" s="15">
        <v>630</v>
      </c>
      <c r="U45" s="16">
        <f t="shared" si="1"/>
        <v>45.349999999999994</v>
      </c>
      <c r="V45" s="15">
        <v>46.8</v>
      </c>
      <c r="W45" s="15">
        <v>43.9</v>
      </c>
      <c r="X45" s="16">
        <f t="shared" si="2"/>
        <v>50.55</v>
      </c>
      <c r="Y45" s="15">
        <v>52.2</v>
      </c>
      <c r="Z45" s="15">
        <v>48.9</v>
      </c>
      <c r="AA45" s="16">
        <f t="shared" si="3"/>
        <v>-6.1999999999999993</v>
      </c>
      <c r="AB45" s="15">
        <v>-6.6</v>
      </c>
      <c r="AC45" s="15">
        <v>-5.8</v>
      </c>
    </row>
    <row r="46" spans="1:29" ht="18" customHeight="1" x14ac:dyDescent="0.45">
      <c r="A46" s="9">
        <v>45</v>
      </c>
      <c r="B46" s="10" t="s">
        <v>56</v>
      </c>
      <c r="C46" s="11" t="s">
        <v>8</v>
      </c>
      <c r="D46" s="12" t="s">
        <v>6</v>
      </c>
      <c r="E46" s="13">
        <v>25720</v>
      </c>
      <c r="F46" s="12" t="s">
        <v>103</v>
      </c>
      <c r="G46" s="13">
        <v>44251</v>
      </c>
      <c r="H46" s="14">
        <f t="shared" si="0"/>
        <v>50</v>
      </c>
      <c r="I46" s="15">
        <v>1</v>
      </c>
      <c r="J46" s="16">
        <v>-0.875</v>
      </c>
      <c r="K46" s="15">
        <v>24.33</v>
      </c>
      <c r="L46" s="15">
        <v>41.3</v>
      </c>
      <c r="M46" s="15">
        <v>41.07</v>
      </c>
      <c r="N46" s="15">
        <v>2.56</v>
      </c>
      <c r="O46" s="15">
        <v>11.85</v>
      </c>
      <c r="P46" s="15">
        <v>4.42</v>
      </c>
      <c r="Q46" s="15">
        <v>634</v>
      </c>
      <c r="R46" s="15">
        <v>20.5</v>
      </c>
      <c r="S46" s="15">
        <v>118.5</v>
      </c>
      <c r="T46" s="15">
        <v>783</v>
      </c>
      <c r="U46" s="16">
        <f t="shared" si="1"/>
        <v>41.65</v>
      </c>
      <c r="V46" s="15">
        <v>42</v>
      </c>
      <c r="W46" s="15">
        <v>41.3</v>
      </c>
      <c r="X46" s="16">
        <f t="shared" si="2"/>
        <v>46.35</v>
      </c>
      <c r="Y46" s="15">
        <v>46.7</v>
      </c>
      <c r="Z46" s="15">
        <v>46</v>
      </c>
      <c r="AA46" s="16">
        <f t="shared" si="3"/>
        <v>-6.45</v>
      </c>
      <c r="AB46" s="15">
        <v>-6.7</v>
      </c>
      <c r="AC46" s="15">
        <v>-6.2</v>
      </c>
    </row>
    <row r="47" spans="1:29" ht="18" customHeight="1" x14ac:dyDescent="0.45">
      <c r="A47" s="9">
        <v>46</v>
      </c>
      <c r="B47" s="10" t="s">
        <v>57</v>
      </c>
      <c r="C47" s="11" t="s">
        <v>8</v>
      </c>
      <c r="D47" s="12" t="s">
        <v>32</v>
      </c>
      <c r="E47" s="13">
        <v>21337</v>
      </c>
      <c r="F47" s="12" t="s">
        <v>103</v>
      </c>
      <c r="G47" s="13">
        <v>43810</v>
      </c>
      <c r="H47" s="14">
        <f t="shared" si="0"/>
        <v>61</v>
      </c>
      <c r="I47" s="15">
        <v>1.2</v>
      </c>
      <c r="J47" s="16">
        <v>0.875</v>
      </c>
      <c r="K47" s="15">
        <v>23.57</v>
      </c>
      <c r="L47" s="15">
        <v>42.2</v>
      </c>
      <c r="M47" s="15">
        <v>41.2</v>
      </c>
      <c r="N47" s="15">
        <v>3.12</v>
      </c>
      <c r="O47" s="15">
        <v>12.24</v>
      </c>
      <c r="P47" s="15">
        <v>3.86</v>
      </c>
      <c r="Q47" s="15">
        <v>677</v>
      </c>
      <c r="R47" s="15">
        <v>24</v>
      </c>
      <c r="S47" s="15">
        <v>118.5</v>
      </c>
      <c r="T47" s="15">
        <v>675</v>
      </c>
      <c r="U47" s="16">
        <f t="shared" si="1"/>
        <v>41.7</v>
      </c>
      <c r="V47" s="15">
        <v>42.2</v>
      </c>
      <c r="W47" s="15">
        <v>41.2</v>
      </c>
      <c r="X47" s="16">
        <f t="shared" si="2"/>
        <v>46.5</v>
      </c>
      <c r="Y47" s="15">
        <v>47</v>
      </c>
      <c r="Z47" s="15">
        <v>46</v>
      </c>
      <c r="AA47" s="16">
        <f t="shared" si="3"/>
        <v>-5.1999999999999993</v>
      </c>
      <c r="AB47" s="15">
        <v>-5.3</v>
      </c>
      <c r="AC47" s="15">
        <v>-5.0999999999999996</v>
      </c>
    </row>
    <row r="48" spans="1:29" ht="18" customHeight="1" x14ac:dyDescent="0.45">
      <c r="A48" s="9">
        <v>47</v>
      </c>
      <c r="B48" s="10" t="s">
        <v>57</v>
      </c>
      <c r="C48" s="11" t="s">
        <v>5</v>
      </c>
      <c r="D48" s="12" t="s">
        <v>32</v>
      </c>
      <c r="E48" s="13">
        <v>21337</v>
      </c>
      <c r="F48" s="12" t="s">
        <v>103</v>
      </c>
      <c r="G48" s="13">
        <v>43971</v>
      </c>
      <c r="H48" s="14">
        <f t="shared" si="0"/>
        <v>61</v>
      </c>
      <c r="I48" s="15">
        <v>1</v>
      </c>
      <c r="J48" s="16">
        <v>1</v>
      </c>
      <c r="K48" s="15">
        <v>23.67</v>
      </c>
      <c r="L48" s="15">
        <v>41.12</v>
      </c>
      <c r="M48" s="15">
        <v>39.51</v>
      </c>
      <c r="N48" s="15">
        <v>2.65</v>
      </c>
      <c r="O48" s="15">
        <v>12.28</v>
      </c>
      <c r="P48" s="15">
        <v>4.45</v>
      </c>
      <c r="Q48" s="15">
        <v>601</v>
      </c>
      <c r="R48" s="15">
        <v>23.5</v>
      </c>
      <c r="S48" s="15">
        <v>118.5</v>
      </c>
      <c r="T48" s="15">
        <v>608</v>
      </c>
      <c r="U48" s="16">
        <f t="shared" si="1"/>
        <v>41.35</v>
      </c>
      <c r="V48" s="15">
        <v>41.7</v>
      </c>
      <c r="W48" s="15">
        <v>41</v>
      </c>
      <c r="X48" s="16">
        <f t="shared" si="2"/>
        <v>46.05</v>
      </c>
      <c r="Y48" s="15">
        <v>46.5</v>
      </c>
      <c r="Z48" s="15">
        <v>45.6</v>
      </c>
      <c r="AA48" s="16">
        <f t="shared" si="3"/>
        <v>-5.15</v>
      </c>
      <c r="AB48" s="15">
        <v>-5.2</v>
      </c>
      <c r="AC48" s="15">
        <v>-5.0999999999999996</v>
      </c>
    </row>
    <row r="49" spans="1:29" ht="18" customHeight="1" x14ac:dyDescent="0.45">
      <c r="A49" s="9">
        <v>48</v>
      </c>
      <c r="B49" s="10" t="s">
        <v>58</v>
      </c>
      <c r="C49" s="11" t="s">
        <v>5</v>
      </c>
      <c r="D49" s="12" t="s">
        <v>6</v>
      </c>
      <c r="E49" s="13">
        <v>21337</v>
      </c>
      <c r="F49" s="12" t="s">
        <v>103</v>
      </c>
      <c r="G49" s="13">
        <v>44979</v>
      </c>
      <c r="H49" s="14">
        <f t="shared" si="0"/>
        <v>64</v>
      </c>
      <c r="I49" s="15">
        <v>1</v>
      </c>
      <c r="J49" s="16">
        <v>0</v>
      </c>
      <c r="K49" s="15">
        <v>23.02</v>
      </c>
      <c r="L49" s="15">
        <v>45.67</v>
      </c>
      <c r="M49" s="15">
        <v>44.35</v>
      </c>
      <c r="N49" s="15">
        <v>2.79</v>
      </c>
      <c r="O49" s="15">
        <v>12.16</v>
      </c>
      <c r="P49" s="15">
        <v>5.17</v>
      </c>
      <c r="Q49" s="15">
        <v>483</v>
      </c>
      <c r="R49" s="15">
        <v>22</v>
      </c>
      <c r="S49" s="15">
        <v>118.5</v>
      </c>
      <c r="T49" s="15">
        <v>523</v>
      </c>
      <c r="U49" s="16">
        <f t="shared" si="1"/>
        <v>45.05</v>
      </c>
      <c r="V49" s="15">
        <v>45.8</v>
      </c>
      <c r="W49" s="15">
        <v>44.3</v>
      </c>
      <c r="X49" s="16">
        <f t="shared" si="2"/>
        <v>50.2</v>
      </c>
      <c r="Y49" s="15">
        <v>51.1</v>
      </c>
      <c r="Z49" s="15">
        <v>49.3</v>
      </c>
      <c r="AA49" s="16">
        <f t="shared" si="3"/>
        <v>-6.0500000000000007</v>
      </c>
      <c r="AB49" s="15">
        <v>-6.2</v>
      </c>
      <c r="AC49" s="15">
        <v>-5.9</v>
      </c>
    </row>
    <row r="50" spans="1:29" ht="18" customHeight="1" x14ac:dyDescent="0.45">
      <c r="A50" s="9">
        <v>49</v>
      </c>
      <c r="B50" s="10" t="s">
        <v>59</v>
      </c>
      <c r="C50" s="11" t="s">
        <v>8</v>
      </c>
      <c r="D50" s="12" t="s">
        <v>32</v>
      </c>
      <c r="E50" s="13">
        <v>19146</v>
      </c>
      <c r="F50" s="12" t="s">
        <v>103</v>
      </c>
      <c r="G50" s="13">
        <v>44125</v>
      </c>
      <c r="H50" s="14">
        <f t="shared" si="0"/>
        <v>68</v>
      </c>
      <c r="I50" s="15">
        <v>0.8</v>
      </c>
      <c r="J50" s="16">
        <v>-0.75</v>
      </c>
      <c r="K50" s="15">
        <v>23.24</v>
      </c>
      <c r="L50" s="15">
        <v>44.1</v>
      </c>
      <c r="M50" s="15">
        <v>42.61</v>
      </c>
      <c r="N50" s="15">
        <v>2.4900000000000002</v>
      </c>
      <c r="O50" s="15">
        <v>11.88</v>
      </c>
      <c r="P50" s="15">
        <v>4.33</v>
      </c>
      <c r="Q50" s="15">
        <v>657</v>
      </c>
      <c r="R50" s="15">
        <v>22</v>
      </c>
      <c r="S50" s="15">
        <v>118.5</v>
      </c>
      <c r="T50" s="15">
        <v>657</v>
      </c>
      <c r="U50" s="16">
        <f t="shared" si="1"/>
        <v>44.05</v>
      </c>
      <c r="V50" s="15">
        <v>44.2</v>
      </c>
      <c r="W50" s="15">
        <v>43.9</v>
      </c>
      <c r="X50" s="16">
        <f t="shared" si="2"/>
        <v>49.05</v>
      </c>
      <c r="Y50" s="15">
        <v>49.2</v>
      </c>
      <c r="Z50" s="15">
        <v>48.9</v>
      </c>
      <c r="AA50" s="16">
        <f t="shared" si="3"/>
        <v>-5.3000000000000007</v>
      </c>
      <c r="AB50" s="15">
        <v>-5.4</v>
      </c>
      <c r="AC50" s="15">
        <v>-5.2</v>
      </c>
    </row>
    <row r="51" spans="1:29" ht="18" customHeight="1" x14ac:dyDescent="0.45">
      <c r="A51" s="9">
        <v>50</v>
      </c>
      <c r="B51" s="10" t="s">
        <v>59</v>
      </c>
      <c r="C51" s="11" t="s">
        <v>5</v>
      </c>
      <c r="D51" s="12" t="s">
        <v>32</v>
      </c>
      <c r="E51" s="13">
        <v>19146</v>
      </c>
      <c r="F51" s="12" t="s">
        <v>103</v>
      </c>
      <c r="G51" s="13">
        <v>44251</v>
      </c>
      <c r="H51" s="14">
        <f t="shared" si="0"/>
        <v>68</v>
      </c>
      <c r="I51" s="15">
        <v>0.7</v>
      </c>
      <c r="J51" s="16">
        <v>-0.5</v>
      </c>
      <c r="K51" s="15">
        <v>23.61</v>
      </c>
      <c r="L51" s="15">
        <v>44.59</v>
      </c>
      <c r="M51" s="15">
        <v>44.14</v>
      </c>
      <c r="N51" s="15">
        <v>2.66</v>
      </c>
      <c r="O51" s="15">
        <v>11.89</v>
      </c>
      <c r="P51" s="15">
        <v>4.0199999999999996</v>
      </c>
      <c r="Q51" s="15">
        <v>647</v>
      </c>
      <c r="R51" s="15">
        <v>19.5</v>
      </c>
      <c r="S51" s="15">
        <v>118.5</v>
      </c>
      <c r="T51" s="15">
        <v>638</v>
      </c>
      <c r="U51" s="16">
        <f t="shared" si="1"/>
        <v>44.65</v>
      </c>
      <c r="V51" s="15">
        <v>45</v>
      </c>
      <c r="W51" s="15">
        <v>44.3</v>
      </c>
      <c r="X51" s="16">
        <f t="shared" si="2"/>
        <v>49.75</v>
      </c>
      <c r="Y51" s="15">
        <v>50.1</v>
      </c>
      <c r="Z51" s="15">
        <v>49.4</v>
      </c>
      <c r="AA51" s="16">
        <f t="shared" si="3"/>
        <v>-5.6</v>
      </c>
      <c r="AB51" s="15">
        <v>-5.8</v>
      </c>
      <c r="AC51" s="15">
        <v>-5.4</v>
      </c>
    </row>
    <row r="52" spans="1:29" ht="18" customHeight="1" x14ac:dyDescent="0.45">
      <c r="A52" s="9">
        <v>51</v>
      </c>
      <c r="B52" s="10" t="s">
        <v>84</v>
      </c>
      <c r="C52" s="11" t="s">
        <v>8</v>
      </c>
      <c r="D52" s="12" t="s">
        <v>32</v>
      </c>
      <c r="E52" s="13">
        <v>19146</v>
      </c>
      <c r="F52" s="12" t="s">
        <v>103</v>
      </c>
      <c r="G52" s="13">
        <v>44952</v>
      </c>
      <c r="H52" s="14">
        <f t="shared" si="0"/>
        <v>70</v>
      </c>
      <c r="I52" s="15">
        <v>1</v>
      </c>
      <c r="J52" s="16">
        <v>-0.875</v>
      </c>
      <c r="K52" s="15">
        <v>24.71</v>
      </c>
      <c r="L52" s="15">
        <v>41.72</v>
      </c>
      <c r="M52" s="15">
        <v>41.01</v>
      </c>
      <c r="N52" s="15">
        <v>2.9</v>
      </c>
      <c r="O52" s="15">
        <v>12.58</v>
      </c>
      <c r="P52" s="15">
        <v>5.42</v>
      </c>
      <c r="Q52" s="15">
        <v>676</v>
      </c>
      <c r="R52" s="15">
        <v>21</v>
      </c>
      <c r="S52" s="15">
        <v>118.5</v>
      </c>
      <c r="T52" s="15">
        <v>678</v>
      </c>
      <c r="U52" s="16">
        <f t="shared" si="1"/>
        <v>41.15</v>
      </c>
      <c r="V52" s="15">
        <v>41.5</v>
      </c>
      <c r="W52" s="15">
        <v>40.799999999999997</v>
      </c>
      <c r="X52" s="16">
        <f t="shared" si="2"/>
        <v>45.9</v>
      </c>
      <c r="Y52" s="15">
        <v>46.3</v>
      </c>
      <c r="Z52" s="15">
        <v>45.5</v>
      </c>
      <c r="AA52" s="16">
        <f t="shared" si="3"/>
        <v>-5.4499999999999993</v>
      </c>
      <c r="AB52" s="15">
        <v>-5.6</v>
      </c>
      <c r="AC52" s="15">
        <v>-5.3</v>
      </c>
    </row>
    <row r="53" spans="1:29" ht="18" customHeight="1" x14ac:dyDescent="0.45">
      <c r="A53" s="9">
        <v>52</v>
      </c>
      <c r="B53" s="10" t="s">
        <v>68</v>
      </c>
      <c r="C53" s="11" t="s">
        <v>5</v>
      </c>
      <c r="D53" s="12" t="s">
        <v>32</v>
      </c>
      <c r="E53" s="13">
        <v>23894</v>
      </c>
      <c r="F53" s="12" t="s">
        <v>103</v>
      </c>
      <c r="G53" s="13">
        <v>45595</v>
      </c>
      <c r="H53" s="14">
        <f t="shared" si="0"/>
        <v>59</v>
      </c>
      <c r="I53" s="15">
        <v>0.7</v>
      </c>
      <c r="J53" s="16">
        <v>-1</v>
      </c>
      <c r="K53" s="15">
        <v>26.94</v>
      </c>
      <c r="L53" s="15">
        <v>40.909999999999997</v>
      </c>
      <c r="M53" s="15">
        <v>39.43</v>
      </c>
      <c r="N53" s="15">
        <v>3.59</v>
      </c>
      <c r="O53" s="15">
        <v>12.38</v>
      </c>
      <c r="P53" s="15">
        <v>4.42</v>
      </c>
      <c r="Q53" s="15">
        <v>574</v>
      </c>
      <c r="R53" s="15">
        <v>17</v>
      </c>
      <c r="S53" s="15">
        <v>118.9</v>
      </c>
      <c r="T53" s="15">
        <v>574</v>
      </c>
      <c r="U53" s="16">
        <f t="shared" si="1"/>
        <v>40</v>
      </c>
      <c r="V53" s="15">
        <v>40.799999999999997</v>
      </c>
      <c r="W53" s="15">
        <v>39.200000000000003</v>
      </c>
      <c r="X53" s="16">
        <f t="shared" si="2"/>
        <v>44.55</v>
      </c>
      <c r="Y53" s="15">
        <v>45.4</v>
      </c>
      <c r="Z53" s="15">
        <v>43.7</v>
      </c>
      <c r="AA53" s="16">
        <f t="shared" si="3"/>
        <v>-5.4499999999999993</v>
      </c>
      <c r="AB53" s="15">
        <v>-5.6</v>
      </c>
      <c r="AC53" s="15">
        <v>-5.3</v>
      </c>
    </row>
    <row r="54" spans="1:29" ht="18" customHeight="1" x14ac:dyDescent="0.45">
      <c r="A54" s="9">
        <v>53</v>
      </c>
      <c r="B54" s="10" t="s">
        <v>15</v>
      </c>
      <c r="C54" s="11" t="s">
        <v>8</v>
      </c>
      <c r="D54" s="12" t="s">
        <v>6</v>
      </c>
      <c r="E54" s="13">
        <v>15128</v>
      </c>
      <c r="F54" s="12" t="s">
        <v>103</v>
      </c>
      <c r="G54" s="13">
        <v>44314</v>
      </c>
      <c r="H54" s="14">
        <f t="shared" si="0"/>
        <v>79</v>
      </c>
      <c r="I54" s="15">
        <v>1</v>
      </c>
      <c r="J54" s="16">
        <v>-0.75</v>
      </c>
      <c r="K54" s="15">
        <v>22.84</v>
      </c>
      <c r="L54" s="15">
        <v>44.7</v>
      </c>
      <c r="M54" s="15">
        <v>44.47</v>
      </c>
      <c r="N54" s="15">
        <v>3.16</v>
      </c>
      <c r="O54" s="15"/>
      <c r="P54" s="15">
        <v>4.6399999999999997</v>
      </c>
      <c r="Q54" s="15">
        <v>522</v>
      </c>
      <c r="R54" s="15">
        <v>23</v>
      </c>
      <c r="S54" s="15">
        <v>119.1</v>
      </c>
      <c r="T54" s="15">
        <v>528</v>
      </c>
      <c r="U54" s="16">
        <f t="shared" si="1"/>
        <v>44.55</v>
      </c>
      <c r="V54" s="15">
        <v>44.6</v>
      </c>
      <c r="W54" s="15">
        <v>44.5</v>
      </c>
      <c r="X54" s="16">
        <f t="shared" si="2"/>
        <v>44.585000000000001</v>
      </c>
      <c r="Y54" s="15">
        <v>44.7</v>
      </c>
      <c r="Z54" s="15">
        <v>44.47</v>
      </c>
      <c r="AA54" s="16">
        <f t="shared" si="3"/>
        <v>-6</v>
      </c>
      <c r="AB54" s="15">
        <v>-6.1</v>
      </c>
      <c r="AC54" s="15">
        <v>-5.9</v>
      </c>
    </row>
    <row r="55" spans="1:29" ht="18" customHeight="1" x14ac:dyDescent="0.45">
      <c r="A55" s="9">
        <v>54</v>
      </c>
      <c r="B55" s="10" t="s">
        <v>7</v>
      </c>
      <c r="C55" s="11" t="s">
        <v>5</v>
      </c>
      <c r="D55" s="12" t="s">
        <v>6</v>
      </c>
      <c r="E55" s="13">
        <v>20241</v>
      </c>
      <c r="F55" s="12" t="s">
        <v>103</v>
      </c>
      <c r="G55" s="13">
        <v>44363</v>
      </c>
      <c r="H55" s="14">
        <f t="shared" si="0"/>
        <v>66</v>
      </c>
      <c r="I55" s="15">
        <v>1</v>
      </c>
      <c r="J55" s="16">
        <v>-1</v>
      </c>
      <c r="K55" s="15">
        <v>22.71</v>
      </c>
      <c r="L55" s="15">
        <v>46.62</v>
      </c>
      <c r="M55" s="15">
        <v>46.23</v>
      </c>
      <c r="N55" s="15">
        <v>2.9</v>
      </c>
      <c r="O55" s="15">
        <v>11.56</v>
      </c>
      <c r="P55" s="15">
        <v>4.95</v>
      </c>
      <c r="Q55" s="15">
        <v>556</v>
      </c>
      <c r="R55" s="15">
        <v>22</v>
      </c>
      <c r="S55" s="15">
        <v>119.1</v>
      </c>
      <c r="T55" s="15">
        <v>563</v>
      </c>
      <c r="U55" s="16">
        <f t="shared" si="1"/>
        <v>46.5</v>
      </c>
      <c r="V55" s="15">
        <v>46.8</v>
      </c>
      <c r="W55" s="15">
        <v>46.2</v>
      </c>
      <c r="X55" s="16">
        <f t="shared" si="2"/>
        <v>51.85</v>
      </c>
      <c r="Y55" s="15">
        <v>52.2</v>
      </c>
      <c r="Z55" s="15">
        <v>51.5</v>
      </c>
      <c r="AA55" s="16">
        <f t="shared" si="3"/>
        <v>-6.4</v>
      </c>
      <c r="AB55" s="15">
        <v>-6.4</v>
      </c>
      <c r="AC55" s="15">
        <v>-6.4</v>
      </c>
    </row>
    <row r="56" spans="1:29" ht="18" customHeight="1" x14ac:dyDescent="0.45">
      <c r="A56" s="9">
        <v>55</v>
      </c>
      <c r="B56" s="10" t="s">
        <v>28</v>
      </c>
      <c r="C56" s="11" t="s">
        <v>5</v>
      </c>
      <c r="D56" s="12" t="s">
        <v>6</v>
      </c>
      <c r="E56" s="13">
        <v>20972</v>
      </c>
      <c r="F56" s="12" t="s">
        <v>103</v>
      </c>
      <c r="G56" s="13">
        <v>45378</v>
      </c>
      <c r="H56" s="14">
        <f t="shared" si="0"/>
        <v>66</v>
      </c>
      <c r="I56" s="15">
        <v>1</v>
      </c>
      <c r="J56" s="16">
        <v>-1.5</v>
      </c>
      <c r="K56" s="15">
        <v>22.76</v>
      </c>
      <c r="L56" s="15">
        <v>45.42</v>
      </c>
      <c r="M56" s="15">
        <v>45</v>
      </c>
      <c r="N56" s="15">
        <v>3.47</v>
      </c>
      <c r="O56" s="15">
        <v>11.31</v>
      </c>
      <c r="P56" s="15">
        <v>4.05</v>
      </c>
      <c r="Q56" s="15">
        <f>T56</f>
        <v>577</v>
      </c>
      <c r="R56" s="15">
        <v>23.5</v>
      </c>
      <c r="S56" s="15">
        <v>119.1</v>
      </c>
      <c r="T56" s="15">
        <v>577</v>
      </c>
      <c r="U56" s="16">
        <f t="shared" si="1"/>
        <v>45.45</v>
      </c>
      <c r="V56" s="15">
        <v>45.8</v>
      </c>
      <c r="W56" s="15">
        <v>45.1</v>
      </c>
      <c r="X56" s="16">
        <f t="shared" si="2"/>
        <v>50.65</v>
      </c>
      <c r="Y56" s="15">
        <v>51</v>
      </c>
      <c r="Z56" s="15">
        <v>50.3</v>
      </c>
      <c r="AA56" s="16">
        <f t="shared" si="3"/>
        <v>-6.3</v>
      </c>
      <c r="AB56" s="15">
        <v>-6.5</v>
      </c>
      <c r="AC56" s="15">
        <v>-6.1</v>
      </c>
    </row>
    <row r="57" spans="1:29" ht="18" customHeight="1" x14ac:dyDescent="0.45">
      <c r="A57" s="9">
        <v>56</v>
      </c>
      <c r="B57" s="10" t="s">
        <v>29</v>
      </c>
      <c r="C57" s="11" t="s">
        <v>8</v>
      </c>
      <c r="D57" s="12" t="s">
        <v>32</v>
      </c>
      <c r="E57" s="13">
        <v>22433</v>
      </c>
      <c r="F57" s="12" t="s">
        <v>103</v>
      </c>
      <c r="G57" s="13">
        <v>44734</v>
      </c>
      <c r="H57" s="14">
        <f t="shared" si="0"/>
        <v>61</v>
      </c>
      <c r="I57" s="15">
        <v>1.2</v>
      </c>
      <c r="J57" s="16">
        <v>0</v>
      </c>
      <c r="K57" s="15">
        <v>24.37</v>
      </c>
      <c r="L57" s="15">
        <v>41.77</v>
      </c>
      <c r="M57" s="15">
        <v>39.89</v>
      </c>
      <c r="N57" s="15">
        <v>3.43</v>
      </c>
      <c r="O57" s="15">
        <v>12.55</v>
      </c>
      <c r="P57" s="15">
        <v>4.34</v>
      </c>
      <c r="Q57" s="15">
        <v>648</v>
      </c>
      <c r="R57" s="15">
        <v>23</v>
      </c>
      <c r="S57" s="15">
        <v>119.1</v>
      </c>
      <c r="T57" s="15">
        <v>655</v>
      </c>
      <c r="U57" s="16">
        <f t="shared" si="1"/>
        <v>40.299999999999997</v>
      </c>
      <c r="V57" s="15">
        <v>40.5</v>
      </c>
      <c r="W57" s="15">
        <v>40.1</v>
      </c>
      <c r="X57" s="16">
        <f t="shared" si="2"/>
        <v>44.900000000000006</v>
      </c>
      <c r="Y57" s="15">
        <v>45.1</v>
      </c>
      <c r="Z57" s="15">
        <v>44.7</v>
      </c>
      <c r="AA57" s="16">
        <f t="shared" si="3"/>
        <v>-5.25</v>
      </c>
      <c r="AB57" s="15">
        <v>-5.4</v>
      </c>
      <c r="AC57" s="15">
        <v>-5.0999999999999996</v>
      </c>
    </row>
    <row r="58" spans="1:29" ht="18" customHeight="1" x14ac:dyDescent="0.45">
      <c r="A58" s="9">
        <v>57</v>
      </c>
      <c r="B58" s="10" t="s">
        <v>3</v>
      </c>
      <c r="C58" s="11" t="s">
        <v>8</v>
      </c>
      <c r="D58" s="12" t="s">
        <v>32</v>
      </c>
      <c r="E58" s="13">
        <v>20607</v>
      </c>
      <c r="F58" s="12" t="s">
        <v>103</v>
      </c>
      <c r="G58" s="13">
        <v>44244</v>
      </c>
      <c r="H58" s="14">
        <f t="shared" si="0"/>
        <v>64</v>
      </c>
      <c r="I58" s="15">
        <v>1</v>
      </c>
      <c r="J58" s="16">
        <v>0.25</v>
      </c>
      <c r="K58" s="15">
        <v>25.01</v>
      </c>
      <c r="L58" s="15">
        <v>43.12</v>
      </c>
      <c r="M58" s="15">
        <v>42.47</v>
      </c>
      <c r="N58" s="15">
        <v>3.8</v>
      </c>
      <c r="O58" s="15">
        <v>12.47</v>
      </c>
      <c r="P58" s="15">
        <v>4.66</v>
      </c>
      <c r="Q58" s="15">
        <v>588</v>
      </c>
      <c r="R58" s="15">
        <v>0.74305555555555558</v>
      </c>
      <c r="S58" s="15">
        <v>119.1</v>
      </c>
      <c r="T58" s="15">
        <v>624</v>
      </c>
      <c r="U58" s="16">
        <f t="shared" si="1"/>
        <v>45</v>
      </c>
      <c r="V58" s="15">
        <v>45.3</v>
      </c>
      <c r="W58" s="15">
        <v>44.7</v>
      </c>
      <c r="X58" s="16">
        <f t="shared" si="2"/>
        <v>50.15</v>
      </c>
      <c r="Y58" s="15">
        <v>50.5</v>
      </c>
      <c r="Z58" s="15">
        <v>49.8</v>
      </c>
      <c r="AA58" s="16">
        <f t="shared" si="3"/>
        <v>-5.65</v>
      </c>
      <c r="AB58" s="15">
        <v>-5.8</v>
      </c>
      <c r="AC58" s="15">
        <v>-5.5</v>
      </c>
    </row>
    <row r="59" spans="1:29" ht="18" customHeight="1" x14ac:dyDescent="0.45">
      <c r="A59" s="9">
        <v>58</v>
      </c>
      <c r="B59" s="10" t="s">
        <v>20</v>
      </c>
      <c r="C59" s="11" t="s">
        <v>5</v>
      </c>
      <c r="D59" s="12" t="s">
        <v>32</v>
      </c>
      <c r="E59" s="13">
        <v>17685</v>
      </c>
      <c r="F59" s="12" t="s">
        <v>103</v>
      </c>
      <c r="G59" s="13">
        <v>43991</v>
      </c>
      <c r="H59" s="14">
        <f t="shared" si="0"/>
        <v>72</v>
      </c>
      <c r="I59" s="15">
        <v>1</v>
      </c>
      <c r="J59" s="16">
        <v>-3.875</v>
      </c>
      <c r="K59" s="15">
        <v>26.4</v>
      </c>
      <c r="L59" s="15">
        <v>44</v>
      </c>
      <c r="M59" s="15">
        <v>43.5</v>
      </c>
      <c r="N59" s="15"/>
      <c r="O59" s="15">
        <v>12.29</v>
      </c>
      <c r="P59" s="15"/>
      <c r="Q59" s="15">
        <f>T59</f>
        <v>873</v>
      </c>
      <c r="R59" s="15">
        <v>15.5</v>
      </c>
      <c r="S59" s="15">
        <v>119.1</v>
      </c>
      <c r="T59" s="15">
        <v>873</v>
      </c>
      <c r="U59" s="16">
        <f t="shared" si="1"/>
        <v>45</v>
      </c>
      <c r="V59" s="15">
        <v>46.3</v>
      </c>
      <c r="W59" s="15">
        <v>43.7</v>
      </c>
      <c r="X59" s="16">
        <f t="shared" si="2"/>
        <v>50.150000000000006</v>
      </c>
      <c r="Y59" s="15">
        <v>51.6</v>
      </c>
      <c r="Z59" s="15">
        <v>48.7</v>
      </c>
      <c r="AA59" s="16">
        <f t="shared" si="3"/>
        <v>-5.6999999999999993</v>
      </c>
      <c r="AB59" s="15">
        <v>-7.3</v>
      </c>
      <c r="AC59" s="15">
        <v>-4.0999999999999996</v>
      </c>
    </row>
    <row r="60" spans="1:29" ht="18" customHeight="1" x14ac:dyDescent="0.45">
      <c r="A60" s="9">
        <v>59</v>
      </c>
      <c r="B60" s="10" t="s">
        <v>30</v>
      </c>
      <c r="C60" s="11" t="s">
        <v>5</v>
      </c>
      <c r="D60" s="12" t="s">
        <v>6</v>
      </c>
      <c r="E60" s="13">
        <v>15493</v>
      </c>
      <c r="F60" s="12" t="s">
        <v>103</v>
      </c>
      <c r="G60" s="13">
        <v>44601</v>
      </c>
      <c r="H60" s="14">
        <f t="shared" si="0"/>
        <v>79</v>
      </c>
      <c r="I60" s="15">
        <v>0.6</v>
      </c>
      <c r="J60" s="16">
        <v>-0.5</v>
      </c>
      <c r="K60" s="15">
        <v>22.6</v>
      </c>
      <c r="L60" s="15">
        <v>42.99</v>
      </c>
      <c r="M60" s="15">
        <v>42.61</v>
      </c>
      <c r="N60" s="15">
        <v>2.78</v>
      </c>
      <c r="O60" s="15">
        <v>11.61</v>
      </c>
      <c r="P60" s="15">
        <v>4.6100000000000003</v>
      </c>
      <c r="Q60" s="15">
        <v>609</v>
      </c>
      <c r="R60" s="15">
        <v>26</v>
      </c>
      <c r="S60" s="15">
        <v>119.1</v>
      </c>
      <c r="T60" s="15">
        <v>615</v>
      </c>
      <c r="U60" s="16">
        <f t="shared" si="1"/>
        <v>42.75</v>
      </c>
      <c r="V60" s="15">
        <v>42.9</v>
      </c>
      <c r="W60" s="15">
        <v>42.6</v>
      </c>
      <c r="X60" s="16">
        <f t="shared" si="2"/>
        <v>47.65</v>
      </c>
      <c r="Y60" s="15">
        <v>47.8</v>
      </c>
      <c r="Z60" s="15">
        <v>47.5</v>
      </c>
      <c r="AA60" s="16">
        <f t="shared" si="3"/>
        <v>-6.1</v>
      </c>
      <c r="AB60" s="15">
        <v>-6.2</v>
      </c>
      <c r="AC60" s="15">
        <v>-6</v>
      </c>
    </row>
    <row r="61" spans="1:29" ht="18" customHeight="1" x14ac:dyDescent="0.45">
      <c r="A61" s="9">
        <v>60</v>
      </c>
      <c r="B61" s="10" t="s">
        <v>4</v>
      </c>
      <c r="C61" s="11" t="s">
        <v>5</v>
      </c>
      <c r="D61" s="12" t="s">
        <v>6</v>
      </c>
      <c r="E61" s="13">
        <v>19146</v>
      </c>
      <c r="F61" s="12" t="s">
        <v>103</v>
      </c>
      <c r="G61" s="13">
        <v>44237</v>
      </c>
      <c r="H61" s="14">
        <f t="shared" si="0"/>
        <v>68</v>
      </c>
      <c r="I61" s="15">
        <v>1</v>
      </c>
      <c r="J61" s="16">
        <v>0</v>
      </c>
      <c r="K61" s="15">
        <v>24.09</v>
      </c>
      <c r="L61" s="15">
        <v>43.9</v>
      </c>
      <c r="M61" s="15">
        <v>44</v>
      </c>
      <c r="N61" s="15">
        <v>2.94</v>
      </c>
      <c r="O61" s="15">
        <v>11.93</v>
      </c>
      <c r="P61" s="15">
        <v>5.28</v>
      </c>
      <c r="Q61" s="15">
        <v>654</v>
      </c>
      <c r="R61" s="15">
        <v>20.5</v>
      </c>
      <c r="S61" s="15">
        <v>119.1</v>
      </c>
      <c r="T61" s="15">
        <v>678</v>
      </c>
      <c r="U61" s="16">
        <f t="shared" si="1"/>
        <v>43.95</v>
      </c>
      <c r="V61" s="15">
        <v>44</v>
      </c>
      <c r="W61" s="15">
        <v>43.9</v>
      </c>
      <c r="X61" s="16">
        <f t="shared" si="2"/>
        <v>49</v>
      </c>
      <c r="Y61" s="15">
        <v>49.1</v>
      </c>
      <c r="Z61" s="15">
        <v>48.9</v>
      </c>
      <c r="AA61" s="16">
        <f t="shared" si="3"/>
        <v>-5.0999999999999996</v>
      </c>
      <c r="AB61" s="15">
        <v>-5.2</v>
      </c>
      <c r="AC61" s="15">
        <v>-5</v>
      </c>
    </row>
    <row r="62" spans="1:29" ht="18" customHeight="1" x14ac:dyDescent="0.45">
      <c r="A62" s="9">
        <v>61</v>
      </c>
      <c r="B62" s="10" t="s">
        <v>23</v>
      </c>
      <c r="C62" s="11" t="s">
        <v>8</v>
      </c>
      <c r="D62" s="12" t="s">
        <v>6</v>
      </c>
      <c r="E62" s="13">
        <v>16224</v>
      </c>
      <c r="F62" s="12" t="s">
        <v>103</v>
      </c>
      <c r="G62" s="13">
        <v>43859</v>
      </c>
      <c r="H62" s="14">
        <f t="shared" si="0"/>
        <v>75</v>
      </c>
      <c r="I62" s="15">
        <v>1</v>
      </c>
      <c r="J62" s="16">
        <v>1.875</v>
      </c>
      <c r="K62" s="15">
        <v>21.53</v>
      </c>
      <c r="L62" s="15">
        <v>42.16</v>
      </c>
      <c r="M62" s="15">
        <v>43.68</v>
      </c>
      <c r="N62" s="15">
        <v>2.79</v>
      </c>
      <c r="O62" s="15">
        <v>12.14</v>
      </c>
      <c r="P62" s="15">
        <v>4.04</v>
      </c>
      <c r="Q62" s="15">
        <v>589</v>
      </c>
      <c r="R62" s="15">
        <v>28.5</v>
      </c>
      <c r="S62" s="15">
        <v>119.1</v>
      </c>
      <c r="T62" s="15">
        <v>586</v>
      </c>
      <c r="U62" s="16">
        <f t="shared" si="1"/>
        <v>43.400000000000006</v>
      </c>
      <c r="V62" s="15">
        <v>44.2</v>
      </c>
      <c r="W62" s="15">
        <v>42.6</v>
      </c>
      <c r="X62" s="16">
        <f t="shared" si="2"/>
        <v>48.349999999999994</v>
      </c>
      <c r="Y62" s="15">
        <v>49.3</v>
      </c>
      <c r="Z62" s="15">
        <v>47.4</v>
      </c>
      <c r="AA62" s="16">
        <f t="shared" si="3"/>
        <v>-5.6</v>
      </c>
      <c r="AB62" s="15">
        <v>-5.7</v>
      </c>
      <c r="AC62" s="15">
        <v>-5.5</v>
      </c>
    </row>
    <row r="63" spans="1:29" ht="18" customHeight="1" x14ac:dyDescent="0.45">
      <c r="A63" s="9">
        <v>62</v>
      </c>
      <c r="B63" s="10" t="s">
        <v>10</v>
      </c>
      <c r="C63" s="11" t="s">
        <v>5</v>
      </c>
      <c r="D63" s="12" t="s">
        <v>6</v>
      </c>
      <c r="E63" s="13">
        <v>18780</v>
      </c>
      <c r="F63" s="12" t="s">
        <v>103</v>
      </c>
      <c r="G63" s="13">
        <v>44727</v>
      </c>
      <c r="H63" s="14">
        <f t="shared" si="0"/>
        <v>71</v>
      </c>
      <c r="I63" s="15">
        <v>1</v>
      </c>
      <c r="J63" s="16">
        <v>0.5</v>
      </c>
      <c r="K63" s="15">
        <v>21.8</v>
      </c>
      <c r="L63" s="15">
        <v>44.35</v>
      </c>
      <c r="M63" s="15">
        <v>43.27</v>
      </c>
      <c r="N63" s="15">
        <v>2.6</v>
      </c>
      <c r="O63" s="15">
        <v>11.88</v>
      </c>
      <c r="P63" s="15">
        <v>4.88</v>
      </c>
      <c r="Q63" s="15">
        <v>600</v>
      </c>
      <c r="R63" s="15">
        <v>28.5</v>
      </c>
      <c r="S63" s="15">
        <v>119.1</v>
      </c>
      <c r="T63" s="15">
        <v>611</v>
      </c>
      <c r="U63" s="16">
        <f t="shared" si="1"/>
        <v>43.6</v>
      </c>
      <c r="V63" s="15">
        <v>44</v>
      </c>
      <c r="W63" s="15">
        <v>43.2</v>
      </c>
      <c r="X63" s="16">
        <f t="shared" si="2"/>
        <v>48.6</v>
      </c>
      <c r="Y63" s="15">
        <v>49</v>
      </c>
      <c r="Z63" s="15">
        <v>48.2</v>
      </c>
      <c r="AA63" s="16">
        <f t="shared" si="3"/>
        <v>-5.55</v>
      </c>
      <c r="AB63" s="15">
        <v>-5.8</v>
      </c>
      <c r="AC63" s="15">
        <v>-5.3</v>
      </c>
    </row>
    <row r="64" spans="1:29" ht="18" customHeight="1" x14ac:dyDescent="0.45">
      <c r="A64" s="9">
        <v>63</v>
      </c>
      <c r="B64" s="10" t="s">
        <v>24</v>
      </c>
      <c r="C64" s="11" t="s">
        <v>8</v>
      </c>
      <c r="D64" s="12" t="s">
        <v>32</v>
      </c>
      <c r="E64" s="13">
        <v>22798</v>
      </c>
      <c r="F64" s="12" t="s">
        <v>103</v>
      </c>
      <c r="G64" s="13">
        <v>44327</v>
      </c>
      <c r="H64" s="14">
        <f t="shared" si="0"/>
        <v>58</v>
      </c>
      <c r="I64" s="15">
        <v>1</v>
      </c>
      <c r="J64" s="16">
        <v>1.125</v>
      </c>
      <c r="K64" s="15">
        <v>24.02</v>
      </c>
      <c r="L64" s="15">
        <v>44.58</v>
      </c>
      <c r="M64" s="15">
        <v>43.89</v>
      </c>
      <c r="N64" s="15">
        <v>3.47</v>
      </c>
      <c r="O64" s="15">
        <v>11.91</v>
      </c>
      <c r="P64" s="15">
        <v>4.09</v>
      </c>
      <c r="Q64" s="15">
        <v>601</v>
      </c>
      <c r="R64" s="15">
        <v>20.5</v>
      </c>
      <c r="S64" s="15">
        <v>119.1</v>
      </c>
      <c r="T64" s="15">
        <v>605</v>
      </c>
      <c r="U64" s="16">
        <f t="shared" si="1"/>
        <v>43.5</v>
      </c>
      <c r="V64" s="15">
        <v>43.8</v>
      </c>
      <c r="W64" s="15">
        <v>43.2</v>
      </c>
      <c r="X64" s="16">
        <f t="shared" si="2"/>
        <v>48.45</v>
      </c>
      <c r="Y64" s="15">
        <v>48.8</v>
      </c>
      <c r="Z64" s="15">
        <v>48.1</v>
      </c>
      <c r="AA64" s="16">
        <f t="shared" si="3"/>
        <v>-5.75</v>
      </c>
      <c r="AB64" s="15">
        <v>-5.9</v>
      </c>
      <c r="AC64" s="15">
        <v>-5.6</v>
      </c>
    </row>
    <row r="65" spans="1:29" ht="18" customHeight="1" x14ac:dyDescent="0.45">
      <c r="A65" s="9">
        <v>64</v>
      </c>
      <c r="B65" s="10" t="s">
        <v>24</v>
      </c>
      <c r="C65" s="11" t="s">
        <v>5</v>
      </c>
      <c r="D65" s="12" t="s">
        <v>32</v>
      </c>
      <c r="E65" s="13">
        <v>22798</v>
      </c>
      <c r="F65" s="12" t="s">
        <v>103</v>
      </c>
      <c r="G65" s="13">
        <v>44503</v>
      </c>
      <c r="H65" s="14">
        <f t="shared" si="0"/>
        <v>59</v>
      </c>
      <c r="I65" s="15">
        <v>1</v>
      </c>
      <c r="J65" s="16">
        <v>0.375</v>
      </c>
      <c r="K65" s="15">
        <v>23.81</v>
      </c>
      <c r="L65" s="15">
        <v>43.95</v>
      </c>
      <c r="M65" s="15">
        <v>43.05</v>
      </c>
      <c r="N65" s="15">
        <v>3.47</v>
      </c>
      <c r="O65" s="15">
        <v>11.98</v>
      </c>
      <c r="P65" s="15">
        <v>4.1399999999999997</v>
      </c>
      <c r="Q65" s="15">
        <v>597</v>
      </c>
      <c r="R65" s="15">
        <v>22</v>
      </c>
      <c r="S65" s="15">
        <v>119.1</v>
      </c>
      <c r="T65" s="15">
        <v>600</v>
      </c>
      <c r="U65" s="16">
        <f t="shared" si="1"/>
        <v>43.400000000000006</v>
      </c>
      <c r="V65" s="15">
        <v>43.7</v>
      </c>
      <c r="W65" s="15">
        <v>43.1</v>
      </c>
      <c r="X65" s="16">
        <f t="shared" si="2"/>
        <v>48.35</v>
      </c>
      <c r="Y65" s="15">
        <v>48.7</v>
      </c>
      <c r="Z65" s="15">
        <v>48</v>
      </c>
      <c r="AA65" s="16">
        <f t="shared" si="3"/>
        <v>-5.9</v>
      </c>
      <c r="AB65" s="15">
        <v>-6</v>
      </c>
      <c r="AC65" s="15">
        <v>-5.8</v>
      </c>
    </row>
    <row r="66" spans="1:29" ht="18" customHeight="1" x14ac:dyDescent="0.45">
      <c r="A66" s="9">
        <v>65</v>
      </c>
      <c r="B66" s="10" t="s">
        <v>26</v>
      </c>
      <c r="C66" s="11" t="s">
        <v>8</v>
      </c>
      <c r="D66" s="12" t="s">
        <v>32</v>
      </c>
      <c r="E66" s="13">
        <v>20607</v>
      </c>
      <c r="F66" s="12" t="s">
        <v>103</v>
      </c>
      <c r="G66" s="13">
        <v>44461</v>
      </c>
      <c r="H66" s="14">
        <f t="shared" si="0"/>
        <v>65</v>
      </c>
      <c r="I66" s="15">
        <v>1</v>
      </c>
      <c r="J66" s="16">
        <v>-1.125</v>
      </c>
      <c r="K66" s="15">
        <v>25.92</v>
      </c>
      <c r="L66" s="15">
        <v>42.56</v>
      </c>
      <c r="M66" s="15">
        <v>42.19</v>
      </c>
      <c r="N66" s="15">
        <v>3.41</v>
      </c>
      <c r="O66" s="15"/>
      <c r="P66" s="15">
        <v>4.66</v>
      </c>
      <c r="Q66" s="15">
        <v>572</v>
      </c>
      <c r="R66" s="15">
        <v>17</v>
      </c>
      <c r="S66" s="15">
        <v>119.2</v>
      </c>
      <c r="T66" s="15">
        <v>568</v>
      </c>
      <c r="U66" s="16">
        <f t="shared" si="1"/>
        <v>42.25</v>
      </c>
      <c r="V66" s="15">
        <v>42.3</v>
      </c>
      <c r="W66" s="15">
        <v>42.2</v>
      </c>
      <c r="X66" s="16">
        <f t="shared" si="2"/>
        <v>47.1</v>
      </c>
      <c r="Y66" s="15">
        <v>47.2</v>
      </c>
      <c r="Z66" s="15">
        <v>47</v>
      </c>
      <c r="AA66" s="16">
        <f t="shared" si="3"/>
        <v>-5.65</v>
      </c>
      <c r="AB66" s="15">
        <v>-5.8</v>
      </c>
      <c r="AC66" s="15">
        <v>-5.5</v>
      </c>
    </row>
    <row r="67" spans="1:29" ht="18" customHeight="1" x14ac:dyDescent="0.45">
      <c r="A67" s="9">
        <v>66</v>
      </c>
      <c r="B67" s="10" t="s">
        <v>11</v>
      </c>
      <c r="C67" s="11" t="s">
        <v>5</v>
      </c>
      <c r="D67" s="12" t="s">
        <v>32</v>
      </c>
      <c r="E67" s="13">
        <v>26451</v>
      </c>
      <c r="F67" s="12" t="s">
        <v>103</v>
      </c>
      <c r="G67" s="13">
        <v>44720</v>
      </c>
      <c r="H67" s="14">
        <f t="shared" si="0"/>
        <v>50</v>
      </c>
      <c r="I67" s="15">
        <v>1</v>
      </c>
      <c r="J67" s="16">
        <v>0.5</v>
      </c>
      <c r="K67" s="15">
        <v>26.6</v>
      </c>
      <c r="L67" s="15">
        <v>45.2</v>
      </c>
      <c r="M67" s="15">
        <v>42</v>
      </c>
      <c r="N67" s="15">
        <v>3.8</v>
      </c>
      <c r="O67" s="15">
        <v>12.33</v>
      </c>
      <c r="P67" s="15">
        <v>3.97</v>
      </c>
      <c r="Q67" s="15">
        <f>T67</f>
        <v>679</v>
      </c>
      <c r="R67" s="15">
        <v>14</v>
      </c>
      <c r="S67" s="15">
        <v>119.2</v>
      </c>
      <c r="T67" s="15">
        <v>679</v>
      </c>
      <c r="U67" s="16">
        <f t="shared" si="1"/>
        <v>43.6</v>
      </c>
      <c r="V67" s="15">
        <v>45.2</v>
      </c>
      <c r="W67" s="15">
        <v>42</v>
      </c>
      <c r="X67" s="16">
        <f t="shared" si="2"/>
        <v>48.599999999999994</v>
      </c>
      <c r="Y67" s="15">
        <v>50.4</v>
      </c>
      <c r="Z67" s="15">
        <v>46.8</v>
      </c>
      <c r="AA67" s="16">
        <f t="shared" si="3"/>
        <v>-5.5</v>
      </c>
      <c r="AB67" s="15">
        <v>-5.8</v>
      </c>
      <c r="AC67" s="15">
        <v>-5.2</v>
      </c>
    </row>
    <row r="68" spans="1:29" ht="18" customHeight="1" x14ac:dyDescent="0.45">
      <c r="A68" s="9">
        <v>67</v>
      </c>
      <c r="B68" s="10" t="s">
        <v>11</v>
      </c>
      <c r="C68" s="11" t="s">
        <v>8</v>
      </c>
      <c r="D68" s="12" t="s">
        <v>32</v>
      </c>
      <c r="E68" s="13">
        <v>26451</v>
      </c>
      <c r="F68" s="12" t="s">
        <v>103</v>
      </c>
      <c r="G68" s="13">
        <v>44763</v>
      </c>
      <c r="H68" s="14">
        <f t="shared" si="0"/>
        <v>50</v>
      </c>
      <c r="I68" s="15">
        <v>1</v>
      </c>
      <c r="J68" s="16">
        <v>0</v>
      </c>
      <c r="K68" s="15">
        <v>27.34</v>
      </c>
      <c r="L68" s="15">
        <v>45.6</v>
      </c>
      <c r="M68" s="15">
        <v>42.1</v>
      </c>
      <c r="N68" s="15">
        <v>3.95</v>
      </c>
      <c r="O68" s="15">
        <v>12.23</v>
      </c>
      <c r="P68" s="15">
        <v>3.88</v>
      </c>
      <c r="Q68" s="15">
        <f>T68</f>
        <v>686</v>
      </c>
      <c r="R68" s="15">
        <v>11</v>
      </c>
      <c r="S68" s="15">
        <v>119.2</v>
      </c>
      <c r="T68" s="15">
        <v>686</v>
      </c>
      <c r="U68" s="16">
        <f t="shared" si="1"/>
        <v>43.85</v>
      </c>
      <c r="V68" s="15">
        <v>45.6</v>
      </c>
      <c r="W68" s="15">
        <v>42.1</v>
      </c>
      <c r="X68" s="16">
        <f t="shared" si="2"/>
        <v>48.849999999999994</v>
      </c>
      <c r="Y68" s="15">
        <v>50.8</v>
      </c>
      <c r="Z68" s="15">
        <v>46.9</v>
      </c>
      <c r="AA68" s="16">
        <f t="shared" si="3"/>
        <v>-5.45</v>
      </c>
      <c r="AB68" s="15">
        <v>-5.7</v>
      </c>
      <c r="AC68" s="15">
        <v>-5.2</v>
      </c>
    </row>
    <row r="69" spans="1:29" ht="18" customHeight="1" x14ac:dyDescent="0.45">
      <c r="A69" s="9">
        <v>68</v>
      </c>
      <c r="B69" s="10" t="s">
        <v>12</v>
      </c>
      <c r="C69" s="11" t="s">
        <v>5</v>
      </c>
      <c r="D69" s="12" t="s">
        <v>6</v>
      </c>
      <c r="E69" s="13">
        <v>20241</v>
      </c>
      <c r="F69" s="12" t="s">
        <v>103</v>
      </c>
      <c r="G69" s="13">
        <v>44489</v>
      </c>
      <c r="H69" s="14">
        <f t="shared" si="0"/>
        <v>66</v>
      </c>
      <c r="I69" s="15">
        <v>0.8</v>
      </c>
      <c r="J69" s="16">
        <v>-1</v>
      </c>
      <c r="K69" s="15">
        <v>26.38</v>
      </c>
      <c r="L69" s="15">
        <v>45.24</v>
      </c>
      <c r="M69" s="15">
        <v>42.03</v>
      </c>
      <c r="N69" s="15">
        <v>3.38</v>
      </c>
      <c r="O69" s="15">
        <v>12.06</v>
      </c>
      <c r="P69" s="15">
        <v>4.51</v>
      </c>
      <c r="Q69" s="15">
        <v>632</v>
      </c>
      <c r="R69" s="15">
        <v>14.5</v>
      </c>
      <c r="S69" s="15">
        <v>119.2</v>
      </c>
      <c r="T69" s="15">
        <v>643</v>
      </c>
      <c r="U69" s="16">
        <f t="shared" si="1"/>
        <v>43.65</v>
      </c>
      <c r="V69" s="15">
        <v>45</v>
      </c>
      <c r="W69" s="15">
        <v>42.3</v>
      </c>
      <c r="X69" s="16">
        <f t="shared" si="2"/>
        <v>48.650000000000006</v>
      </c>
      <c r="Y69" s="15">
        <v>50.2</v>
      </c>
      <c r="Z69" s="15">
        <v>47.1</v>
      </c>
      <c r="AA69" s="16">
        <f t="shared" si="3"/>
        <v>-5.5500000000000007</v>
      </c>
      <c r="AB69" s="15">
        <v>-5.9</v>
      </c>
      <c r="AC69" s="15">
        <v>-5.2</v>
      </c>
    </row>
    <row r="70" spans="1:29" ht="18" customHeight="1" x14ac:dyDescent="0.45">
      <c r="A70" s="9">
        <v>69</v>
      </c>
      <c r="B70" s="10" t="s">
        <v>13</v>
      </c>
      <c r="C70" s="11" t="s">
        <v>5</v>
      </c>
      <c r="D70" s="12" t="s">
        <v>32</v>
      </c>
      <c r="E70" s="13">
        <v>15858</v>
      </c>
      <c r="F70" s="12" t="s">
        <v>103</v>
      </c>
      <c r="G70" s="13">
        <v>44881</v>
      </c>
      <c r="H70" s="14">
        <f t="shared" si="0"/>
        <v>79</v>
      </c>
      <c r="I70" s="15">
        <v>0.5</v>
      </c>
      <c r="J70" s="16">
        <v>-1.25</v>
      </c>
      <c r="K70" s="15">
        <v>24.74</v>
      </c>
      <c r="L70" s="15">
        <v>46.9</v>
      </c>
      <c r="M70" s="15">
        <v>45.2</v>
      </c>
      <c r="N70" s="15">
        <v>3.34</v>
      </c>
      <c r="O70" s="15">
        <v>12.5</v>
      </c>
      <c r="P70" s="15">
        <v>4.84</v>
      </c>
      <c r="Q70" s="15">
        <f>T70</f>
        <v>592</v>
      </c>
      <c r="R70" s="15">
        <v>12</v>
      </c>
      <c r="S70" s="15">
        <v>119.2</v>
      </c>
      <c r="T70" s="15">
        <v>592</v>
      </c>
      <c r="U70" s="16">
        <f t="shared" si="1"/>
        <v>46.05</v>
      </c>
      <c r="V70" s="15">
        <v>46.9</v>
      </c>
      <c r="W70" s="15">
        <v>45.2</v>
      </c>
      <c r="X70" s="16">
        <f t="shared" si="2"/>
        <v>51.349999999999994</v>
      </c>
      <c r="Y70" s="15">
        <v>52.3</v>
      </c>
      <c r="Z70" s="15">
        <v>50.4</v>
      </c>
      <c r="AA70" s="16">
        <f t="shared" si="3"/>
        <v>-6.3</v>
      </c>
      <c r="AB70" s="15">
        <v>-6.6</v>
      </c>
      <c r="AC70" s="15">
        <v>-6</v>
      </c>
    </row>
    <row r="71" spans="1:29" ht="15.75" customHeight="1" x14ac:dyDescent="0.45">
      <c r="A71" s="9">
        <v>70</v>
      </c>
      <c r="B71" s="10" t="s">
        <v>16</v>
      </c>
      <c r="C71" s="11" t="s">
        <v>5</v>
      </c>
      <c r="D71" s="12" t="s">
        <v>6</v>
      </c>
      <c r="E71" s="13">
        <v>19876</v>
      </c>
      <c r="F71" s="12" t="s">
        <v>103</v>
      </c>
      <c r="G71" s="13">
        <v>43416</v>
      </c>
      <c r="H71" s="14">
        <f t="shared" si="0"/>
        <v>64</v>
      </c>
      <c r="I71" s="15">
        <v>1</v>
      </c>
      <c r="J71" s="16">
        <v>1.375</v>
      </c>
      <c r="K71" s="15">
        <v>21.74</v>
      </c>
      <c r="L71" s="15">
        <v>43.14</v>
      </c>
      <c r="M71" s="15">
        <v>42.24</v>
      </c>
      <c r="N71" s="15">
        <v>2.93</v>
      </c>
      <c r="O71" s="15">
        <v>12.68</v>
      </c>
      <c r="P71" s="15">
        <v>4.8600000000000003</v>
      </c>
      <c r="Q71" s="15">
        <v>544</v>
      </c>
      <c r="R71" s="15">
        <v>28</v>
      </c>
      <c r="S71" s="15">
        <v>119.2</v>
      </c>
      <c r="T71" s="15">
        <v>546</v>
      </c>
      <c r="U71" s="16">
        <f t="shared" si="1"/>
        <v>43.65</v>
      </c>
      <c r="V71" s="15">
        <v>43.9</v>
      </c>
      <c r="W71" s="15">
        <v>43.4</v>
      </c>
      <c r="X71" s="16">
        <f t="shared" si="2"/>
        <v>48.599999999999994</v>
      </c>
      <c r="Y71" s="15">
        <v>48.9</v>
      </c>
      <c r="Z71" s="15">
        <v>48.3</v>
      </c>
      <c r="AA71" s="16">
        <f t="shared" si="3"/>
        <v>-6</v>
      </c>
      <c r="AB71" s="15">
        <v>-6.1</v>
      </c>
      <c r="AC71" s="15">
        <v>-5.9</v>
      </c>
    </row>
    <row r="72" spans="1:29" ht="15.75" customHeight="1" x14ac:dyDescent="0.45">
      <c r="A72" s="9">
        <v>71</v>
      </c>
      <c r="B72" s="10" t="s">
        <v>16</v>
      </c>
      <c r="C72" s="11" t="s">
        <v>8</v>
      </c>
      <c r="D72" s="12" t="s">
        <v>6</v>
      </c>
      <c r="E72" s="13">
        <v>19876</v>
      </c>
      <c r="F72" s="12" t="s">
        <v>103</v>
      </c>
      <c r="G72" s="13">
        <v>43775</v>
      </c>
      <c r="H72" s="14">
        <f t="shared" si="0"/>
        <v>65</v>
      </c>
      <c r="I72" s="15">
        <v>1</v>
      </c>
      <c r="J72" s="16">
        <v>0.375</v>
      </c>
      <c r="K72" s="15">
        <v>22.08</v>
      </c>
      <c r="L72" s="15">
        <v>43.4</v>
      </c>
      <c r="M72" s="15">
        <v>42.6</v>
      </c>
      <c r="N72" s="15">
        <v>3.12</v>
      </c>
      <c r="O72" s="15">
        <v>12.76</v>
      </c>
      <c r="P72" s="15"/>
      <c r="Q72" s="15">
        <v>544</v>
      </c>
      <c r="R72" s="15">
        <v>27</v>
      </c>
      <c r="S72" s="15">
        <v>119.2</v>
      </c>
      <c r="T72" s="15">
        <v>548</v>
      </c>
      <c r="U72" s="16">
        <f t="shared" si="1"/>
        <v>43.85</v>
      </c>
      <c r="V72" s="15">
        <v>44.1</v>
      </c>
      <c r="W72" s="15">
        <v>43.6</v>
      </c>
      <c r="X72" s="16">
        <f t="shared" si="2"/>
        <v>48.8</v>
      </c>
      <c r="Y72" s="15">
        <v>49.1</v>
      </c>
      <c r="Z72" s="15">
        <v>48.5</v>
      </c>
      <c r="AA72" s="16">
        <f t="shared" si="3"/>
        <v>-6.05</v>
      </c>
      <c r="AB72" s="15">
        <v>-6.1</v>
      </c>
      <c r="AC72" s="15">
        <v>-6</v>
      </c>
    </row>
    <row r="73" spans="1:29" ht="15.75" customHeight="1" x14ac:dyDescent="0.45">
      <c r="A73" s="9">
        <v>72</v>
      </c>
      <c r="B73" s="10" t="s">
        <v>17</v>
      </c>
      <c r="C73" s="11" t="s">
        <v>8</v>
      </c>
      <c r="D73" s="12" t="s">
        <v>6</v>
      </c>
      <c r="E73" s="13">
        <v>17319</v>
      </c>
      <c r="F73" s="12" t="s">
        <v>103</v>
      </c>
      <c r="G73" s="13">
        <v>44279</v>
      </c>
      <c r="H73" s="14">
        <f t="shared" si="0"/>
        <v>73</v>
      </c>
      <c r="I73" s="15">
        <v>1</v>
      </c>
      <c r="J73" s="16">
        <v>-1</v>
      </c>
      <c r="K73" s="15">
        <v>24.1</v>
      </c>
      <c r="L73" s="15">
        <v>41.65</v>
      </c>
      <c r="M73" s="15">
        <v>40.049999999999997</v>
      </c>
      <c r="N73" s="15">
        <v>3.5</v>
      </c>
      <c r="O73" s="15">
        <v>12.41</v>
      </c>
      <c r="P73" s="15">
        <v>4.7300000000000004</v>
      </c>
      <c r="Q73" s="15">
        <v>619</v>
      </c>
      <c r="R73" s="15">
        <v>23</v>
      </c>
      <c r="S73" s="15">
        <v>119.2</v>
      </c>
      <c r="T73" s="15">
        <v>606</v>
      </c>
      <c r="U73" s="16">
        <f t="shared" si="1"/>
        <v>41.7</v>
      </c>
      <c r="V73" s="15">
        <v>42.3</v>
      </c>
      <c r="W73" s="15">
        <v>41.1</v>
      </c>
      <c r="X73" s="16">
        <f t="shared" si="2"/>
        <v>46.45</v>
      </c>
      <c r="Y73" s="15">
        <v>47.1</v>
      </c>
      <c r="Z73" s="15">
        <v>45.8</v>
      </c>
      <c r="AA73" s="16">
        <f t="shared" si="3"/>
        <v>-5.5500000000000007</v>
      </c>
      <c r="AB73" s="15">
        <v>-5.7</v>
      </c>
      <c r="AC73" s="15">
        <v>-5.4</v>
      </c>
    </row>
    <row r="74" spans="1:29" ht="15.75" customHeight="1" x14ac:dyDescent="0.45">
      <c r="A74" s="9">
        <v>73</v>
      </c>
      <c r="B74" s="10" t="s">
        <v>25</v>
      </c>
      <c r="C74" s="11" t="s">
        <v>5</v>
      </c>
      <c r="D74" s="12" t="s">
        <v>32</v>
      </c>
      <c r="E74" s="13">
        <v>26816</v>
      </c>
      <c r="F74" s="12" t="s">
        <v>103</v>
      </c>
      <c r="G74" s="13">
        <v>45602</v>
      </c>
      <c r="H74" s="14">
        <f t="shared" si="0"/>
        <v>51</v>
      </c>
      <c r="I74" s="15">
        <v>1.1000000000000001</v>
      </c>
      <c r="J74" s="16">
        <v>0</v>
      </c>
      <c r="K74" s="15">
        <v>22.88</v>
      </c>
      <c r="L74" s="15">
        <v>48.3</v>
      </c>
      <c r="M74" s="15">
        <v>46.4</v>
      </c>
      <c r="N74" s="15">
        <v>3.43</v>
      </c>
      <c r="O74" s="15">
        <v>11.81</v>
      </c>
      <c r="P74" s="15">
        <v>4.43</v>
      </c>
      <c r="Q74" s="15">
        <v>542</v>
      </c>
      <c r="R74" s="15">
        <v>21.5</v>
      </c>
      <c r="S74" s="15">
        <v>119.2</v>
      </c>
      <c r="T74" s="15">
        <v>549</v>
      </c>
      <c r="U74" s="16">
        <f t="shared" si="1"/>
        <v>47.349999999999994</v>
      </c>
      <c r="V74" s="15">
        <v>48.3</v>
      </c>
      <c r="W74" s="15">
        <v>46.4</v>
      </c>
      <c r="X74" s="16">
        <f t="shared" si="2"/>
        <v>52.75</v>
      </c>
      <c r="Y74" s="15">
        <v>53.8</v>
      </c>
      <c r="Z74" s="15">
        <v>51.7</v>
      </c>
      <c r="AA74" s="16">
        <f t="shared" si="3"/>
        <v>-6.5</v>
      </c>
      <c r="AB74" s="15">
        <v>-6.7</v>
      </c>
      <c r="AC74" s="15">
        <v>-6.3</v>
      </c>
    </row>
    <row r="75" spans="1:29" ht="15.75" customHeight="1" x14ac:dyDescent="0.45">
      <c r="A75" s="9">
        <v>74</v>
      </c>
      <c r="B75" s="10" t="s">
        <v>19</v>
      </c>
      <c r="C75" s="11" t="s">
        <v>8</v>
      </c>
      <c r="D75" s="12" t="s">
        <v>32</v>
      </c>
      <c r="E75" s="13">
        <v>15493</v>
      </c>
      <c r="F75" s="12" t="s">
        <v>103</v>
      </c>
      <c r="G75" s="13">
        <v>43710</v>
      </c>
      <c r="H75" s="14">
        <f t="shared" si="0"/>
        <v>77</v>
      </c>
      <c r="I75" s="15">
        <v>1</v>
      </c>
      <c r="J75" s="16">
        <v>0.875</v>
      </c>
      <c r="K75" s="15">
        <v>22.88</v>
      </c>
      <c r="L75" s="15">
        <v>41.68</v>
      </c>
      <c r="M75" s="15">
        <v>40.82</v>
      </c>
      <c r="N75" s="15">
        <v>1.95</v>
      </c>
      <c r="O75" s="15">
        <v>11.91</v>
      </c>
      <c r="P75" s="15">
        <v>5.1100000000000003</v>
      </c>
      <c r="Q75" s="15">
        <v>584</v>
      </c>
      <c r="R75" s="15">
        <v>26</v>
      </c>
      <c r="S75" s="15">
        <v>119.2</v>
      </c>
      <c r="T75" s="15">
        <v>584</v>
      </c>
      <c r="U75" s="16">
        <f t="shared" si="1"/>
        <v>41.85</v>
      </c>
      <c r="V75" s="15">
        <v>42.2</v>
      </c>
      <c r="W75" s="15">
        <v>41.5</v>
      </c>
      <c r="X75" s="16">
        <f t="shared" si="2"/>
        <v>46.6</v>
      </c>
      <c r="Y75" s="15">
        <v>47</v>
      </c>
      <c r="Z75" s="15">
        <v>46.2</v>
      </c>
      <c r="AA75" s="16">
        <f t="shared" si="3"/>
        <v>-5.8000000000000007</v>
      </c>
      <c r="AB75" s="15">
        <v>-5.9</v>
      </c>
      <c r="AC75" s="15">
        <v>-5.7</v>
      </c>
    </row>
    <row r="76" spans="1:29" ht="15.75" customHeight="1" x14ac:dyDescent="0.45">
      <c r="A76" s="9">
        <v>75</v>
      </c>
      <c r="B76" s="10" t="s">
        <v>20</v>
      </c>
      <c r="C76" s="11" t="s">
        <v>8</v>
      </c>
      <c r="D76" s="12" t="s">
        <v>32</v>
      </c>
      <c r="E76" s="13">
        <v>17685</v>
      </c>
      <c r="F76" s="12" t="s">
        <v>103</v>
      </c>
      <c r="G76" s="13">
        <v>44895</v>
      </c>
      <c r="H76" s="14">
        <f t="shared" si="0"/>
        <v>74</v>
      </c>
      <c r="I76" s="15">
        <v>0.9</v>
      </c>
      <c r="J76" s="16">
        <v>-0.375</v>
      </c>
      <c r="K76" s="15">
        <v>26.16</v>
      </c>
      <c r="L76" s="15">
        <v>45.79</v>
      </c>
      <c r="M76" s="15">
        <v>42.61</v>
      </c>
      <c r="N76" s="15">
        <v>3.78</v>
      </c>
      <c r="O76" s="15">
        <v>12.23</v>
      </c>
      <c r="P76" s="15">
        <v>4.58</v>
      </c>
      <c r="Q76" s="15">
        <f>T76</f>
        <v>673</v>
      </c>
      <c r="R76" s="15">
        <v>13</v>
      </c>
      <c r="S76" s="15">
        <v>119.2</v>
      </c>
      <c r="T76" s="15">
        <v>673</v>
      </c>
      <c r="U76" s="16">
        <f t="shared" si="1"/>
        <v>44.150000000000006</v>
      </c>
      <c r="V76" s="15">
        <v>44.6</v>
      </c>
      <c r="W76" s="15">
        <v>43.7</v>
      </c>
      <c r="X76" s="16">
        <f t="shared" si="2"/>
        <v>49.150000000000006</v>
      </c>
      <c r="Y76" s="15">
        <v>49.7</v>
      </c>
      <c r="Z76" s="15">
        <v>48.6</v>
      </c>
      <c r="AA76" s="16">
        <f t="shared" si="3"/>
        <v>-5.6</v>
      </c>
      <c r="AB76" s="15">
        <v>-5.7</v>
      </c>
      <c r="AC76" s="15">
        <v>-5.5</v>
      </c>
    </row>
    <row r="77" spans="1:29" ht="15.75" customHeight="1" x14ac:dyDescent="0.45">
      <c r="A77" s="9">
        <v>76</v>
      </c>
      <c r="B77" s="10" t="s">
        <v>9</v>
      </c>
      <c r="C77" s="11" t="s">
        <v>8</v>
      </c>
      <c r="D77" s="12" t="s">
        <v>6</v>
      </c>
      <c r="E77" s="13">
        <v>19876</v>
      </c>
      <c r="F77" s="12" t="s">
        <v>103</v>
      </c>
      <c r="G77" s="13">
        <v>44601</v>
      </c>
      <c r="H77" s="14">
        <f t="shared" si="0"/>
        <v>67</v>
      </c>
      <c r="I77" s="15">
        <v>0.9</v>
      </c>
      <c r="J77" s="16">
        <v>0</v>
      </c>
      <c r="K77" s="15">
        <v>21.17</v>
      </c>
      <c r="L77" s="15">
        <v>45.49</v>
      </c>
      <c r="M77" s="15">
        <v>43.6</v>
      </c>
      <c r="N77" s="15">
        <v>3.18</v>
      </c>
      <c r="O77" s="15">
        <v>11.91</v>
      </c>
      <c r="P77" s="15">
        <v>4.3899999999999997</v>
      </c>
      <c r="Q77" s="15">
        <f>T77</f>
        <v>797</v>
      </c>
      <c r="R77" s="15">
        <v>30</v>
      </c>
      <c r="S77" s="15">
        <v>119.2</v>
      </c>
      <c r="T77" s="15">
        <v>797</v>
      </c>
      <c r="U77" s="16">
        <f t="shared" si="1"/>
        <v>44.1</v>
      </c>
      <c r="V77" s="15">
        <v>45</v>
      </c>
      <c r="W77" s="15">
        <v>43.2</v>
      </c>
      <c r="X77" s="16">
        <f t="shared" si="2"/>
        <v>49.1</v>
      </c>
      <c r="Y77" s="15">
        <v>50.1</v>
      </c>
      <c r="Z77" s="15">
        <v>48.1</v>
      </c>
      <c r="AA77" s="16">
        <f t="shared" si="3"/>
        <v>-6.7</v>
      </c>
      <c r="AB77" s="15">
        <v>-7.2</v>
      </c>
      <c r="AC77" s="15">
        <v>-6.2</v>
      </c>
    </row>
    <row r="78" spans="1:29" ht="15.75" customHeight="1" x14ac:dyDescent="0.45">
      <c r="A78" s="9">
        <v>77</v>
      </c>
      <c r="B78" s="10" t="s">
        <v>21</v>
      </c>
      <c r="C78" s="11" t="s">
        <v>8</v>
      </c>
      <c r="D78" s="12" t="s">
        <v>32</v>
      </c>
      <c r="E78" s="13">
        <v>16954</v>
      </c>
      <c r="F78" s="12" t="s">
        <v>103</v>
      </c>
      <c r="G78" s="13">
        <v>43551</v>
      </c>
      <c r="H78" s="14">
        <f t="shared" si="0"/>
        <v>72</v>
      </c>
      <c r="I78" s="15">
        <v>1</v>
      </c>
      <c r="J78" s="16">
        <v>2.125</v>
      </c>
      <c r="K78" s="15">
        <v>24.03</v>
      </c>
      <c r="L78" s="15">
        <v>44.21</v>
      </c>
      <c r="M78" s="15">
        <v>43.32</v>
      </c>
      <c r="N78" s="15">
        <v>2.84</v>
      </c>
      <c r="O78" s="15">
        <v>11.64</v>
      </c>
      <c r="P78" s="15">
        <v>4.03</v>
      </c>
      <c r="Q78" s="15">
        <v>750</v>
      </c>
      <c r="R78" s="15">
        <v>20</v>
      </c>
      <c r="S78" s="15">
        <v>119.2</v>
      </c>
      <c r="T78" s="15">
        <v>744</v>
      </c>
      <c r="U78" s="16">
        <f t="shared" si="1"/>
        <v>43.65</v>
      </c>
      <c r="V78" s="15">
        <v>44</v>
      </c>
      <c r="W78" s="15">
        <v>43.3</v>
      </c>
      <c r="X78" s="16">
        <f t="shared" si="2"/>
        <v>48.6</v>
      </c>
      <c r="Y78" s="15">
        <v>49</v>
      </c>
      <c r="Z78" s="15">
        <v>48.2</v>
      </c>
      <c r="AA78" s="16">
        <f t="shared" si="3"/>
        <v>-5.6</v>
      </c>
      <c r="AB78" s="15">
        <v>-5.7</v>
      </c>
      <c r="AC78" s="15">
        <v>-5.5</v>
      </c>
    </row>
    <row r="79" spans="1:29" ht="15.75" customHeight="1" x14ac:dyDescent="0.45">
      <c r="A79" s="9">
        <v>78</v>
      </c>
      <c r="B79" s="10" t="s">
        <v>21</v>
      </c>
      <c r="C79" s="11" t="s">
        <v>5</v>
      </c>
      <c r="D79" s="12" t="s">
        <v>32</v>
      </c>
      <c r="E79" s="13">
        <v>16954</v>
      </c>
      <c r="F79" s="12" t="s">
        <v>103</v>
      </c>
      <c r="G79" s="13">
        <v>43733</v>
      </c>
      <c r="H79" s="14">
        <f t="shared" si="0"/>
        <v>73</v>
      </c>
      <c r="I79" s="15">
        <v>1</v>
      </c>
      <c r="J79" s="16">
        <v>3.625</v>
      </c>
      <c r="K79" s="15">
        <v>23.86</v>
      </c>
      <c r="L79" s="15">
        <v>42.66</v>
      </c>
      <c r="M79" s="15">
        <v>42.16</v>
      </c>
      <c r="N79" s="15">
        <v>2.7</v>
      </c>
      <c r="O79" s="15">
        <v>11.73</v>
      </c>
      <c r="P79" s="15">
        <v>4.12</v>
      </c>
      <c r="Q79" s="15">
        <v>692</v>
      </c>
      <c r="R79" s="15">
        <v>19.5</v>
      </c>
      <c r="S79" s="15">
        <v>119.2</v>
      </c>
      <c r="T79" s="15">
        <v>696</v>
      </c>
      <c r="U79" s="16">
        <f t="shared" si="1"/>
        <v>42.95</v>
      </c>
      <c r="V79" s="15">
        <v>43.2</v>
      </c>
      <c r="W79" s="15">
        <v>42.7</v>
      </c>
      <c r="X79" s="16">
        <f t="shared" si="2"/>
        <v>47.85</v>
      </c>
      <c r="Y79" s="15">
        <v>48.2</v>
      </c>
      <c r="Z79" s="15">
        <v>47.5</v>
      </c>
      <c r="AA79" s="16">
        <f t="shared" si="3"/>
        <v>-5.6999999999999993</v>
      </c>
      <c r="AB79" s="15">
        <v>-5.8</v>
      </c>
      <c r="AC79" s="15">
        <v>-5.6</v>
      </c>
    </row>
    <row r="80" spans="1:29" ht="15.75" customHeight="1" x14ac:dyDescent="0.45">
      <c r="A80" s="9">
        <v>79</v>
      </c>
      <c r="B80" s="10" t="s">
        <v>22</v>
      </c>
      <c r="C80" s="11" t="s">
        <v>5</v>
      </c>
      <c r="D80" s="12" t="s">
        <v>6</v>
      </c>
      <c r="E80" s="13">
        <v>19511</v>
      </c>
      <c r="F80" s="12" t="s">
        <v>103</v>
      </c>
      <c r="G80" s="13">
        <v>44706</v>
      </c>
      <c r="H80" s="14">
        <f t="shared" si="0"/>
        <v>68</v>
      </c>
      <c r="I80" s="15">
        <v>0.9</v>
      </c>
      <c r="J80" s="16">
        <v>-0.75</v>
      </c>
      <c r="K80" s="15">
        <v>23.32</v>
      </c>
      <c r="L80" s="15">
        <v>45.3</v>
      </c>
      <c r="M80" s="15">
        <v>42.99</v>
      </c>
      <c r="N80" s="15">
        <v>2.86</v>
      </c>
      <c r="O80" s="15">
        <v>11.83</v>
      </c>
      <c r="P80" s="15">
        <v>5.05</v>
      </c>
      <c r="Q80" s="15">
        <f>T80</f>
        <v>724</v>
      </c>
      <c r="R80" s="15">
        <v>23.5</v>
      </c>
      <c r="S80" s="15">
        <v>119.2</v>
      </c>
      <c r="T80" s="15">
        <v>724</v>
      </c>
      <c r="U80" s="16">
        <f t="shared" si="1"/>
        <v>43.55</v>
      </c>
      <c r="V80" s="15">
        <v>44</v>
      </c>
      <c r="W80" s="15">
        <v>43.1</v>
      </c>
      <c r="X80" s="16">
        <f t="shared" si="2"/>
        <v>48.55</v>
      </c>
      <c r="Y80" s="15">
        <v>49</v>
      </c>
      <c r="Z80" s="15">
        <v>48.1</v>
      </c>
      <c r="AA80" s="16">
        <f t="shared" si="3"/>
        <v>-5.25</v>
      </c>
      <c r="AB80" s="15">
        <v>-5.3</v>
      </c>
      <c r="AC80" s="15">
        <v>-5.2</v>
      </c>
    </row>
    <row r="81" spans="1:29" ht="18" customHeight="1" x14ac:dyDescent="0.45">
      <c r="A81" s="9">
        <v>80</v>
      </c>
      <c r="B81" s="10" t="s">
        <v>31</v>
      </c>
      <c r="C81" s="11" t="s">
        <v>5</v>
      </c>
      <c r="D81" s="12" t="s">
        <v>32</v>
      </c>
      <c r="E81" s="13">
        <v>20607</v>
      </c>
      <c r="F81" s="12" t="s">
        <v>104</v>
      </c>
      <c r="G81" s="13">
        <v>44755</v>
      </c>
      <c r="H81" s="14">
        <f t="shared" si="0"/>
        <v>66</v>
      </c>
      <c r="I81" s="15" t="s">
        <v>14</v>
      </c>
      <c r="J81" s="16">
        <v>-0.625</v>
      </c>
      <c r="K81" s="15">
        <v>23.95</v>
      </c>
      <c r="L81" s="15">
        <v>46.23</v>
      </c>
      <c r="M81" s="15">
        <v>38.840000000000003</v>
      </c>
      <c r="N81" s="15">
        <v>2.48</v>
      </c>
      <c r="O81" s="15"/>
      <c r="P81" s="15">
        <v>4.5599999999999996</v>
      </c>
      <c r="Q81" s="15">
        <f>T81</f>
        <v>745</v>
      </c>
      <c r="R81" s="15">
        <v>24</v>
      </c>
      <c r="S81" s="15">
        <v>120.2</v>
      </c>
      <c r="T81" s="15">
        <v>745</v>
      </c>
      <c r="U81" s="16">
        <f t="shared" si="1"/>
        <v>42</v>
      </c>
      <c r="V81" s="15">
        <v>45</v>
      </c>
      <c r="W81" s="15">
        <v>39</v>
      </c>
      <c r="X81" s="16">
        <f t="shared" si="2"/>
        <v>46.8</v>
      </c>
      <c r="Y81" s="15">
        <v>50.2</v>
      </c>
      <c r="Z81" s="15">
        <v>43.4</v>
      </c>
      <c r="AA81" s="16">
        <f t="shared" si="3"/>
        <v>-5.75</v>
      </c>
      <c r="AB81" s="15">
        <v>-6.1</v>
      </c>
      <c r="AC81" s="15">
        <v>-5.4</v>
      </c>
    </row>
    <row r="82" spans="1:29" ht="15.75" customHeight="1" x14ac:dyDescent="0.45">
      <c r="A82" s="9">
        <v>81</v>
      </c>
      <c r="B82" s="10" t="s">
        <v>33</v>
      </c>
      <c r="C82" s="11" t="s">
        <v>8</v>
      </c>
      <c r="D82" s="12" t="s">
        <v>32</v>
      </c>
      <c r="E82" s="13">
        <v>30103</v>
      </c>
      <c r="F82" s="12" t="s">
        <v>103</v>
      </c>
      <c r="G82" s="13">
        <v>45252</v>
      </c>
      <c r="H82" s="14">
        <f t="shared" si="0"/>
        <v>41</v>
      </c>
      <c r="I82" s="15">
        <v>0.8</v>
      </c>
      <c r="J82" s="16">
        <v>-2.25</v>
      </c>
      <c r="K82" s="15">
        <v>23.85</v>
      </c>
      <c r="L82" s="15">
        <v>47.7</v>
      </c>
      <c r="M82" s="15">
        <v>44.6</v>
      </c>
      <c r="N82" s="15">
        <v>3.95</v>
      </c>
      <c r="O82" s="15">
        <v>12.03</v>
      </c>
      <c r="P82" s="15">
        <v>4.43</v>
      </c>
      <c r="Q82" s="15">
        <v>829</v>
      </c>
      <c r="R82" s="15">
        <v>20</v>
      </c>
      <c r="S82" s="15">
        <v>120.2</v>
      </c>
      <c r="T82" s="15">
        <v>857</v>
      </c>
      <c r="U82" s="16">
        <f t="shared" si="1"/>
        <v>46.150000000000006</v>
      </c>
      <c r="V82" s="15">
        <v>47.7</v>
      </c>
      <c r="W82" s="15">
        <v>44.6</v>
      </c>
      <c r="X82" s="16">
        <f t="shared" si="2"/>
        <v>51.45</v>
      </c>
      <c r="Y82" s="15">
        <v>53.2</v>
      </c>
      <c r="Z82" s="15">
        <v>49.7</v>
      </c>
      <c r="AA82" s="16">
        <f t="shared" si="3"/>
        <v>-5.6</v>
      </c>
      <c r="AB82" s="15">
        <v>-5.9</v>
      </c>
      <c r="AC82" s="15">
        <v>-5.3</v>
      </c>
    </row>
    <row r="83" spans="1:29" ht="15.75" customHeight="1" x14ac:dyDescent="0.45">
      <c r="A83" s="9">
        <v>82</v>
      </c>
      <c r="B83" s="10" t="s">
        <v>18</v>
      </c>
      <c r="C83" s="11" t="s">
        <v>5</v>
      </c>
      <c r="D83" s="12" t="s">
        <v>6</v>
      </c>
      <c r="E83" s="13">
        <v>19146</v>
      </c>
      <c r="F83" s="12" t="s">
        <v>103</v>
      </c>
      <c r="G83" s="13">
        <v>44636</v>
      </c>
      <c r="H83" s="14">
        <f t="shared" si="0"/>
        <v>69</v>
      </c>
      <c r="I83" s="15">
        <v>1</v>
      </c>
      <c r="J83" s="16">
        <v>0</v>
      </c>
      <c r="K83" s="15">
        <v>22.58</v>
      </c>
      <c r="L83" s="15">
        <v>42.72</v>
      </c>
      <c r="M83" s="15">
        <v>41.62</v>
      </c>
      <c r="N83" s="15">
        <v>2.19</v>
      </c>
      <c r="O83" s="15">
        <v>11.39</v>
      </c>
      <c r="P83" s="15">
        <v>5.05</v>
      </c>
      <c r="Q83" s="15">
        <v>571</v>
      </c>
      <c r="R83" s="15">
        <v>28</v>
      </c>
      <c r="S83" s="15">
        <v>120.2</v>
      </c>
      <c r="T83" s="15">
        <v>602</v>
      </c>
      <c r="U83" s="16">
        <f t="shared" si="1"/>
        <v>42.400000000000006</v>
      </c>
      <c r="V83" s="15">
        <v>42.7</v>
      </c>
      <c r="W83" s="15">
        <v>42.1</v>
      </c>
      <c r="X83" s="16">
        <f t="shared" si="2"/>
        <v>47.2</v>
      </c>
      <c r="Y83" s="15">
        <v>47.5</v>
      </c>
      <c r="Z83" s="15">
        <v>46.9</v>
      </c>
      <c r="AA83" s="16">
        <f t="shared" si="3"/>
        <v>-5.75</v>
      </c>
      <c r="AB83" s="15">
        <v>-5.8</v>
      </c>
      <c r="AC83" s="15">
        <v>-5.7</v>
      </c>
    </row>
    <row r="84" spans="1:29" ht="15.75" customHeight="1" x14ac:dyDescent="0.45">
      <c r="A84" s="9">
        <v>83</v>
      </c>
      <c r="B84" s="10" t="s">
        <v>34</v>
      </c>
      <c r="C84" s="11" t="s">
        <v>5</v>
      </c>
      <c r="D84" s="12" t="s">
        <v>32</v>
      </c>
      <c r="E84" s="13">
        <v>21337</v>
      </c>
      <c r="F84" s="12" t="s">
        <v>103</v>
      </c>
      <c r="G84" s="13">
        <v>44629</v>
      </c>
      <c r="H84" s="14">
        <f t="shared" si="0"/>
        <v>63</v>
      </c>
      <c r="I84" s="15">
        <v>0.8</v>
      </c>
      <c r="J84" s="16">
        <v>-0.375</v>
      </c>
      <c r="K84" s="15">
        <v>25.02</v>
      </c>
      <c r="L84" s="15">
        <v>43.4</v>
      </c>
      <c r="M84" s="15">
        <v>41.7</v>
      </c>
      <c r="N84" s="15">
        <v>3</v>
      </c>
      <c r="O84" s="15">
        <v>12.75</v>
      </c>
      <c r="P84" s="15">
        <v>5.56</v>
      </c>
      <c r="Q84" s="15">
        <f>T84</f>
        <v>509</v>
      </c>
      <c r="R84" s="15">
        <v>19.5</v>
      </c>
      <c r="S84" s="15">
        <v>120.2</v>
      </c>
      <c r="T84" s="15">
        <v>509</v>
      </c>
      <c r="U84" s="16">
        <f t="shared" si="1"/>
        <v>42.55</v>
      </c>
      <c r="V84" s="15">
        <v>43.4</v>
      </c>
      <c r="W84" s="15">
        <v>41.7</v>
      </c>
      <c r="X84" s="16">
        <f t="shared" si="2"/>
        <v>47.4</v>
      </c>
      <c r="Y84" s="15">
        <v>48.3</v>
      </c>
      <c r="Z84" s="15">
        <v>46.5</v>
      </c>
      <c r="AA84" s="16">
        <f t="shared" si="3"/>
        <v>-5.55</v>
      </c>
      <c r="AB84" s="15">
        <v>-5.8</v>
      </c>
      <c r="AC84" s="15">
        <v>-5.3</v>
      </c>
    </row>
    <row r="85" spans="1:29" ht="15.75" customHeight="1" x14ac:dyDescent="0.45">
      <c r="A85" s="9">
        <v>84</v>
      </c>
      <c r="B85" s="10" t="s">
        <v>35</v>
      </c>
      <c r="C85" s="11" t="s">
        <v>5</v>
      </c>
      <c r="D85" s="12" t="s">
        <v>32</v>
      </c>
      <c r="E85" s="13">
        <v>23529</v>
      </c>
      <c r="F85" s="12" t="s">
        <v>103</v>
      </c>
      <c r="G85" s="13">
        <v>44657</v>
      </c>
      <c r="H85" s="14">
        <f t="shared" si="0"/>
        <v>57</v>
      </c>
      <c r="I85" s="15">
        <v>1</v>
      </c>
      <c r="J85" s="16">
        <v>0.5</v>
      </c>
      <c r="K85" s="15">
        <v>24.29</v>
      </c>
      <c r="L85" s="15">
        <v>42.08</v>
      </c>
      <c r="M85" s="15">
        <v>42.03</v>
      </c>
      <c r="N85" s="15">
        <v>2.87</v>
      </c>
      <c r="O85" s="15">
        <v>11.86</v>
      </c>
      <c r="P85" s="15">
        <v>5.3</v>
      </c>
      <c r="Q85" s="15">
        <v>654</v>
      </c>
      <c r="R85" s="15">
        <v>22</v>
      </c>
      <c r="S85" s="15">
        <v>120.2</v>
      </c>
      <c r="T85" s="15">
        <v>663</v>
      </c>
      <c r="U85" s="16">
        <f t="shared" si="1"/>
        <v>42.05</v>
      </c>
      <c r="V85" s="15">
        <v>42.2</v>
      </c>
      <c r="W85" s="15">
        <v>41.9</v>
      </c>
      <c r="X85" s="16">
        <f t="shared" si="2"/>
        <v>46.900000000000006</v>
      </c>
      <c r="Y85" s="15">
        <v>47.1</v>
      </c>
      <c r="Z85" s="15">
        <v>46.7</v>
      </c>
      <c r="AA85" s="16">
        <f t="shared" si="3"/>
        <v>-5.7</v>
      </c>
      <c r="AB85" s="15">
        <v>-5.9</v>
      </c>
      <c r="AC85" s="15">
        <v>-5.5</v>
      </c>
    </row>
    <row r="86" spans="1:29" ht="15.75" customHeight="1" x14ac:dyDescent="0.45">
      <c r="A86" s="9">
        <v>85</v>
      </c>
      <c r="B86" s="10" t="s">
        <v>36</v>
      </c>
      <c r="C86" s="11" t="s">
        <v>5</v>
      </c>
      <c r="D86" s="12" t="s">
        <v>6</v>
      </c>
      <c r="E86" s="13">
        <v>20972</v>
      </c>
      <c r="F86" s="12" t="s">
        <v>103</v>
      </c>
      <c r="G86" s="13">
        <v>44902</v>
      </c>
      <c r="H86" s="14">
        <f t="shared" si="0"/>
        <v>65</v>
      </c>
      <c r="I86" s="15">
        <v>0.2</v>
      </c>
      <c r="J86" s="16">
        <v>-0.25</v>
      </c>
      <c r="K86" s="15">
        <v>23.33</v>
      </c>
      <c r="L86" s="15">
        <v>44.64</v>
      </c>
      <c r="M86" s="15">
        <v>44</v>
      </c>
      <c r="N86" s="15">
        <v>3.38</v>
      </c>
      <c r="O86" s="15">
        <v>11.98</v>
      </c>
      <c r="P86" s="15">
        <v>4.42</v>
      </c>
      <c r="Q86" s="15">
        <v>579</v>
      </c>
      <c r="R86" s="15">
        <v>24</v>
      </c>
      <c r="S86" s="15">
        <v>120.2</v>
      </c>
      <c r="T86" s="15">
        <v>580</v>
      </c>
      <c r="U86" s="16">
        <f t="shared" si="1"/>
        <v>45.3</v>
      </c>
      <c r="V86" s="15">
        <v>45.4</v>
      </c>
      <c r="W86" s="15">
        <v>45.2</v>
      </c>
      <c r="X86" s="16">
        <f t="shared" si="2"/>
        <v>50.45</v>
      </c>
      <c r="Y86" s="15">
        <v>50.5</v>
      </c>
      <c r="Z86" s="15">
        <v>50.4</v>
      </c>
      <c r="AA86" s="16">
        <f t="shared" si="3"/>
        <v>-5.85</v>
      </c>
      <c r="AB86" s="15">
        <v>-5.9</v>
      </c>
      <c r="AC86" s="15">
        <v>-5.8</v>
      </c>
    </row>
    <row r="87" spans="1:29" ht="15.75" customHeight="1" x14ac:dyDescent="0.45">
      <c r="A87" s="9">
        <v>86</v>
      </c>
      <c r="B87" s="10" t="s">
        <v>37</v>
      </c>
      <c r="C87" s="11" t="s">
        <v>8</v>
      </c>
      <c r="D87" s="12" t="s">
        <v>32</v>
      </c>
      <c r="E87" s="13">
        <v>18415</v>
      </c>
      <c r="F87" s="12" t="s">
        <v>103</v>
      </c>
      <c r="G87" s="13">
        <v>44690</v>
      </c>
      <c r="H87" s="14">
        <f t="shared" si="0"/>
        <v>71</v>
      </c>
      <c r="I87" s="15">
        <v>0.8</v>
      </c>
      <c r="J87" s="16">
        <v>1.5</v>
      </c>
      <c r="K87" s="15">
        <v>23.65</v>
      </c>
      <c r="L87" s="15">
        <v>40.9</v>
      </c>
      <c r="M87" s="15">
        <v>40.200000000000003</v>
      </c>
      <c r="N87" s="15">
        <v>2.97</v>
      </c>
      <c r="O87" s="15">
        <v>12.8</v>
      </c>
      <c r="P87" s="15">
        <v>5.47</v>
      </c>
      <c r="Q87" s="15">
        <f>T87</f>
        <v>705</v>
      </c>
      <c r="R87" s="15">
        <v>26</v>
      </c>
      <c r="S87" s="15">
        <v>120.2</v>
      </c>
      <c r="T87" s="15">
        <v>705</v>
      </c>
      <c r="U87" s="16">
        <f t="shared" si="1"/>
        <v>40.200000000000003</v>
      </c>
      <c r="V87" s="15">
        <v>40.700000000000003</v>
      </c>
      <c r="W87" s="15">
        <v>39.700000000000003</v>
      </c>
      <c r="X87" s="16">
        <f t="shared" si="2"/>
        <v>44.8</v>
      </c>
      <c r="Y87" s="15">
        <v>45.3</v>
      </c>
      <c r="Z87" s="15">
        <v>44.3</v>
      </c>
      <c r="AA87" s="16">
        <f t="shared" si="3"/>
        <v>-6.5</v>
      </c>
      <c r="AB87" s="15">
        <v>-6.9</v>
      </c>
      <c r="AC87" s="15">
        <v>-6.1</v>
      </c>
    </row>
    <row r="88" spans="1:29" ht="15.75" customHeight="1" x14ac:dyDescent="0.45">
      <c r="A88" s="9">
        <v>87</v>
      </c>
      <c r="B88" s="10" t="s">
        <v>38</v>
      </c>
      <c r="C88" s="11" t="s">
        <v>8</v>
      </c>
      <c r="D88" s="12" t="s">
        <v>6</v>
      </c>
      <c r="E88" s="13">
        <v>22433</v>
      </c>
      <c r="F88" s="12" t="s">
        <v>103</v>
      </c>
      <c r="G88" s="13">
        <v>44595</v>
      </c>
      <c r="H88" s="14">
        <f t="shared" si="0"/>
        <v>60</v>
      </c>
      <c r="I88" s="15">
        <v>0.9</v>
      </c>
      <c r="J88" s="16">
        <v>-3</v>
      </c>
      <c r="K88" s="15">
        <v>23.25</v>
      </c>
      <c r="L88" s="15">
        <v>45.67</v>
      </c>
      <c r="M88" s="15">
        <v>45.3</v>
      </c>
      <c r="N88" s="15">
        <v>3.67</v>
      </c>
      <c r="O88" s="15">
        <v>11.49</v>
      </c>
      <c r="P88" s="15">
        <v>4.08</v>
      </c>
      <c r="Q88" s="15">
        <v>523</v>
      </c>
      <c r="R88" s="15">
        <v>22.5</v>
      </c>
      <c r="S88" s="15">
        <v>120.2</v>
      </c>
      <c r="T88" s="15">
        <v>511</v>
      </c>
      <c r="U88" s="16">
        <f t="shared" si="1"/>
        <v>45.45</v>
      </c>
      <c r="V88" s="15">
        <v>45.7</v>
      </c>
      <c r="W88" s="15">
        <v>45.2</v>
      </c>
      <c r="X88" s="16">
        <f t="shared" si="2"/>
        <v>50.599999999999994</v>
      </c>
      <c r="Y88" s="15">
        <v>50.9</v>
      </c>
      <c r="Z88" s="15">
        <v>50.3</v>
      </c>
      <c r="AA88" s="16">
        <f t="shared" si="3"/>
        <v>-6.35</v>
      </c>
      <c r="AB88" s="15">
        <v>-6.5</v>
      </c>
      <c r="AC88" s="15">
        <v>-6.2</v>
      </c>
    </row>
    <row r="89" spans="1:29" ht="15.75" customHeight="1" x14ac:dyDescent="0.45">
      <c r="A89" s="9">
        <v>88</v>
      </c>
      <c r="B89" s="10" t="s">
        <v>39</v>
      </c>
      <c r="C89" s="11" t="s">
        <v>8</v>
      </c>
      <c r="D89" s="12" t="s">
        <v>6</v>
      </c>
      <c r="E89" s="13">
        <v>16589</v>
      </c>
      <c r="F89" s="12" t="s">
        <v>103</v>
      </c>
      <c r="G89" s="13">
        <v>44356</v>
      </c>
      <c r="H89" s="14">
        <f t="shared" si="0"/>
        <v>76</v>
      </c>
      <c r="I89" s="15">
        <v>1</v>
      </c>
      <c r="J89" s="16">
        <v>-1.5</v>
      </c>
      <c r="K89" s="15">
        <v>23.08</v>
      </c>
      <c r="L89" s="15">
        <v>45.55</v>
      </c>
      <c r="M89" s="15">
        <v>45.12</v>
      </c>
      <c r="N89" s="15">
        <v>2.82</v>
      </c>
      <c r="O89" s="15">
        <v>11.59</v>
      </c>
      <c r="P89" s="15">
        <v>4.6900000000000004</v>
      </c>
      <c r="Q89" s="15">
        <v>503</v>
      </c>
      <c r="R89" s="15">
        <v>23.5</v>
      </c>
      <c r="S89" s="15">
        <v>120.2</v>
      </c>
      <c r="T89" s="15">
        <v>505</v>
      </c>
      <c r="U89" s="16">
        <f t="shared" si="1"/>
        <v>45.25</v>
      </c>
      <c r="V89" s="15">
        <v>45.4</v>
      </c>
      <c r="W89" s="15">
        <v>45.1</v>
      </c>
      <c r="X89" s="16">
        <f t="shared" si="2"/>
        <v>50.45</v>
      </c>
      <c r="Y89" s="15">
        <v>50.6</v>
      </c>
      <c r="Z89" s="15">
        <v>50.3</v>
      </c>
      <c r="AA89" s="16">
        <f t="shared" si="3"/>
        <v>-6.15</v>
      </c>
      <c r="AB89" s="15">
        <v>-6.3</v>
      </c>
      <c r="AC89" s="15">
        <v>-6</v>
      </c>
    </row>
    <row r="90" spans="1:29" ht="15.75" customHeight="1" x14ac:dyDescent="0.45">
      <c r="A90" s="9">
        <v>89</v>
      </c>
      <c r="B90" s="10" t="s">
        <v>39</v>
      </c>
      <c r="C90" s="11" t="s">
        <v>5</v>
      </c>
      <c r="D90" s="12" t="s">
        <v>6</v>
      </c>
      <c r="E90" s="13">
        <v>16589</v>
      </c>
      <c r="F90" s="12" t="s">
        <v>103</v>
      </c>
      <c r="G90" s="13">
        <v>44454</v>
      </c>
      <c r="H90" s="14">
        <f t="shared" si="0"/>
        <v>76</v>
      </c>
      <c r="I90" s="15">
        <v>1.2</v>
      </c>
      <c r="J90" s="16">
        <v>-1.25</v>
      </c>
      <c r="K90" s="15">
        <v>22.95</v>
      </c>
      <c r="L90" s="15">
        <v>47.54</v>
      </c>
      <c r="M90" s="15">
        <v>45.42</v>
      </c>
      <c r="N90" s="15">
        <v>2.98</v>
      </c>
      <c r="O90" s="15">
        <v>11.54</v>
      </c>
      <c r="P90" s="15">
        <v>4.32</v>
      </c>
      <c r="Q90" s="15">
        <v>508</v>
      </c>
      <c r="R90" s="15">
        <v>22.5</v>
      </c>
      <c r="S90" s="15">
        <v>120.2</v>
      </c>
      <c r="T90" s="15">
        <v>509</v>
      </c>
      <c r="U90" s="16">
        <f t="shared" si="1"/>
        <v>45.75</v>
      </c>
      <c r="V90" s="15">
        <v>46.1</v>
      </c>
      <c r="W90" s="15">
        <v>45.4</v>
      </c>
      <c r="X90" s="16">
        <f t="shared" si="2"/>
        <v>51</v>
      </c>
      <c r="Y90" s="15">
        <v>51.4</v>
      </c>
      <c r="Z90" s="15">
        <v>50.6</v>
      </c>
      <c r="AA90" s="16">
        <f t="shared" si="3"/>
        <v>-6.25</v>
      </c>
      <c r="AB90" s="15">
        <v>-6.4</v>
      </c>
      <c r="AC90" s="15">
        <v>-6.1</v>
      </c>
    </row>
    <row r="91" spans="1:29" ht="15.75" customHeight="1" x14ac:dyDescent="0.45">
      <c r="A91" s="9">
        <v>90</v>
      </c>
      <c r="B91" s="10" t="s">
        <v>40</v>
      </c>
      <c r="C91" s="11" t="s">
        <v>8</v>
      </c>
      <c r="D91" s="12" t="s">
        <v>6</v>
      </c>
      <c r="E91" s="13">
        <v>20972</v>
      </c>
      <c r="F91" s="12" t="s">
        <v>103</v>
      </c>
      <c r="G91" s="13">
        <v>43761</v>
      </c>
      <c r="H91" s="14">
        <f t="shared" si="0"/>
        <v>62</v>
      </c>
      <c r="I91" s="15">
        <v>1</v>
      </c>
      <c r="J91" s="16">
        <v>-1.625</v>
      </c>
      <c r="K91" s="15">
        <v>23.53</v>
      </c>
      <c r="L91" s="15">
        <v>42.45</v>
      </c>
      <c r="M91" s="15">
        <v>41.62</v>
      </c>
      <c r="N91" s="15">
        <v>3</v>
      </c>
      <c r="O91" s="15"/>
      <c r="P91" s="15"/>
      <c r="Q91" s="15">
        <v>463</v>
      </c>
      <c r="R91" s="15">
        <v>21.5</v>
      </c>
      <c r="S91" s="15">
        <v>120.2</v>
      </c>
      <c r="T91" s="15">
        <v>595</v>
      </c>
      <c r="U91" s="16">
        <f t="shared" si="1"/>
        <v>43.15</v>
      </c>
      <c r="V91" s="15">
        <v>43.5</v>
      </c>
      <c r="W91" s="15">
        <v>42.8</v>
      </c>
      <c r="X91" s="16">
        <f t="shared" si="2"/>
        <v>48.05</v>
      </c>
      <c r="Y91" s="15">
        <v>48.4</v>
      </c>
      <c r="Z91" s="15">
        <v>47.7</v>
      </c>
      <c r="AA91" s="16">
        <f t="shared" si="3"/>
        <v>-5.55</v>
      </c>
      <c r="AB91" s="15">
        <v>-5.8</v>
      </c>
      <c r="AC91" s="15">
        <v>-5.3</v>
      </c>
    </row>
    <row r="92" spans="1:29" ht="15.75" customHeight="1" x14ac:dyDescent="0.45">
      <c r="A92" s="9">
        <v>91</v>
      </c>
      <c r="B92" s="10" t="s">
        <v>40</v>
      </c>
      <c r="C92" s="11" t="s">
        <v>5</v>
      </c>
      <c r="D92" s="12" t="s">
        <v>6</v>
      </c>
      <c r="E92" s="13">
        <v>20972</v>
      </c>
      <c r="F92" s="12" t="s">
        <v>103</v>
      </c>
      <c r="G92" s="13">
        <v>45371</v>
      </c>
      <c r="H92" s="14">
        <f t="shared" si="0"/>
        <v>66</v>
      </c>
      <c r="I92" s="15">
        <v>1</v>
      </c>
      <c r="J92" s="16">
        <v>-0.375</v>
      </c>
      <c r="K92" s="15">
        <v>23.64</v>
      </c>
      <c r="L92" s="15">
        <v>43.27</v>
      </c>
      <c r="M92" s="15">
        <v>41.72</v>
      </c>
      <c r="N92" s="15">
        <v>3.06</v>
      </c>
      <c r="O92" s="15">
        <v>12.01</v>
      </c>
      <c r="P92" s="15">
        <v>4.78</v>
      </c>
      <c r="Q92" s="15">
        <v>561</v>
      </c>
      <c r="R92" s="15">
        <v>23.5</v>
      </c>
      <c r="S92" s="15">
        <v>120.2</v>
      </c>
      <c r="T92" s="15">
        <v>561</v>
      </c>
      <c r="U92" s="16">
        <f t="shared" si="1"/>
        <v>42.650000000000006</v>
      </c>
      <c r="V92" s="15">
        <v>43.1</v>
      </c>
      <c r="W92" s="15">
        <v>42.2</v>
      </c>
      <c r="X92" s="16">
        <f t="shared" si="2"/>
        <v>47.5</v>
      </c>
      <c r="Y92" s="15">
        <v>48</v>
      </c>
      <c r="Z92" s="15">
        <v>47</v>
      </c>
      <c r="AA92" s="16">
        <f t="shared" si="3"/>
        <v>-5.75</v>
      </c>
      <c r="AB92" s="15">
        <v>-6</v>
      </c>
      <c r="AC92" s="15">
        <v>-5.5</v>
      </c>
    </row>
    <row r="93" spans="1:29" ht="15.75" customHeight="1" x14ac:dyDescent="0.45">
      <c r="A93" s="9">
        <v>92</v>
      </c>
      <c r="B93" s="10" t="s">
        <v>41</v>
      </c>
      <c r="C93" s="11" t="s">
        <v>5</v>
      </c>
      <c r="D93" s="12" t="s">
        <v>6</v>
      </c>
      <c r="E93" s="13">
        <v>19876</v>
      </c>
      <c r="F93" s="12" t="s">
        <v>103</v>
      </c>
      <c r="G93" s="13">
        <v>44741</v>
      </c>
      <c r="H93" s="14">
        <f t="shared" si="0"/>
        <v>68</v>
      </c>
      <c r="I93" s="15">
        <v>1</v>
      </c>
      <c r="J93" s="16">
        <v>-0.75</v>
      </c>
      <c r="K93" s="15">
        <v>24.91</v>
      </c>
      <c r="L93" s="15">
        <v>45.73</v>
      </c>
      <c r="M93" s="15">
        <v>44.64</v>
      </c>
      <c r="N93" s="15">
        <v>3.57</v>
      </c>
      <c r="O93" s="15">
        <v>13.67</v>
      </c>
      <c r="P93" s="15">
        <v>4.29</v>
      </c>
      <c r="Q93" s="15">
        <v>571</v>
      </c>
      <c r="R93" s="15">
        <v>18</v>
      </c>
      <c r="S93" s="15">
        <v>120.2</v>
      </c>
      <c r="T93" s="15">
        <v>584</v>
      </c>
      <c r="U93" s="16">
        <f t="shared" si="1"/>
        <v>44.9</v>
      </c>
      <c r="V93" s="15">
        <v>45.5</v>
      </c>
      <c r="W93" s="15">
        <v>44.3</v>
      </c>
      <c r="X93" s="16">
        <f t="shared" si="2"/>
        <v>50</v>
      </c>
      <c r="Y93" s="15">
        <v>50.7</v>
      </c>
      <c r="Z93" s="15">
        <v>49.3</v>
      </c>
      <c r="AA93" s="16">
        <f t="shared" si="3"/>
        <v>-5.95</v>
      </c>
      <c r="AB93" s="15">
        <v>-6.2</v>
      </c>
      <c r="AC93" s="15">
        <v>-5.7</v>
      </c>
    </row>
    <row r="94" spans="1:29" ht="15.75" customHeight="1" x14ac:dyDescent="0.45">
      <c r="A94" s="9">
        <v>93</v>
      </c>
      <c r="B94" s="10" t="s">
        <v>42</v>
      </c>
      <c r="C94" s="11" t="s">
        <v>8</v>
      </c>
      <c r="D94" s="12" t="s">
        <v>6</v>
      </c>
      <c r="E94" s="13">
        <v>24624</v>
      </c>
      <c r="F94" s="12" t="s">
        <v>103</v>
      </c>
      <c r="G94" s="13">
        <v>44741</v>
      </c>
      <c r="H94" s="14">
        <f t="shared" si="0"/>
        <v>55</v>
      </c>
      <c r="I94" s="15">
        <v>1</v>
      </c>
      <c r="J94" s="16">
        <v>-1</v>
      </c>
      <c r="K94" s="15">
        <v>23.22</v>
      </c>
      <c r="L94" s="15">
        <v>42.29</v>
      </c>
      <c r="M94" s="15">
        <v>41.87</v>
      </c>
      <c r="N94" s="15">
        <v>2.48</v>
      </c>
      <c r="O94" s="15">
        <v>11.31</v>
      </c>
      <c r="P94" s="15">
        <v>4.78</v>
      </c>
      <c r="Q94" s="15">
        <f>T94</f>
        <v>579</v>
      </c>
      <c r="R94" s="15">
        <v>27</v>
      </c>
      <c r="S94" s="15">
        <v>120.2</v>
      </c>
      <c r="T94" s="15">
        <v>579</v>
      </c>
      <c r="U94" s="16">
        <f t="shared" si="1"/>
        <v>42.099999999999994</v>
      </c>
      <c r="V94" s="15">
        <v>42.3</v>
      </c>
      <c r="W94" s="15">
        <v>41.9</v>
      </c>
      <c r="X94" s="16">
        <f t="shared" si="2"/>
        <v>46.85</v>
      </c>
      <c r="Y94" s="15">
        <v>47.1</v>
      </c>
      <c r="Z94" s="15">
        <v>46.6</v>
      </c>
      <c r="AA94" s="16">
        <f t="shared" si="3"/>
        <v>-5.55</v>
      </c>
      <c r="AB94" s="15">
        <v>-5.6</v>
      </c>
      <c r="AC94" s="15">
        <v>-5.5</v>
      </c>
    </row>
    <row r="95" spans="1:29" ht="18" customHeight="1" x14ac:dyDescent="0.45">
      <c r="A95" s="9">
        <v>94</v>
      </c>
      <c r="B95" s="10" t="s">
        <v>43</v>
      </c>
      <c r="C95" s="11" t="s">
        <v>8</v>
      </c>
      <c r="D95" s="12" t="s">
        <v>32</v>
      </c>
      <c r="E95" s="13">
        <v>24624</v>
      </c>
      <c r="F95" s="12" t="s">
        <v>103</v>
      </c>
      <c r="G95" s="13">
        <v>44650</v>
      </c>
      <c r="H95" s="14">
        <f t="shared" si="0"/>
        <v>54</v>
      </c>
      <c r="I95" s="15">
        <v>1</v>
      </c>
      <c r="J95" s="16">
        <v>0</v>
      </c>
      <c r="K95" s="15">
        <v>23.57</v>
      </c>
      <c r="L95" s="15">
        <v>43.89</v>
      </c>
      <c r="M95" s="15">
        <v>41.46</v>
      </c>
      <c r="N95" s="15">
        <v>2.91</v>
      </c>
      <c r="O95" s="15">
        <v>12.23</v>
      </c>
      <c r="P95" s="15">
        <v>4.79</v>
      </c>
      <c r="Q95" s="15">
        <v>523</v>
      </c>
      <c r="R95" s="15">
        <v>24</v>
      </c>
      <c r="S95" s="15">
        <v>120.2</v>
      </c>
      <c r="T95" s="15">
        <v>556</v>
      </c>
      <c r="U95" s="16">
        <f t="shared" si="1"/>
        <v>42.5</v>
      </c>
      <c r="V95" s="15">
        <v>43.4</v>
      </c>
      <c r="W95" s="15">
        <v>41.6</v>
      </c>
      <c r="X95" s="16">
        <f t="shared" si="2"/>
        <v>47.3</v>
      </c>
      <c r="Y95" s="15">
        <v>48.3</v>
      </c>
      <c r="Z95" s="15">
        <v>46.3</v>
      </c>
      <c r="AA95" s="16">
        <f t="shared" si="3"/>
        <v>-5.65</v>
      </c>
      <c r="AB95" s="15">
        <v>-5.9</v>
      </c>
      <c r="AC95" s="15">
        <v>-5.4</v>
      </c>
    </row>
    <row r="96" spans="1:29" ht="15.75" customHeight="1" x14ac:dyDescent="0.45">
      <c r="A96" s="9">
        <v>95</v>
      </c>
      <c r="B96" s="10" t="s">
        <v>43</v>
      </c>
      <c r="C96" s="11" t="s">
        <v>5</v>
      </c>
      <c r="D96" s="12" t="s">
        <v>32</v>
      </c>
      <c r="E96" s="13">
        <v>24624</v>
      </c>
      <c r="F96" s="12" t="s">
        <v>103</v>
      </c>
      <c r="G96" s="13">
        <v>45238</v>
      </c>
      <c r="H96" s="14">
        <f t="shared" si="0"/>
        <v>56</v>
      </c>
      <c r="I96" s="15">
        <v>1</v>
      </c>
      <c r="J96" s="16">
        <v>-0.375</v>
      </c>
      <c r="K96" s="15">
        <v>23.3</v>
      </c>
      <c r="L96" s="15">
        <v>44.18</v>
      </c>
      <c r="M96" s="15">
        <v>42.29</v>
      </c>
      <c r="N96" s="15">
        <v>2.8</v>
      </c>
      <c r="O96" s="15">
        <v>11.96</v>
      </c>
      <c r="P96" s="15">
        <v>4.82</v>
      </c>
      <c r="Q96" s="15">
        <v>551</v>
      </c>
      <c r="R96" s="15">
        <v>24.5</v>
      </c>
      <c r="S96" s="15">
        <v>120.2</v>
      </c>
      <c r="T96" s="15">
        <v>558</v>
      </c>
      <c r="U96" s="16">
        <f t="shared" si="1"/>
        <v>43.25</v>
      </c>
      <c r="V96" s="15">
        <v>44.3</v>
      </c>
      <c r="W96" s="15">
        <v>42.2</v>
      </c>
      <c r="X96" s="16">
        <f t="shared" si="2"/>
        <v>48.2</v>
      </c>
      <c r="Y96" s="15">
        <v>49.3</v>
      </c>
      <c r="Z96" s="15">
        <v>47.1</v>
      </c>
      <c r="AA96" s="16">
        <f t="shared" si="3"/>
        <v>-5.7</v>
      </c>
      <c r="AB96" s="15">
        <v>-5.9</v>
      </c>
      <c r="AC96" s="15">
        <v>-5.5</v>
      </c>
    </row>
    <row r="97" spans="1:29" ht="15.75" customHeight="1" x14ac:dyDescent="0.45">
      <c r="A97" s="9">
        <v>96</v>
      </c>
      <c r="B97" s="10" t="s">
        <v>44</v>
      </c>
      <c r="C97" s="11" t="s">
        <v>5</v>
      </c>
      <c r="D97" s="12" t="s">
        <v>6</v>
      </c>
      <c r="E97" s="13">
        <v>22068</v>
      </c>
      <c r="F97" s="12" t="s">
        <v>103</v>
      </c>
      <c r="G97" s="13">
        <v>44958</v>
      </c>
      <c r="H97" s="14">
        <f t="shared" si="0"/>
        <v>62</v>
      </c>
      <c r="I97" s="15">
        <v>0.7</v>
      </c>
      <c r="J97" s="16">
        <v>-2.125</v>
      </c>
      <c r="K97" s="15">
        <v>23.52</v>
      </c>
      <c r="L97" s="15">
        <v>47.54</v>
      </c>
      <c r="M97" s="15">
        <v>44.94</v>
      </c>
      <c r="N97" s="15">
        <v>2.89</v>
      </c>
      <c r="O97" s="15">
        <v>11.04</v>
      </c>
      <c r="P97" s="15">
        <v>4.62</v>
      </c>
      <c r="Q97" s="15">
        <v>649</v>
      </c>
      <c r="R97" s="15">
        <v>21</v>
      </c>
      <c r="S97" s="15">
        <v>120.2</v>
      </c>
      <c r="T97" s="15">
        <v>641</v>
      </c>
      <c r="U97" s="16">
        <f t="shared" si="1"/>
        <v>45.95</v>
      </c>
      <c r="V97" s="15">
        <v>46.9</v>
      </c>
      <c r="W97" s="15">
        <v>45</v>
      </c>
      <c r="X97" s="16">
        <f t="shared" si="2"/>
        <v>51.2</v>
      </c>
      <c r="Y97" s="15">
        <v>52.3</v>
      </c>
      <c r="Z97" s="15">
        <v>50.1</v>
      </c>
      <c r="AA97" s="16">
        <f t="shared" si="3"/>
        <v>-6.5</v>
      </c>
      <c r="AB97" s="15">
        <v>-6.7</v>
      </c>
      <c r="AC97" s="15">
        <v>-6.3</v>
      </c>
    </row>
    <row r="98" spans="1:29" ht="15.75" customHeight="1" x14ac:dyDescent="0.45">
      <c r="A98" s="9">
        <v>97</v>
      </c>
      <c r="B98" s="10" t="s">
        <v>45</v>
      </c>
      <c r="C98" s="11" t="s">
        <v>5</v>
      </c>
      <c r="D98" s="12" t="s">
        <v>6</v>
      </c>
      <c r="E98" s="13">
        <v>22798</v>
      </c>
      <c r="F98" s="12" t="s">
        <v>103</v>
      </c>
      <c r="G98" s="13">
        <v>44895</v>
      </c>
      <c r="H98" s="14">
        <f t="shared" si="0"/>
        <v>60</v>
      </c>
      <c r="I98" s="15">
        <v>0.4</v>
      </c>
      <c r="J98" s="16">
        <v>4</v>
      </c>
      <c r="K98" s="15">
        <v>21.57</v>
      </c>
      <c r="L98" s="15">
        <v>48</v>
      </c>
      <c r="M98" s="15">
        <v>46.2</v>
      </c>
      <c r="N98" s="15">
        <v>3</v>
      </c>
      <c r="O98" s="15">
        <v>11.66</v>
      </c>
      <c r="P98" s="15">
        <v>4.2699999999999996</v>
      </c>
      <c r="Q98" s="15">
        <f>T98</f>
        <v>880</v>
      </c>
      <c r="R98" s="15">
        <v>28</v>
      </c>
      <c r="S98" s="15">
        <v>120.2</v>
      </c>
      <c r="T98" s="15">
        <v>880</v>
      </c>
      <c r="U98" s="16">
        <f t="shared" si="1"/>
        <v>47.1</v>
      </c>
      <c r="V98" s="15">
        <v>48</v>
      </c>
      <c r="W98" s="15">
        <v>46.2</v>
      </c>
      <c r="X98" s="16">
        <f t="shared" si="2"/>
        <v>52.45</v>
      </c>
      <c r="Y98" s="15">
        <v>53.4</v>
      </c>
      <c r="Z98" s="15">
        <v>51.5</v>
      </c>
      <c r="AA98" s="16">
        <f t="shared" si="3"/>
        <v>-6.6</v>
      </c>
      <c r="AB98" s="15">
        <v>-7.4</v>
      </c>
      <c r="AC98" s="15">
        <v>-5.8</v>
      </c>
    </row>
  </sheetData>
  <autoFilter ref="B1:AC98" xr:uid="{00000000-0009-0000-0000-000001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Taloni</cp:lastModifiedBy>
  <dcterms:created xsi:type="dcterms:W3CDTF">2023-05-24T08:31:12Z</dcterms:created>
  <dcterms:modified xsi:type="dcterms:W3CDTF">2025-06-28T00:28:12Z</dcterms:modified>
</cp:coreProperties>
</file>