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60" windowWidth="28515" windowHeight="12075"/>
  </bookViews>
  <sheets>
    <sheet name=" Logistic function" sheetId="8" r:id="rId1"/>
  </sheets>
  <definedNames>
    <definedName name="A">' Logistic function'!$B$1</definedName>
    <definedName name="A_BIS">#REF!</definedName>
    <definedName name="B">' Logistic function'!$B$3</definedName>
    <definedName name="B_BIS">#REF!</definedName>
    <definedName name="C_BIS">#REF!</definedName>
    <definedName name="F">' Logistic function'!$B$9</definedName>
    <definedName name="FACTOR_BIS">#REF!</definedName>
    <definedName name="K">' Logistic function'!$B$2</definedName>
    <definedName name="K_BIS">#REF!</definedName>
    <definedName name="LAMBDA">#REF!</definedName>
    <definedName name="LAMBDA_BIS">#REF!</definedName>
    <definedName name="M">' Logistic function'!$B$6</definedName>
    <definedName name="MaxVal">' Logistic function'!$B$8</definedName>
    <definedName name="MaxValExp">' Logistic function'!$C$8</definedName>
    <definedName name="MinVal">' Logistic function'!$B$7</definedName>
    <definedName name="MinValExp">' Logistic function'!$C$7</definedName>
    <definedName name="PUISS_BIS">#REF!</definedName>
    <definedName name="Q">' Logistic function'!$B$5</definedName>
    <definedName name="REV_A">#REF!</definedName>
    <definedName name="REV_B">#REF!</definedName>
    <definedName name="REV_C">#REF!</definedName>
    <definedName name="V">' Logistic function'!$B$4</definedName>
  </definedNames>
  <calcPr calcId="145621"/>
</workbook>
</file>

<file path=xl/calcChain.xml><?xml version="1.0" encoding="utf-8"?>
<calcChain xmlns="http://schemas.openxmlformats.org/spreadsheetml/2006/main">
  <c r="C7" i="8" l="1"/>
  <c r="C8" i="8"/>
  <c r="J23" i="8" l="1"/>
  <c r="K23" i="8" s="1"/>
  <c r="J50" i="8"/>
  <c r="K50" i="8" s="1"/>
  <c r="J66" i="8"/>
  <c r="K66" i="8" s="1"/>
  <c r="J82" i="8"/>
  <c r="K82" i="8" s="1"/>
  <c r="J98" i="8"/>
  <c r="K98" i="8" s="1"/>
  <c r="J96" i="8"/>
  <c r="K96" i="8" s="1"/>
  <c r="J80" i="8"/>
  <c r="K80" i="8" s="1"/>
  <c r="J64" i="8"/>
  <c r="K64" i="8" s="1"/>
  <c r="J49" i="8"/>
  <c r="K49" i="8" s="1"/>
  <c r="J37" i="8"/>
  <c r="K37" i="8" s="1"/>
  <c r="J26" i="8"/>
  <c r="K26" i="8" s="1"/>
  <c r="J16" i="8"/>
  <c r="K16" i="8" s="1"/>
  <c r="J94" i="8"/>
  <c r="K94" i="8" s="1"/>
  <c r="J47" i="8"/>
  <c r="K47" i="8" s="1"/>
  <c r="J24" i="8"/>
  <c r="K24" i="8" s="1"/>
  <c r="J35" i="8"/>
  <c r="K35" i="8" s="1"/>
  <c r="J73" i="8"/>
  <c r="K73" i="8" s="1"/>
  <c r="J105" i="8"/>
  <c r="K105" i="8" s="1"/>
  <c r="J93" i="8"/>
  <c r="K93" i="8" s="1"/>
  <c r="J61" i="8"/>
  <c r="K61" i="8" s="1"/>
  <c r="J33" i="8"/>
  <c r="K33" i="8" s="1"/>
  <c r="J39" i="8"/>
  <c r="K39" i="8" s="1"/>
  <c r="J90" i="8"/>
  <c r="K90" i="8" s="1"/>
  <c r="J104" i="8"/>
  <c r="K104" i="8" s="1"/>
  <c r="J72" i="8"/>
  <c r="K72" i="8" s="1"/>
  <c r="J44" i="8"/>
  <c r="K44" i="8" s="1"/>
  <c r="J21" i="8"/>
  <c r="K21" i="8" s="1"/>
  <c r="J59" i="8"/>
  <c r="K59" i="8" s="1"/>
  <c r="J91" i="8"/>
  <c r="K91" i="8" s="1"/>
  <c r="J103" i="8"/>
  <c r="K103" i="8" s="1"/>
  <c r="J71" i="8"/>
  <c r="K71" i="8" s="1"/>
  <c r="J41" i="8"/>
  <c r="K41" i="8" s="1"/>
  <c r="J15" i="8"/>
  <c r="K15" i="8" s="1"/>
  <c r="J76" i="8"/>
  <c r="K76" i="8" s="1"/>
  <c r="J102" i="8"/>
  <c r="K102" i="8" s="1"/>
  <c r="J70" i="8"/>
  <c r="K70" i="8" s="1"/>
  <c r="J29" i="8"/>
  <c r="K29" i="8" s="1"/>
  <c r="J46" i="8"/>
  <c r="K46" i="8" s="1"/>
  <c r="J97" i="8"/>
  <c r="K97" i="8" s="1"/>
  <c r="J85" i="8"/>
  <c r="K85" i="8" s="1"/>
  <c r="J38" i="8"/>
  <c r="K38" i="8" s="1"/>
  <c r="J27" i="8"/>
  <c r="K27" i="8" s="1"/>
  <c r="J51" i="8"/>
  <c r="K51" i="8" s="1"/>
  <c r="J67" i="8"/>
  <c r="K67" i="8" s="1"/>
  <c r="J83" i="8"/>
  <c r="K83" i="8" s="1"/>
  <c r="J99" i="8"/>
  <c r="K99" i="8" s="1"/>
  <c r="J111" i="8"/>
  <c r="K111" i="8" s="1"/>
  <c r="J95" i="8"/>
  <c r="K95" i="8" s="1"/>
  <c r="J79" i="8"/>
  <c r="K79" i="8" s="1"/>
  <c r="J63" i="8"/>
  <c r="K63" i="8" s="1"/>
  <c r="J48" i="8"/>
  <c r="K48" i="8" s="1"/>
  <c r="J36" i="8"/>
  <c r="K36" i="8" s="1"/>
  <c r="J25" i="8"/>
  <c r="K25" i="8" s="1"/>
  <c r="J14" i="8"/>
  <c r="K14" i="8" s="1"/>
  <c r="J31" i="8"/>
  <c r="K31" i="8" s="1"/>
  <c r="J52" i="8"/>
  <c r="K52" i="8" s="1"/>
  <c r="J68" i="8"/>
  <c r="K68" i="8" s="1"/>
  <c r="J84" i="8"/>
  <c r="K84" i="8" s="1"/>
  <c r="J100" i="8"/>
  <c r="K100" i="8" s="1"/>
  <c r="J110" i="8"/>
  <c r="K110" i="8" s="1"/>
  <c r="J78" i="8"/>
  <c r="K78" i="8" s="1"/>
  <c r="J62" i="8"/>
  <c r="K62" i="8" s="1"/>
  <c r="J34" i="8"/>
  <c r="K34" i="8" s="1"/>
  <c r="J13" i="8"/>
  <c r="K13" i="8" s="1"/>
  <c r="J57" i="8"/>
  <c r="K57" i="8" s="1"/>
  <c r="J89" i="8"/>
  <c r="K89" i="8" s="1"/>
  <c r="J109" i="8"/>
  <c r="K109" i="8" s="1"/>
  <c r="J77" i="8"/>
  <c r="K77" i="8" s="1"/>
  <c r="J45" i="8"/>
  <c r="K45" i="8" s="1"/>
  <c r="J22" i="8"/>
  <c r="K22" i="8" s="1"/>
  <c r="J58" i="8"/>
  <c r="K58" i="8" s="1"/>
  <c r="J106" i="8"/>
  <c r="K106" i="8" s="1"/>
  <c r="J88" i="8"/>
  <c r="K88" i="8" s="1"/>
  <c r="J56" i="8"/>
  <c r="K56" i="8" s="1"/>
  <c r="J32" i="8"/>
  <c r="K32" i="8" s="1"/>
  <c r="J42" i="8"/>
  <c r="K42" i="8" s="1"/>
  <c r="J75" i="8"/>
  <c r="K75" i="8" s="1"/>
  <c r="J107" i="8"/>
  <c r="K107" i="8" s="1"/>
  <c r="J87" i="8"/>
  <c r="K87" i="8" s="1"/>
  <c r="J55" i="8"/>
  <c r="K55" i="8" s="1"/>
  <c r="J20" i="8"/>
  <c r="K20" i="8" s="1"/>
  <c r="J43" i="8"/>
  <c r="K43" i="8" s="1"/>
  <c r="J92" i="8"/>
  <c r="K92" i="8" s="1"/>
  <c r="J86" i="8"/>
  <c r="K86" i="8" s="1"/>
  <c r="J40" i="8"/>
  <c r="K40" i="8" s="1"/>
  <c r="J19" i="8"/>
  <c r="K19" i="8" s="1"/>
  <c r="J81" i="8"/>
  <c r="K81" i="8" s="1"/>
  <c r="J101" i="8"/>
  <c r="K101" i="8" s="1"/>
  <c r="J69" i="8"/>
  <c r="K69" i="8" s="1"/>
  <c r="J28" i="8"/>
  <c r="K28" i="8" s="1"/>
  <c r="J74" i="8"/>
  <c r="K74" i="8" s="1"/>
  <c r="J30" i="8"/>
  <c r="K30" i="8" s="1"/>
  <c r="J60" i="8"/>
  <c r="K60" i="8" s="1"/>
  <c r="J108" i="8"/>
  <c r="K108" i="8" s="1"/>
  <c r="J54" i="8"/>
  <c r="K54" i="8" s="1"/>
  <c r="J18" i="8"/>
  <c r="K18" i="8" s="1"/>
  <c r="J65" i="8"/>
  <c r="K65" i="8" s="1"/>
  <c r="J53" i="8"/>
  <c r="K53" i="8" s="1"/>
  <c r="J17" i="8"/>
  <c r="K17" i="8" s="1"/>
  <c r="C21" i="8"/>
  <c r="D21" i="8" s="1"/>
  <c r="C54" i="8"/>
  <c r="D54" i="8" s="1"/>
  <c r="C36" i="8"/>
  <c r="D36" i="8" s="1"/>
  <c r="C102" i="8"/>
  <c r="D102" i="8" s="1"/>
  <c r="C74" i="8"/>
  <c r="D74" i="8" s="1"/>
  <c r="C85" i="8"/>
  <c r="D85" i="8" s="1"/>
  <c r="C101" i="8"/>
  <c r="D101" i="8" s="1"/>
  <c r="C43" i="8"/>
  <c r="D43" i="8" s="1"/>
  <c r="C97" i="8"/>
  <c r="C84" i="8"/>
  <c r="D84" i="8" s="1"/>
  <c r="C67" i="8"/>
  <c r="C52" i="8"/>
  <c r="C34" i="8"/>
  <c r="C14" i="8"/>
  <c r="C111" i="8"/>
  <c r="C95" i="8"/>
  <c r="C83" i="8"/>
  <c r="D83" i="8" s="1"/>
  <c r="C66" i="8"/>
  <c r="C46" i="8"/>
  <c r="C31" i="8"/>
  <c r="C13" i="8"/>
  <c r="C110" i="8"/>
  <c r="D110" i="8" s="1"/>
  <c r="C94" i="8"/>
  <c r="D94" i="8" s="1"/>
  <c r="C78" i="8"/>
  <c r="C63" i="8"/>
  <c r="C45" i="8"/>
  <c r="C30" i="8"/>
  <c r="C12" i="8"/>
  <c r="C68" i="8"/>
  <c r="C53" i="8"/>
  <c r="D53" i="8" s="1"/>
  <c r="C35" i="8"/>
  <c r="D35" i="8" s="1"/>
  <c r="C20" i="8"/>
  <c r="C22" i="8"/>
  <c r="C106" i="8"/>
  <c r="D106" i="8" s="1"/>
  <c r="C77" i="8"/>
  <c r="C62" i="8"/>
  <c r="C44" i="8"/>
  <c r="C26" i="8"/>
  <c r="C16" i="8"/>
  <c r="C93" i="8"/>
  <c r="C105" i="8"/>
  <c r="C92" i="8"/>
  <c r="C76" i="8"/>
  <c r="C58" i="8"/>
  <c r="C23" i="8"/>
  <c r="C15" i="8"/>
  <c r="C86" i="8"/>
  <c r="D86" i="8" s="1"/>
  <c r="C103" i="8"/>
  <c r="C87" i="8"/>
  <c r="C75" i="8"/>
  <c r="C55" i="8"/>
  <c r="C42" i="8"/>
  <c r="C109" i="8"/>
  <c r="C100" i="8"/>
  <c r="C91" i="8"/>
  <c r="C82" i="8"/>
  <c r="C71" i="8"/>
  <c r="C61" i="8"/>
  <c r="C51" i="8"/>
  <c r="C39" i="8"/>
  <c r="C29" i="8"/>
  <c r="C19" i="8"/>
  <c r="C108" i="8"/>
  <c r="C99" i="8"/>
  <c r="C90" i="8"/>
  <c r="C81" i="8"/>
  <c r="C70" i="8"/>
  <c r="C60" i="8"/>
  <c r="C50" i="8"/>
  <c r="C38" i="8"/>
  <c r="C28" i="8"/>
  <c r="C18" i="8"/>
  <c r="C107" i="8"/>
  <c r="C98" i="8"/>
  <c r="C89" i="8"/>
  <c r="C79" i="8"/>
  <c r="C69" i="8"/>
  <c r="C59" i="8"/>
  <c r="C47" i="8"/>
  <c r="C37" i="8"/>
  <c r="C27" i="8"/>
  <c r="C73" i="8"/>
  <c r="C65" i="8"/>
  <c r="C57" i="8"/>
  <c r="C49" i="8"/>
  <c r="C41" i="8"/>
  <c r="C33" i="8"/>
  <c r="C25" i="8"/>
  <c r="C17" i="8"/>
  <c r="C11" i="8"/>
  <c r="D11" i="8" s="1"/>
  <c r="F11" i="8" s="1"/>
  <c r="C104" i="8"/>
  <c r="C96" i="8"/>
  <c r="C88" i="8"/>
  <c r="C80" i="8"/>
  <c r="C72" i="8"/>
  <c r="C64" i="8"/>
  <c r="C56" i="8"/>
  <c r="C48" i="8"/>
  <c r="C40" i="8"/>
  <c r="C32" i="8"/>
  <c r="C24" i="8"/>
  <c r="D14" i="8" l="1"/>
  <c r="E14" i="8" s="1"/>
  <c r="D15" i="8"/>
  <c r="E15" i="8" s="1"/>
  <c r="D75" i="8"/>
  <c r="F75" i="8" s="1"/>
  <c r="G75" i="8" s="1"/>
  <c r="H75" i="8" s="1"/>
  <c r="D52" i="8"/>
  <c r="F52" i="8" s="1"/>
  <c r="G52" i="8" s="1"/>
  <c r="H52" i="8" s="1"/>
  <c r="D76" i="8"/>
  <c r="F76" i="8" s="1"/>
  <c r="G76" i="8" s="1"/>
  <c r="H76" i="8" s="1"/>
  <c r="D58" i="8"/>
  <c r="E58" i="8" s="1"/>
  <c r="D26" i="8"/>
  <c r="E26" i="8" s="1"/>
  <c r="D31" i="8"/>
  <c r="F31" i="8" s="1"/>
  <c r="G31" i="8" s="1"/>
  <c r="H31" i="8" s="1"/>
  <c r="D12" i="8"/>
  <c r="D42" i="8"/>
  <c r="F42" i="8" s="1"/>
  <c r="G42" i="8" s="1"/>
  <c r="H42" i="8" s="1"/>
  <c r="D34" i="8"/>
  <c r="F34" i="8" s="1"/>
  <c r="G34" i="8" s="1"/>
  <c r="H34" i="8" s="1"/>
  <c r="D87" i="8"/>
  <c r="E87" i="8" s="1"/>
  <c r="D95" i="8"/>
  <c r="F95" i="8" s="1"/>
  <c r="G95" i="8" s="1"/>
  <c r="H95" i="8" s="1"/>
  <c r="D13" i="8"/>
  <c r="E13" i="8" s="1"/>
  <c r="D62" i="8"/>
  <c r="E62" i="8" s="1"/>
  <c r="D103" i="8"/>
  <c r="E103" i="8" s="1"/>
  <c r="D16" i="8"/>
  <c r="E16" i="8" s="1"/>
  <c r="D78" i="8"/>
  <c r="F78" i="8" s="1"/>
  <c r="G78" i="8" s="1"/>
  <c r="H78" i="8" s="1"/>
  <c r="D111" i="8"/>
  <c r="F111" i="8" s="1"/>
  <c r="G111" i="8" s="1"/>
  <c r="H111" i="8" s="1"/>
  <c r="D93" i="8"/>
  <c r="E93" i="8" s="1"/>
  <c r="D92" i="8"/>
  <c r="E92" i="8" s="1"/>
  <c r="D22" i="8"/>
  <c r="E22" i="8" s="1"/>
  <c r="D97" i="8"/>
  <c r="F97" i="8" s="1"/>
  <c r="G97" i="8" s="1"/>
  <c r="H97" i="8" s="1"/>
  <c r="D44" i="8"/>
  <c r="E44" i="8" s="1"/>
  <c r="D45" i="8"/>
  <c r="E45" i="8" s="1"/>
  <c r="D30" i="8"/>
  <c r="E30" i="8" s="1"/>
  <c r="D105" i="8"/>
  <c r="F105" i="8" s="1"/>
  <c r="G105" i="8" s="1"/>
  <c r="H105" i="8" s="1"/>
  <c r="D66" i="8"/>
  <c r="E66" i="8" s="1"/>
  <c r="D46" i="8"/>
  <c r="F46" i="8" s="1"/>
  <c r="G46" i="8" s="1"/>
  <c r="H46" i="8" s="1"/>
  <c r="D55" i="8"/>
  <c r="E55" i="8" s="1"/>
  <c r="D20" i="8"/>
  <c r="F20" i="8" s="1"/>
  <c r="G20" i="8" s="1"/>
  <c r="H20" i="8" s="1"/>
  <c r="D67" i="8"/>
  <c r="E67" i="8" s="1"/>
  <c r="D68" i="8"/>
  <c r="E68" i="8" s="1"/>
  <c r="D77" i="8"/>
  <c r="E77" i="8" s="1"/>
  <c r="D63" i="8"/>
  <c r="F63" i="8" s="1"/>
  <c r="G63" i="8" s="1"/>
  <c r="H63" i="8" s="1"/>
  <c r="D23" i="8"/>
  <c r="E23" i="8" s="1"/>
  <c r="E94" i="8"/>
  <c r="F94" i="8"/>
  <c r="G94" i="8" s="1"/>
  <c r="H94" i="8" s="1"/>
  <c r="E36" i="8"/>
  <c r="F36" i="8"/>
  <c r="G36" i="8" s="1"/>
  <c r="H36" i="8" s="1"/>
  <c r="E21" i="8"/>
  <c r="F21" i="8"/>
  <c r="G21" i="8" s="1"/>
  <c r="H21" i="8" s="1"/>
  <c r="E102" i="8"/>
  <c r="F102" i="8"/>
  <c r="G102" i="8" s="1"/>
  <c r="H102" i="8" s="1"/>
  <c r="E35" i="8"/>
  <c r="F35" i="8"/>
  <c r="G35" i="8" s="1"/>
  <c r="H35" i="8" s="1"/>
  <c r="E11" i="8"/>
  <c r="G11" i="8"/>
  <c r="E110" i="8"/>
  <c r="F110" i="8"/>
  <c r="G110" i="8" s="1"/>
  <c r="H110" i="8" s="1"/>
  <c r="E43" i="8"/>
  <c r="F43" i="8"/>
  <c r="G43" i="8" s="1"/>
  <c r="H43" i="8" s="1"/>
  <c r="E53" i="8"/>
  <c r="F53" i="8"/>
  <c r="G53" i="8" s="1"/>
  <c r="H53" i="8" s="1"/>
  <c r="E54" i="8"/>
  <c r="F54" i="8"/>
  <c r="G54" i="8" s="1"/>
  <c r="H54" i="8" s="1"/>
  <c r="E85" i="8"/>
  <c r="F85" i="8"/>
  <c r="G85" i="8" s="1"/>
  <c r="H85" i="8" s="1"/>
  <c r="E74" i="8"/>
  <c r="F74" i="8"/>
  <c r="G74" i="8" s="1"/>
  <c r="H74" i="8" s="1"/>
  <c r="E84" i="8"/>
  <c r="F84" i="8"/>
  <c r="G84" i="8" s="1"/>
  <c r="H84" i="8" s="1"/>
  <c r="E106" i="8"/>
  <c r="F106" i="8"/>
  <c r="G106" i="8" s="1"/>
  <c r="H106" i="8" s="1"/>
  <c r="E83" i="8"/>
  <c r="F83" i="8"/>
  <c r="G83" i="8" s="1"/>
  <c r="H83" i="8" s="1"/>
  <c r="E101" i="8"/>
  <c r="F101" i="8"/>
  <c r="G101" i="8" s="1"/>
  <c r="H101" i="8" s="1"/>
  <c r="E86" i="8"/>
  <c r="F86" i="8"/>
  <c r="G86" i="8" s="1"/>
  <c r="H86" i="8" s="1"/>
  <c r="D61" i="8"/>
  <c r="D27" i="8"/>
  <c r="D33" i="8"/>
  <c r="D41" i="8"/>
  <c r="D38" i="8"/>
  <c r="D19" i="8"/>
  <c r="D24" i="8"/>
  <c r="D88" i="8"/>
  <c r="D49" i="8"/>
  <c r="D69" i="8"/>
  <c r="D50" i="8"/>
  <c r="D29" i="8"/>
  <c r="D109" i="8"/>
  <c r="D32" i="8"/>
  <c r="D96" i="8"/>
  <c r="D57" i="8"/>
  <c r="D79" i="8"/>
  <c r="D60" i="8"/>
  <c r="D39" i="8"/>
  <c r="D40" i="8"/>
  <c r="D104" i="8"/>
  <c r="D65" i="8"/>
  <c r="D89" i="8"/>
  <c r="D70" i="8"/>
  <c r="D51" i="8"/>
  <c r="D98" i="8"/>
  <c r="D56" i="8"/>
  <c r="D107" i="8"/>
  <c r="D64" i="8"/>
  <c r="D25" i="8"/>
  <c r="D37" i="8"/>
  <c r="D18" i="8"/>
  <c r="D99" i="8"/>
  <c r="D82" i="8"/>
  <c r="D48" i="8"/>
  <c r="D81" i="8"/>
  <c r="D17" i="8"/>
  <c r="D71" i="8"/>
  <c r="D72" i="8"/>
  <c r="D47" i="8"/>
  <c r="D28" i="8"/>
  <c r="D108" i="8"/>
  <c r="D91" i="8"/>
  <c r="D73" i="8"/>
  <c r="D90" i="8"/>
  <c r="D80" i="8"/>
  <c r="D59" i="8"/>
  <c r="D100" i="8"/>
  <c r="F12" i="8" l="1"/>
  <c r="G12" i="8" s="1"/>
  <c r="H12" i="8" s="1"/>
  <c r="J12" i="8"/>
  <c r="K12" i="8" s="1"/>
  <c r="H11" i="8"/>
  <c r="J11" i="8"/>
  <c r="K11" i="8" s="1"/>
  <c r="F55" i="8"/>
  <c r="G55" i="8" s="1"/>
  <c r="H55" i="8" s="1"/>
  <c r="F58" i="8"/>
  <c r="G58" i="8" s="1"/>
  <c r="H58" i="8" s="1"/>
  <c r="F22" i="8"/>
  <c r="G22" i="8" s="1"/>
  <c r="H22" i="8" s="1"/>
  <c r="F26" i="8"/>
  <c r="G26" i="8" s="1"/>
  <c r="H26" i="8" s="1"/>
  <c r="E34" i="8"/>
  <c r="F15" i="8"/>
  <c r="G15" i="8" s="1"/>
  <c r="H15" i="8" s="1"/>
  <c r="E52" i="8"/>
  <c r="E75" i="8"/>
  <c r="F14" i="8"/>
  <c r="G14" i="8" s="1"/>
  <c r="H14" i="8" s="1"/>
  <c r="F13" i="8"/>
  <c r="G13" i="8" s="1"/>
  <c r="H13" i="8" s="1"/>
  <c r="E12" i="8"/>
  <c r="E76" i="8"/>
  <c r="F23" i="8"/>
  <c r="G23" i="8" s="1"/>
  <c r="H23" i="8" s="1"/>
  <c r="E42" i="8"/>
  <c r="E31" i="8"/>
  <c r="F67" i="8"/>
  <c r="G67" i="8" s="1"/>
  <c r="H67" i="8" s="1"/>
  <c r="E20" i="8"/>
  <c r="E95" i="8"/>
  <c r="F87" i="8"/>
  <c r="G87" i="8" s="1"/>
  <c r="H87" i="8" s="1"/>
  <c r="F103" i="8"/>
  <c r="G103" i="8" s="1"/>
  <c r="H103" i="8" s="1"/>
  <c r="F93" i="8"/>
  <c r="G93" i="8" s="1"/>
  <c r="H93" i="8" s="1"/>
  <c r="F62" i="8"/>
  <c r="G62" i="8" s="1"/>
  <c r="H62" i="8" s="1"/>
  <c r="F44" i="8"/>
  <c r="G44" i="8" s="1"/>
  <c r="H44" i="8" s="1"/>
  <c r="F92" i="8"/>
  <c r="G92" i="8" s="1"/>
  <c r="H92" i="8" s="1"/>
  <c r="E46" i="8"/>
  <c r="F16" i="8"/>
  <c r="G16" i="8" s="1"/>
  <c r="H16" i="8" s="1"/>
  <c r="F66" i="8"/>
  <c r="G66" i="8" s="1"/>
  <c r="H66" i="8" s="1"/>
  <c r="F30" i="8"/>
  <c r="G30" i="8" s="1"/>
  <c r="H30" i="8" s="1"/>
  <c r="E111" i="8"/>
  <c r="E63" i="8"/>
  <c r="E97" i="8"/>
  <c r="E78" i="8"/>
  <c r="F77" i="8"/>
  <c r="G77" i="8" s="1"/>
  <c r="H77" i="8" s="1"/>
  <c r="E105" i="8"/>
  <c r="F45" i="8"/>
  <c r="G45" i="8" s="1"/>
  <c r="H45" i="8" s="1"/>
  <c r="F68" i="8"/>
  <c r="G68" i="8" s="1"/>
  <c r="H68" i="8" s="1"/>
  <c r="E59" i="8"/>
  <c r="F59" i="8"/>
  <c r="G59" i="8" s="1"/>
  <c r="H59" i="8" s="1"/>
  <c r="E91" i="8"/>
  <c r="F91" i="8"/>
  <c r="G91" i="8" s="1"/>
  <c r="H91" i="8" s="1"/>
  <c r="E72" i="8"/>
  <c r="F72" i="8"/>
  <c r="G72" i="8" s="1"/>
  <c r="H72" i="8" s="1"/>
  <c r="E48" i="8"/>
  <c r="F48" i="8"/>
  <c r="G48" i="8" s="1"/>
  <c r="H48" i="8" s="1"/>
  <c r="E37" i="8"/>
  <c r="F37" i="8"/>
  <c r="G37" i="8" s="1"/>
  <c r="H37" i="8" s="1"/>
  <c r="E56" i="8"/>
  <c r="F56" i="8"/>
  <c r="G56" i="8" s="1"/>
  <c r="H56" i="8" s="1"/>
  <c r="E89" i="8"/>
  <c r="F89" i="8"/>
  <c r="G89" i="8" s="1"/>
  <c r="H89" i="8" s="1"/>
  <c r="E39" i="8"/>
  <c r="F39" i="8"/>
  <c r="G39" i="8" s="1"/>
  <c r="H39" i="8" s="1"/>
  <c r="E96" i="8"/>
  <c r="F96" i="8"/>
  <c r="G96" i="8" s="1"/>
  <c r="H96" i="8" s="1"/>
  <c r="E50" i="8"/>
  <c r="F50" i="8"/>
  <c r="G50" i="8" s="1"/>
  <c r="H50" i="8" s="1"/>
  <c r="E24" i="8"/>
  <c r="F24" i="8"/>
  <c r="G24" i="8" s="1"/>
  <c r="H24" i="8" s="1"/>
  <c r="E33" i="8"/>
  <c r="F33" i="8"/>
  <c r="G33" i="8" s="1"/>
  <c r="H33" i="8" s="1"/>
  <c r="E80" i="8"/>
  <c r="F80" i="8"/>
  <c r="G80" i="8" s="1"/>
  <c r="H80" i="8" s="1"/>
  <c r="E108" i="8"/>
  <c r="F108" i="8"/>
  <c r="G108" i="8" s="1"/>
  <c r="H108" i="8" s="1"/>
  <c r="E71" i="8"/>
  <c r="F71" i="8"/>
  <c r="G71" i="8" s="1"/>
  <c r="H71" i="8" s="1"/>
  <c r="E82" i="8"/>
  <c r="F82" i="8"/>
  <c r="G82" i="8" s="1"/>
  <c r="H82" i="8" s="1"/>
  <c r="E25" i="8"/>
  <c r="F25" i="8"/>
  <c r="G25" i="8" s="1"/>
  <c r="H25" i="8" s="1"/>
  <c r="E98" i="8"/>
  <c r="F98" i="8"/>
  <c r="G98" i="8" s="1"/>
  <c r="H98" i="8" s="1"/>
  <c r="E65" i="8"/>
  <c r="F65" i="8"/>
  <c r="G65" i="8" s="1"/>
  <c r="H65" i="8" s="1"/>
  <c r="E60" i="8"/>
  <c r="F60" i="8"/>
  <c r="G60" i="8" s="1"/>
  <c r="H60" i="8" s="1"/>
  <c r="E32" i="8"/>
  <c r="F32" i="8"/>
  <c r="G32" i="8" s="1"/>
  <c r="H32" i="8" s="1"/>
  <c r="E69" i="8"/>
  <c r="F69" i="8"/>
  <c r="G69" i="8" s="1"/>
  <c r="H69" i="8" s="1"/>
  <c r="E19" i="8"/>
  <c r="F19" i="8"/>
  <c r="G19" i="8" s="1"/>
  <c r="H19" i="8" s="1"/>
  <c r="E27" i="8"/>
  <c r="F27" i="8"/>
  <c r="G27" i="8" s="1"/>
  <c r="H27" i="8" s="1"/>
  <c r="E99" i="8"/>
  <c r="F99" i="8"/>
  <c r="G99" i="8" s="1"/>
  <c r="H99" i="8" s="1"/>
  <c r="E79" i="8"/>
  <c r="F79" i="8"/>
  <c r="G79" i="8" s="1"/>
  <c r="H79" i="8" s="1"/>
  <c r="E90" i="8"/>
  <c r="F90" i="8"/>
  <c r="G90" i="8" s="1"/>
  <c r="H90" i="8" s="1"/>
  <c r="E17" i="8"/>
  <c r="F17" i="8"/>
  <c r="G17" i="8" s="1"/>
  <c r="H17" i="8" s="1"/>
  <c r="E64" i="8"/>
  <c r="F64" i="8"/>
  <c r="G64" i="8" s="1"/>
  <c r="H64" i="8" s="1"/>
  <c r="E104" i="8"/>
  <c r="F104" i="8"/>
  <c r="G104" i="8" s="1"/>
  <c r="H104" i="8" s="1"/>
  <c r="E109" i="8"/>
  <c r="F109" i="8"/>
  <c r="G109" i="8" s="1"/>
  <c r="H109" i="8" s="1"/>
  <c r="E38" i="8"/>
  <c r="F38" i="8"/>
  <c r="G38" i="8" s="1"/>
  <c r="H38" i="8" s="1"/>
  <c r="E61" i="8"/>
  <c r="F61" i="8"/>
  <c r="G61" i="8" s="1"/>
  <c r="H61" i="8" s="1"/>
  <c r="E100" i="8"/>
  <c r="F100" i="8"/>
  <c r="G100" i="8" s="1"/>
  <c r="H100" i="8" s="1"/>
  <c r="E47" i="8"/>
  <c r="F47" i="8"/>
  <c r="G47" i="8" s="1"/>
  <c r="H47" i="8" s="1"/>
  <c r="E81" i="8"/>
  <c r="F81" i="8"/>
  <c r="G81" i="8" s="1"/>
  <c r="H81" i="8" s="1"/>
  <c r="E18" i="8"/>
  <c r="F18" i="8"/>
  <c r="G18" i="8" s="1"/>
  <c r="H18" i="8" s="1"/>
  <c r="E107" i="8"/>
  <c r="F107" i="8"/>
  <c r="G107" i="8" s="1"/>
  <c r="H107" i="8" s="1"/>
  <c r="E70" i="8"/>
  <c r="F70" i="8"/>
  <c r="G70" i="8" s="1"/>
  <c r="H70" i="8" s="1"/>
  <c r="E40" i="8"/>
  <c r="F40" i="8"/>
  <c r="G40" i="8" s="1"/>
  <c r="H40" i="8" s="1"/>
  <c r="E29" i="8"/>
  <c r="F29" i="8"/>
  <c r="G29" i="8" s="1"/>
  <c r="H29" i="8" s="1"/>
  <c r="E88" i="8"/>
  <c r="F88" i="8"/>
  <c r="G88" i="8" s="1"/>
  <c r="H88" i="8" s="1"/>
  <c r="E41" i="8"/>
  <c r="F41" i="8"/>
  <c r="G41" i="8" s="1"/>
  <c r="H41" i="8" s="1"/>
  <c r="E28" i="8"/>
  <c r="F28" i="8"/>
  <c r="G28" i="8" s="1"/>
  <c r="H28" i="8" s="1"/>
  <c r="E51" i="8"/>
  <c r="F51" i="8"/>
  <c r="G51" i="8" s="1"/>
  <c r="H51" i="8" s="1"/>
  <c r="E49" i="8"/>
  <c r="F49" i="8"/>
  <c r="G49" i="8" s="1"/>
  <c r="H49" i="8" s="1"/>
  <c r="E73" i="8"/>
  <c r="F73" i="8"/>
  <c r="G73" i="8" s="1"/>
  <c r="H73" i="8" s="1"/>
  <c r="E57" i="8"/>
  <c r="F57" i="8"/>
  <c r="G57" i="8" s="1"/>
  <c r="H57" i="8" s="1"/>
</calcChain>
</file>

<file path=xl/sharedStrings.xml><?xml version="1.0" encoding="utf-8"?>
<sst xmlns="http://schemas.openxmlformats.org/spreadsheetml/2006/main" count="14" uniqueCount="12">
  <si>
    <t>A: the lower asymptote</t>
  </si>
  <si>
    <t>K: the upper asymptote</t>
  </si>
  <si>
    <t>B: the growth rate</t>
  </si>
  <si>
    <t>ν&gt;0 : affects near which asymptote maximum growth occurs.</t>
  </si>
  <si>
    <t>Q: depends on the value Y(0)</t>
  </si>
  <si>
    <t>M: the time of maximum growth if Q=ν</t>
  </si>
  <si>
    <t>MinVal</t>
  </si>
  <si>
    <t>MaxVal</t>
  </si>
  <si>
    <t>Factor</t>
  </si>
  <si>
    <t>Real</t>
  </si>
  <si>
    <t>Display</t>
  </si>
  <si>
    <t>BagaOSD - RSSIFilter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</si>
</sst>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 tint="-4.9989318521683403E-2"/>
        <bgColor indexed="64"/>
      </patternFill>
    </fill>
  </fills>
  <borders count="14">
    <border>
      <left/>
      <right/>
      <top/>
      <bottom/>
      <diagonal/>
    </border>
    <border>
      <left style="thick">
        <color theme="3" tint="0.39994506668294322"/>
      </left>
      <right/>
      <top style="thick">
        <color theme="3" tint="0.39994506668294322"/>
      </top>
      <bottom/>
      <diagonal/>
    </border>
    <border>
      <left/>
      <right/>
      <top style="thick">
        <color theme="3" tint="0.39994506668294322"/>
      </top>
      <bottom/>
      <diagonal/>
    </border>
    <border>
      <left style="thick">
        <color theme="3" tint="0.39994506668294322"/>
      </left>
      <right/>
      <top/>
      <bottom/>
      <diagonal/>
    </border>
    <border>
      <left style="thick">
        <color theme="3" tint="0.39994506668294322"/>
      </left>
      <right/>
      <top/>
      <bottom style="thick">
        <color theme="3" tint="0.39994506668294322"/>
      </bottom>
      <diagonal/>
    </border>
    <border>
      <left/>
      <right/>
      <top/>
      <bottom style="thick">
        <color theme="3" tint="0.39994506668294322"/>
      </bottom>
      <diagonal/>
    </border>
    <border>
      <left style="thick">
        <color theme="3" tint="0.39991454817346722"/>
      </left>
      <right/>
      <top style="thick">
        <color theme="3" tint="0.39991454817346722"/>
      </top>
      <bottom/>
      <diagonal/>
    </border>
    <border>
      <left/>
      <right/>
      <top style="thick">
        <color theme="3" tint="0.39991454817346722"/>
      </top>
      <bottom/>
      <diagonal/>
    </border>
    <border>
      <left/>
      <right style="thick">
        <color theme="3" tint="0.39991454817346722"/>
      </right>
      <top style="thick">
        <color theme="3" tint="0.39991454817346722"/>
      </top>
      <bottom/>
      <diagonal/>
    </border>
    <border>
      <left style="thick">
        <color theme="3" tint="0.39991454817346722"/>
      </left>
      <right/>
      <top/>
      <bottom/>
      <diagonal/>
    </border>
    <border>
      <left/>
      <right style="thick">
        <color theme="3" tint="0.39991454817346722"/>
      </right>
      <top/>
      <bottom/>
      <diagonal/>
    </border>
    <border>
      <left style="thick">
        <color theme="3" tint="0.39991454817346722"/>
      </left>
      <right/>
      <top/>
      <bottom style="thick">
        <color theme="3" tint="0.39991454817346722"/>
      </bottom>
      <diagonal/>
    </border>
    <border>
      <left/>
      <right/>
      <top/>
      <bottom style="thick">
        <color theme="3" tint="0.39991454817346722"/>
      </bottom>
      <diagonal/>
    </border>
    <border>
      <left/>
      <right style="thick">
        <color theme="3" tint="0.39991454817346722"/>
      </right>
      <top/>
      <bottom style="thick">
        <color theme="3" tint="0.39991454817346722"/>
      </bottom>
      <diagonal/>
    </border>
  </borders>
  <cellStyleXfs count="1">
    <xf numFmtId="0" fontId="0" fillId="0" borderId="0"/>
  </cellStyleXfs>
  <cellXfs count="26">
    <xf numFmtId="0" fontId="0" fillId="0" borderId="0" xfId="0"/>
    <xf numFmtId="10" fontId="0" fillId="0" borderId="0" xfId="0" applyNumberFormat="1"/>
    <xf numFmtId="0" fontId="0" fillId="0" borderId="0" xfId="0" quotePrefix="1"/>
    <xf numFmtId="0" fontId="1" fillId="0" borderId="0" xfId="0" applyFont="1"/>
    <xf numFmtId="10" fontId="0" fillId="0" borderId="3" xfId="0" applyNumberFormat="1" applyBorder="1"/>
    <xf numFmtId="0" fontId="0" fillId="0" borderId="0" xfId="0" applyBorder="1"/>
    <xf numFmtId="10" fontId="0" fillId="0" borderId="4" xfId="0" applyNumberFormat="1" applyBorder="1"/>
    <xf numFmtId="0" fontId="0" fillId="0" borderId="5" xfId="0" applyBorder="1"/>
    <xf numFmtId="10" fontId="0" fillId="0" borderId="0" xfId="0" applyNumberFormat="1" applyBorder="1"/>
    <xf numFmtId="10" fontId="0" fillId="0" borderId="5" xfId="0" applyNumberFormat="1" applyBorder="1"/>
    <xf numFmtId="10" fontId="0" fillId="0" borderId="9" xfId="0" applyNumberFormat="1" applyBorder="1"/>
    <xf numFmtId="10" fontId="0" fillId="0" borderId="10" xfId="0" applyNumberFormat="1" applyBorder="1"/>
    <xf numFmtId="10" fontId="0" fillId="0" borderId="11" xfId="0" applyNumberFormat="1" applyBorder="1"/>
    <xf numFmtId="10" fontId="0" fillId="0" borderId="13" xfId="0" applyNumberFormat="1" applyBorder="1"/>
    <xf numFmtId="0" fontId="0" fillId="2" borderId="1" xfId="0" applyFill="1" applyBorder="1"/>
    <xf numFmtId="0" fontId="0" fillId="2" borderId="2" xfId="0" applyFill="1" applyBorder="1"/>
    <xf numFmtId="0" fontId="0" fillId="2" borderId="6" xfId="0" applyFill="1" applyBorder="1"/>
    <xf numFmtId="0" fontId="0" fillId="2" borderId="7" xfId="0" applyFill="1" applyBorder="1"/>
    <xf numFmtId="0" fontId="0" fillId="2" borderId="8" xfId="0" applyFill="1" applyBorder="1"/>
    <xf numFmtId="0" fontId="0" fillId="3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 applyBorder="1"/>
    <xf numFmtId="0" fontId="0" fillId="7" borderId="12" xfId="0" applyFill="1" applyBorder="1"/>
    <xf numFmtId="0" fontId="0" fillId="4" borderId="0" xfId="0" applyFill="1" applyAlignment="1">
      <alignment horizontal="center" vertical="center"/>
    </xf>
    <xf numFmtId="0" fontId="0" fillId="4" borderId="12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v>Curved</c:v>
          </c:tx>
          <c:marker>
            <c:symbol val="none"/>
          </c:marker>
          <c:val>
            <c:numRef>
              <c:f>' Logistic function'!$K$11:$K$111</c:f>
              <c:numCache>
                <c:formatCode>0.00%</c:formatCode>
                <c:ptCount val="101"/>
                <c:pt idx="0">
                  <c:v>2.4223047810003414E-16</c:v>
                </c:pt>
                <c:pt idx="1">
                  <c:v>4.7969280342702897E-2</c:v>
                </c:pt>
                <c:pt idx="2">
                  <c:v>8.6498531758901223E-2</c:v>
                </c:pt>
                <c:pt idx="3">
                  <c:v>0.11879804426457798</c:v>
                </c:pt>
                <c:pt idx="4">
                  <c:v>0.14667811053748869</c:v>
                </c:pt>
                <c:pt idx="5">
                  <c:v>0.17126073672408557</c:v>
                </c:pt>
                <c:pt idx="6">
                  <c:v>0.19328968325741433</c:v>
                </c:pt>
                <c:pt idx="7">
                  <c:v>0.21328347339364395</c:v>
                </c:pt>
                <c:pt idx="8">
                  <c:v>0.23161809169013259</c:v>
                </c:pt>
                <c:pt idx="9">
                  <c:v>0.24857490003833924</c:v>
                </c:pt>
                <c:pt idx="10">
                  <c:v>0.26436997224677011</c:v>
                </c:pt>
                <c:pt idx="11">
                  <c:v>0.27917287514852068</c:v>
                </c:pt>
                <c:pt idx="12">
                  <c:v>0.29311914813329176</c:v>
                </c:pt>
                <c:pt idx="13">
                  <c:v>0.30631885959650657</c:v>
                </c:pt>
                <c:pt idx="14">
                  <c:v>0.31886263313371238</c:v>
                </c:pt>
                <c:pt idx="15">
                  <c:v>0.33082599148396463</c:v>
                </c:pt>
                <c:pt idx="16">
                  <c:v>0.3422725521254536</c:v>
                </c:pt>
                <c:pt idx="17">
                  <c:v>0.35325642063367957</c:v>
                </c:pt>
                <c:pt idx="18">
                  <c:v>0.36382401201130016</c:v>
                </c:pt>
                <c:pt idx="19">
                  <c:v>0.37401545663611152</c:v>
                </c:pt>
                <c:pt idx="20">
                  <c:v>0.38386569960723915</c:v>
                </c:pt>
                <c:pt idx="21">
                  <c:v>0.39340537042259299</c:v>
                </c:pt>
                <c:pt idx="22">
                  <c:v>0.40266147830309618</c:v>
                </c:pt>
                <c:pt idx="23">
                  <c:v>0.41165797353690475</c:v>
                </c:pt>
                <c:pt idx="24">
                  <c:v>0.42041620471684155</c:v>
                </c:pt>
                <c:pt idx="25">
                  <c:v>0.42895529425391293</c:v>
                </c:pt>
                <c:pt idx="26">
                  <c:v>0.43729244913206278</c:v>
                </c:pt>
                <c:pt idx="27">
                  <c:v>0.44544321990058611</c:v>
                </c:pt>
                <c:pt idx="28">
                  <c:v>0.45342171795897523</c:v>
                </c:pt>
                <c:pt idx="29">
                  <c:v>0.46124079898476472</c:v>
                </c:pt>
                <c:pt idx="30">
                  <c:v>0.46891221868652039</c:v>
                </c:pt>
                <c:pt idx="31">
                  <c:v>0.47644676578930356</c:v>
                </c:pt>
                <c:pt idx="32">
                  <c:v>0.48385437617730331</c:v>
                </c:pt>
                <c:pt idx="33">
                  <c:v>0.49114423135462676</c:v>
                </c:pt>
                <c:pt idx="34">
                  <c:v>0.49832484378714281</c:v>
                </c:pt>
                <c:pt idx="35">
                  <c:v>0.50540413121646777</c:v>
                </c:pt>
                <c:pt idx="36">
                  <c:v>0.51238948166247544</c:v>
                </c:pt>
                <c:pt idx="37">
                  <c:v>0.5192878105312394</c:v>
                </c:pt>
                <c:pt idx="38">
                  <c:v>0.52610561100453124</c:v>
                </c:pt>
                <c:pt idx="39">
                  <c:v>0.53284899869232238</c:v>
                </c:pt>
                <c:pt idx="40">
                  <c:v>0.53952375137153263</c:v>
                </c:pt>
                <c:pt idx="41">
                  <c:v>0.54613534450506074</c:v>
                </c:pt>
                <c:pt idx="42">
                  <c:v>0.55268898312915971</c:v>
                </c:pt>
                <c:pt idx="43">
                  <c:v>0.55918963060993931</c:v>
                </c:pt>
                <c:pt idx="44">
                  <c:v>0.56564203469763408</c:v>
                </c:pt>
                <c:pt idx="45">
                  <c:v>0.57205075124747595</c:v>
                </c:pt>
                <c:pt idx="46">
                  <c:v>0.57842016592629009</c:v>
                </c:pt>
                <c:pt idx="47">
                  <c:v>0.58475451418255608</c:v>
                </c:pt>
                <c:pt idx="48">
                  <c:v>0.59105789972317602</c:v>
                </c:pt>
                <c:pt idx="49">
                  <c:v>0.59733431171145956</c:v>
                </c:pt>
                <c:pt idx="50">
                  <c:v>0.60358764087693695</c:v>
                </c:pt>
                <c:pt idx="51">
                  <c:v>0.60982169470780745</c:v>
                </c:pt>
                <c:pt idx="52">
                  <c:v>0.61604021188053726</c:v>
                </c:pt>
                <c:pt idx="53">
                  <c:v>0.62224687606785312</c:v>
                </c:pt>
                <c:pt idx="54">
                  <c:v>0.62844532925576546</c:v>
                </c:pt>
                <c:pt idx="55">
                  <c:v>0.63463918469200176</c:v>
                </c:pt>
                <c:pt idx="56">
                  <c:v>0.6408320395821071</c:v>
                </c:pt>
                <c:pt idx="57">
                  <c:v>0.6470274876453197</c:v>
                </c:pt>
                <c:pt idx="58">
                  <c:v>0.65322913164003116</c:v>
                </c:pt>
                <c:pt idx="59">
                  <c:v>0.65944059596814819</c:v>
                </c:pt>
                <c:pt idx="60">
                  <c:v>0.66566553946895957</c:v>
                </c:pt>
                <c:pt idx="61">
                  <c:v>0.67190766851621864</c:v>
                </c:pt>
                <c:pt idx="62">
                  <c:v>0.67817075053716203</c:v>
                </c:pt>
                <c:pt idx="63">
                  <c:v>0.68445862807922464</c:v>
                </c:pt>
                <c:pt idx="64">
                  <c:v>0.69077523355948223</c:v>
                </c:pt>
                <c:pt idx="65">
                  <c:v>0.69712460484359662</c:v>
                </c:pt>
                <c:pt idx="66">
                  <c:v>0.70351090181559883</c:v>
                </c:pt>
                <c:pt idx="67">
                  <c:v>0.70993842411762664</c:v>
                </c:pt>
                <c:pt idx="68">
                  <c:v>0.71641163026026966</c:v>
                </c:pt>
                <c:pt idx="69">
                  <c:v>0.72293515833011679</c:v>
                </c:pt>
                <c:pt idx="70">
                  <c:v>0.72951384855226076</c:v>
                </c:pt>
                <c:pt idx="71">
                  <c:v>0.7361527680029063</c:v>
                </c:pt>
                <c:pt idx="72">
                  <c:v>0.74285723781210755</c:v>
                </c:pt>
                <c:pt idx="73">
                  <c:v>0.7496328632506003</c:v>
                </c:pt>
                <c:pt idx="74">
                  <c:v>0.75648556715966175</c:v>
                </c:pt>
                <c:pt idx="75">
                  <c:v>0.76342162726138907</c:v>
                </c:pt>
                <c:pt idx="76">
                  <c:v>0.77044771798186351</c:v>
                </c:pt>
                <c:pt idx="77">
                  <c:v>0.77757095753530625</c:v>
                </c:pt>
                <c:pt idx="78">
                  <c:v>0.78479896115858738</c:v>
                </c:pt>
                <c:pt idx="79">
                  <c:v>0.79213990155877667</c:v>
                </c:pt>
                <c:pt idx="80">
                  <c:v>0.79960257785018451</c:v>
                </c:pt>
                <c:pt idx="81">
                  <c:v>0.80719649452236952</c:v>
                </c:pt>
                <c:pt idx="82">
                  <c:v>0.8149319523110794</c:v>
                </c:pt>
                <c:pt idx="83">
                  <c:v>0.82282015325873603</c:v>
                </c:pt>
                <c:pt idx="84">
                  <c:v>0.83087332277471404</c:v>
                </c:pt>
                <c:pt idx="85">
                  <c:v>0.83910485217155528</c:v>
                </c:pt>
                <c:pt idx="86">
                  <c:v>0.84752946600636581</c:v>
                </c:pt>
                <c:pt idx="87">
                  <c:v>0.85616341965825382</c:v>
                </c:pt>
                <c:pt idx="88">
                  <c:v>0.86502473400729007</c:v>
                </c:pt>
                <c:pt idx="89">
                  <c:v>0.87413347596573199</c:v>
                </c:pt>
                <c:pt idx="90">
                  <c:v>0.88351209611389347</c:v>
                </c:pt>
                <c:pt idx="91">
                  <c:v>0.89318583804742413</c:v>
                </c:pt>
                <c:pt idx="92">
                  <c:v>0.90318323859143301</c:v>
                </c:pt>
                <c:pt idx="93">
                  <c:v>0.91353674428059162</c:v>
                </c:pt>
                <c:pt idx="94">
                  <c:v>0.9242834781884075</c:v>
                </c:pt>
                <c:pt idx="95">
                  <c:v>0.93546620344173237</c:v>
                </c:pt>
                <c:pt idx="96">
                  <c:v>0.94713454731786551</c:v>
                </c:pt>
                <c:pt idx="97">
                  <c:v>0.95934657542752966</c:v>
                </c:pt>
                <c:pt idx="98">
                  <c:v>0.97217084353636818</c:v>
                </c:pt>
                <c:pt idx="99">
                  <c:v>0.9856891123158007</c:v>
                </c:pt>
                <c:pt idx="100">
                  <c:v>1</c:v>
                </c:pt>
              </c:numCache>
            </c:numRef>
          </c:val>
          <c:smooth val="0"/>
        </c:ser>
        <c:ser>
          <c:idx val="1"/>
          <c:order val="1"/>
          <c:tx>
            <c:v>Normal</c:v>
          </c:tx>
          <c:marker>
            <c:symbol val="none"/>
          </c:marker>
          <c:val>
            <c:numRef>
              <c:f>' Logistic function'!$H$11:$H$111</c:f>
              <c:numCache>
                <c:formatCode>0.00%</c:formatCode>
                <c:ptCount val="101"/>
                <c:pt idx="0">
                  <c:v>2.4223047810003414E-16</c:v>
                </c:pt>
                <c:pt idx="1">
                  <c:v>1.0000000000000593E-2</c:v>
                </c:pt>
                <c:pt idx="2">
                  <c:v>2.0000000000000139E-2</c:v>
                </c:pt>
                <c:pt idx="3">
                  <c:v>3.0000000000000492E-2</c:v>
                </c:pt>
                <c:pt idx="4">
                  <c:v>3.9999999999999876E-2</c:v>
                </c:pt>
                <c:pt idx="5">
                  <c:v>4.9999999999999739E-2</c:v>
                </c:pt>
                <c:pt idx="6">
                  <c:v>6.0000000000000338E-2</c:v>
                </c:pt>
                <c:pt idx="7">
                  <c:v>7.0000000000000201E-2</c:v>
                </c:pt>
                <c:pt idx="8">
                  <c:v>8.0000000000000474E-2</c:v>
                </c:pt>
                <c:pt idx="9">
                  <c:v>8.9999999999999691E-2</c:v>
                </c:pt>
                <c:pt idx="10">
                  <c:v>9.9999999999999645E-2</c:v>
                </c:pt>
                <c:pt idx="11">
                  <c:v>0.10999999999999992</c:v>
                </c:pt>
                <c:pt idx="12">
                  <c:v>0.12000000000000011</c:v>
                </c:pt>
                <c:pt idx="13">
                  <c:v>0.12999999999999981</c:v>
                </c:pt>
                <c:pt idx="14">
                  <c:v>0.14000000000000032</c:v>
                </c:pt>
                <c:pt idx="15">
                  <c:v>0.14999999999999994</c:v>
                </c:pt>
                <c:pt idx="16">
                  <c:v>0.15999999999999989</c:v>
                </c:pt>
                <c:pt idx="17">
                  <c:v>0.16999999999999976</c:v>
                </c:pt>
                <c:pt idx="18">
                  <c:v>0.17999999999999997</c:v>
                </c:pt>
                <c:pt idx="19">
                  <c:v>0.19000000000000014</c:v>
                </c:pt>
                <c:pt idx="20">
                  <c:v>0.19999999999999993</c:v>
                </c:pt>
                <c:pt idx="21">
                  <c:v>0.20999999999999996</c:v>
                </c:pt>
                <c:pt idx="22">
                  <c:v>0.22000000000000008</c:v>
                </c:pt>
                <c:pt idx="23">
                  <c:v>0.23</c:v>
                </c:pt>
                <c:pt idx="24">
                  <c:v>0.24000000000000013</c:v>
                </c:pt>
                <c:pt idx="25">
                  <c:v>0.25000000000000017</c:v>
                </c:pt>
                <c:pt idx="26">
                  <c:v>0.25999999999999995</c:v>
                </c:pt>
                <c:pt idx="27">
                  <c:v>0.27000000000000013</c:v>
                </c:pt>
                <c:pt idx="28">
                  <c:v>0.28000000000000019</c:v>
                </c:pt>
                <c:pt idx="29">
                  <c:v>0.29000000000000004</c:v>
                </c:pt>
                <c:pt idx="30">
                  <c:v>0.29999999999999993</c:v>
                </c:pt>
                <c:pt idx="31">
                  <c:v>0.31</c:v>
                </c:pt>
                <c:pt idx="32">
                  <c:v>0.3199999999999999</c:v>
                </c:pt>
                <c:pt idx="33">
                  <c:v>0.33000000000000013</c:v>
                </c:pt>
                <c:pt idx="34">
                  <c:v>0.34</c:v>
                </c:pt>
                <c:pt idx="35">
                  <c:v>0.35000000000000003</c:v>
                </c:pt>
                <c:pt idx="36">
                  <c:v>0.35999999999999982</c:v>
                </c:pt>
                <c:pt idx="37">
                  <c:v>0.37000000000000005</c:v>
                </c:pt>
                <c:pt idx="38">
                  <c:v>0.38000000000000006</c:v>
                </c:pt>
                <c:pt idx="39">
                  <c:v>0.39000000000000007</c:v>
                </c:pt>
                <c:pt idx="40">
                  <c:v>0.4</c:v>
                </c:pt>
                <c:pt idx="41">
                  <c:v>0.41</c:v>
                </c:pt>
                <c:pt idx="42">
                  <c:v>0.4200000000000001</c:v>
                </c:pt>
                <c:pt idx="43">
                  <c:v>0.4300000000000001</c:v>
                </c:pt>
                <c:pt idx="44">
                  <c:v>0.44</c:v>
                </c:pt>
                <c:pt idx="45">
                  <c:v>0.45000000000000012</c:v>
                </c:pt>
                <c:pt idx="46">
                  <c:v>0.45999999999999996</c:v>
                </c:pt>
                <c:pt idx="47">
                  <c:v>0.47</c:v>
                </c:pt>
                <c:pt idx="48">
                  <c:v>0.48000000000000004</c:v>
                </c:pt>
                <c:pt idx="49">
                  <c:v>0.49</c:v>
                </c:pt>
                <c:pt idx="50">
                  <c:v>0.5</c:v>
                </c:pt>
                <c:pt idx="51">
                  <c:v>0.51000000000000012</c:v>
                </c:pt>
                <c:pt idx="52">
                  <c:v>0.52</c:v>
                </c:pt>
                <c:pt idx="53">
                  <c:v>0.53</c:v>
                </c:pt>
                <c:pt idx="54">
                  <c:v>0.54</c:v>
                </c:pt>
                <c:pt idx="55">
                  <c:v>0.54999999999999993</c:v>
                </c:pt>
                <c:pt idx="56">
                  <c:v>0.56000000000000005</c:v>
                </c:pt>
                <c:pt idx="57">
                  <c:v>0.56999999999999995</c:v>
                </c:pt>
                <c:pt idx="58">
                  <c:v>0.57999999999999996</c:v>
                </c:pt>
                <c:pt idx="59">
                  <c:v>0.59</c:v>
                </c:pt>
                <c:pt idx="60">
                  <c:v>0.6</c:v>
                </c:pt>
                <c:pt idx="61">
                  <c:v>0.60999999999999988</c:v>
                </c:pt>
                <c:pt idx="62">
                  <c:v>0.62</c:v>
                </c:pt>
                <c:pt idx="63">
                  <c:v>0.63</c:v>
                </c:pt>
                <c:pt idx="64">
                  <c:v>0.6399999999999999</c:v>
                </c:pt>
                <c:pt idx="65">
                  <c:v>0.65</c:v>
                </c:pt>
                <c:pt idx="66">
                  <c:v>0.66</c:v>
                </c:pt>
                <c:pt idx="67">
                  <c:v>0.67</c:v>
                </c:pt>
                <c:pt idx="68">
                  <c:v>0.68</c:v>
                </c:pt>
                <c:pt idx="69">
                  <c:v>0.69</c:v>
                </c:pt>
                <c:pt idx="70">
                  <c:v>0.70000000000000007</c:v>
                </c:pt>
                <c:pt idx="71">
                  <c:v>0.71000000000000008</c:v>
                </c:pt>
                <c:pt idx="72">
                  <c:v>0.72</c:v>
                </c:pt>
                <c:pt idx="73">
                  <c:v>0.73</c:v>
                </c:pt>
                <c:pt idx="74">
                  <c:v>0.7400000000000001</c:v>
                </c:pt>
                <c:pt idx="75">
                  <c:v>0.75</c:v>
                </c:pt>
                <c:pt idx="76">
                  <c:v>0.7599999999999999</c:v>
                </c:pt>
                <c:pt idx="77">
                  <c:v>0.76999999999999991</c:v>
                </c:pt>
                <c:pt idx="78">
                  <c:v>0.78</c:v>
                </c:pt>
                <c:pt idx="79">
                  <c:v>0.78999999999999992</c:v>
                </c:pt>
                <c:pt idx="80">
                  <c:v>0.8</c:v>
                </c:pt>
                <c:pt idx="81">
                  <c:v>0.81</c:v>
                </c:pt>
                <c:pt idx="82">
                  <c:v>0.82</c:v>
                </c:pt>
                <c:pt idx="83">
                  <c:v>0.83000000000000018</c:v>
                </c:pt>
                <c:pt idx="84">
                  <c:v>0.84</c:v>
                </c:pt>
                <c:pt idx="85">
                  <c:v>0.85</c:v>
                </c:pt>
                <c:pt idx="86">
                  <c:v>0.8600000000000001</c:v>
                </c:pt>
                <c:pt idx="87">
                  <c:v>0.87</c:v>
                </c:pt>
                <c:pt idx="88">
                  <c:v>0.88</c:v>
                </c:pt>
                <c:pt idx="89">
                  <c:v>0.8899999999999999</c:v>
                </c:pt>
                <c:pt idx="90">
                  <c:v>0.9</c:v>
                </c:pt>
                <c:pt idx="91">
                  <c:v>0.91</c:v>
                </c:pt>
                <c:pt idx="92">
                  <c:v>0.91999999999999993</c:v>
                </c:pt>
                <c:pt idx="93">
                  <c:v>0.93</c:v>
                </c:pt>
                <c:pt idx="94">
                  <c:v>0.94</c:v>
                </c:pt>
                <c:pt idx="95">
                  <c:v>0.95</c:v>
                </c:pt>
                <c:pt idx="96">
                  <c:v>0.96000000000000008</c:v>
                </c:pt>
                <c:pt idx="97">
                  <c:v>0.97</c:v>
                </c:pt>
                <c:pt idx="98">
                  <c:v>0.97999999999999976</c:v>
                </c:pt>
                <c:pt idx="99">
                  <c:v>0.9900000000000001</c:v>
                </c:pt>
                <c:pt idx="100">
                  <c:v>1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81883264"/>
        <c:axId val="181884800"/>
      </c:lineChart>
      <c:catAx>
        <c:axId val="181883264"/>
        <c:scaling>
          <c:orientation val="minMax"/>
        </c:scaling>
        <c:delete val="0"/>
        <c:axPos val="b"/>
        <c:majorTickMark val="out"/>
        <c:minorTickMark val="none"/>
        <c:tickLblPos val="nextTo"/>
        <c:crossAx val="181884800"/>
        <c:crosses val="autoZero"/>
        <c:auto val="1"/>
        <c:lblAlgn val="ctr"/>
        <c:lblOffset val="100"/>
        <c:noMultiLvlLbl val="0"/>
      </c:catAx>
      <c:valAx>
        <c:axId val="181884800"/>
        <c:scaling>
          <c:orientation val="minMax"/>
        </c:scaling>
        <c:delete val="0"/>
        <c:axPos val="l"/>
        <c:majorGridlines/>
        <c:numFmt formatCode="0.00%" sourceLinked="1"/>
        <c:majorTickMark val="out"/>
        <c:minorTickMark val="none"/>
        <c:tickLblPos val="nextTo"/>
        <c:crossAx val="181883264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19049</xdr:colOff>
      <xdr:row>8</xdr:row>
      <xdr:rowOff>166686</xdr:rowOff>
    </xdr:from>
    <xdr:to>
      <xdr:col>19</xdr:col>
      <xdr:colOff>257174</xdr:colOff>
      <xdr:row>36</xdr:row>
      <xdr:rowOff>114299</xdr:rowOff>
    </xdr:to>
    <xdr:graphicFrame macro="">
      <xdr:nvGraphicFramePr>
        <xdr:cNvPr id="3" name="Graphique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2"/>
  <sheetViews>
    <sheetView tabSelected="1" workbookViewId="0">
      <selection activeCell="F2" sqref="F2"/>
    </sheetView>
  </sheetViews>
  <sheetFormatPr baseColWidth="10" defaultRowHeight="15" x14ac:dyDescent="0.25"/>
  <cols>
    <col min="1" max="1" width="56" customWidth="1"/>
    <col min="6" max="6" width="11.42578125" customWidth="1"/>
    <col min="7" max="7" width="11.42578125" hidden="1" customWidth="1"/>
    <col min="9" max="9" width="9.7109375" customWidth="1"/>
    <col min="10" max="10" width="11.42578125" customWidth="1"/>
    <col min="11" max="11" width="9.28515625" customWidth="1"/>
  </cols>
  <sheetData>
    <row r="1" spans="1:11" x14ac:dyDescent="0.25">
      <c r="A1" s="2" t="s">
        <v>0</v>
      </c>
      <c r="B1">
        <v>0</v>
      </c>
    </row>
    <row r="2" spans="1:11" x14ac:dyDescent="0.25">
      <c r="A2" t="s">
        <v>1</v>
      </c>
      <c r="B2">
        <v>1</v>
      </c>
    </row>
    <row r="3" spans="1:11" x14ac:dyDescent="0.25">
      <c r="A3" t="s">
        <v>2</v>
      </c>
      <c r="B3">
        <v>1</v>
      </c>
    </row>
    <row r="4" spans="1:11" x14ac:dyDescent="0.25">
      <c r="A4" t="s">
        <v>3</v>
      </c>
      <c r="B4">
        <v>0.9</v>
      </c>
    </row>
    <row r="5" spans="1:11" x14ac:dyDescent="0.25">
      <c r="A5" t="s">
        <v>4</v>
      </c>
      <c r="B5">
        <v>0.9</v>
      </c>
    </row>
    <row r="6" spans="1:11" x14ac:dyDescent="0.25">
      <c r="A6" t="s">
        <v>5</v>
      </c>
      <c r="B6">
        <v>0</v>
      </c>
    </row>
    <row r="7" spans="1:11" x14ac:dyDescent="0.25">
      <c r="A7" t="s">
        <v>6</v>
      </c>
      <c r="B7" s="20">
        <v>3.5</v>
      </c>
      <c r="C7">
        <f>1/(1+EXP(-MinVal))</f>
        <v>0.97068776924864364</v>
      </c>
      <c r="D7" s="19">
        <v>-2</v>
      </c>
    </row>
    <row r="8" spans="1:11" x14ac:dyDescent="0.25">
      <c r="A8" t="s">
        <v>7</v>
      </c>
      <c r="B8" s="21">
        <v>-2</v>
      </c>
      <c r="C8">
        <f>1/(1+EXP(-MaxVal))</f>
        <v>0.11920292202211755</v>
      </c>
      <c r="D8" s="19">
        <v>3.5</v>
      </c>
      <c r="I8" s="24" t="s">
        <v>11</v>
      </c>
      <c r="J8" s="24"/>
      <c r="K8" s="24"/>
    </row>
    <row r="9" spans="1:11" ht="15.75" thickBot="1" x14ac:dyDescent="0.3">
      <c r="A9" t="s">
        <v>8</v>
      </c>
      <c r="B9">
        <v>1</v>
      </c>
      <c r="I9" s="25"/>
      <c r="J9" s="25"/>
      <c r="K9" s="25"/>
    </row>
    <row r="10" spans="1:11" ht="15.75" thickTop="1" x14ac:dyDescent="0.25">
      <c r="F10" s="14" t="s">
        <v>9</v>
      </c>
      <c r="G10" s="15"/>
      <c r="H10" s="15" t="s">
        <v>10</v>
      </c>
      <c r="I10" s="16" t="s">
        <v>9</v>
      </c>
      <c r="J10" s="17"/>
      <c r="K10" s="18" t="s">
        <v>10</v>
      </c>
    </row>
    <row r="11" spans="1:11" x14ac:dyDescent="0.25">
      <c r="B11">
        <v>0</v>
      </c>
      <c r="C11">
        <f t="shared" ref="C11:C42" si="0">MinVal+(MaxVal-MinVal)*B11/100</f>
        <v>3.5</v>
      </c>
      <c r="D11" s="1">
        <f>1/(1+EXP(-C11))</f>
        <v>0.97068776924864364</v>
      </c>
      <c r="E11">
        <f>-LN((1-D11)/D11)</f>
        <v>3.4999999999999987</v>
      </c>
      <c r="F11" s="4">
        <f t="shared" ref="F11:F42" si="1">(D11-MinValExp)/(MaxValExp-MinValExp)</f>
        <v>0</v>
      </c>
      <c r="G11" s="5">
        <f t="shared" ref="G11:G42" si="2">F11*(MaxValExp-MinValExp)+MinValExp</f>
        <v>0.97068776924864364</v>
      </c>
      <c r="H11" s="8">
        <f t="shared" ref="H11:H42" si="3">(-LN((1-G11)/G11)-MinVal)/(MaxVal-MinVal)</f>
        <v>2.4223047810003414E-16</v>
      </c>
      <c r="I11" s="10">
        <v>0</v>
      </c>
      <c r="J11" s="22">
        <f t="shared" ref="J11:J74" si="4">I11*(MaxValExp-MinValExp)+MinValExp</f>
        <v>0.97068776924864364</v>
      </c>
      <c r="K11" s="11">
        <f t="shared" ref="K11:K74" si="5">(-LN((1-J11)/J11)-MinVal)/(MaxVal-MinVal)</f>
        <v>2.4223047810003414E-16</v>
      </c>
    </row>
    <row r="12" spans="1:11" x14ac:dyDescent="0.25">
      <c r="B12">
        <v>1</v>
      </c>
      <c r="C12">
        <f t="shared" si="0"/>
        <v>3.4449999999999998</v>
      </c>
      <c r="D12" s="1">
        <f t="shared" ref="D12:D75" si="6">1/(1+EXP(-C12))</f>
        <v>0.96908167961212421</v>
      </c>
      <c r="E12">
        <f t="shared" ref="E12:E75" si="7">-LN((1-D12)/D12)</f>
        <v>3.4449999999999967</v>
      </c>
      <c r="F12" s="4">
        <f t="shared" si="1"/>
        <v>1.8862222172840934E-3</v>
      </c>
      <c r="G12" s="5">
        <f t="shared" si="2"/>
        <v>0.96908167961212421</v>
      </c>
      <c r="H12" s="8">
        <f t="shared" si="3"/>
        <v>1.0000000000000593E-2</v>
      </c>
      <c r="I12" s="10">
        <v>0.01</v>
      </c>
      <c r="J12" s="22">
        <f t="shared" si="4"/>
        <v>0.96217292077637839</v>
      </c>
      <c r="K12" s="11">
        <f t="shared" si="5"/>
        <v>4.7969280342702897E-2</v>
      </c>
    </row>
    <row r="13" spans="1:11" x14ac:dyDescent="0.25">
      <c r="B13">
        <v>2</v>
      </c>
      <c r="C13">
        <f t="shared" si="0"/>
        <v>3.39</v>
      </c>
      <c r="D13" s="1">
        <f t="shared" si="6"/>
        <v>0.96739054469323438</v>
      </c>
      <c r="E13">
        <f t="shared" si="7"/>
        <v>3.3899999999999992</v>
      </c>
      <c r="F13" s="4">
        <f t="shared" si="1"/>
        <v>3.8723232317627839E-3</v>
      </c>
      <c r="G13" s="5">
        <f t="shared" si="2"/>
        <v>0.96739054469323438</v>
      </c>
      <c r="H13" s="8">
        <f t="shared" si="3"/>
        <v>2.0000000000000139E-2</v>
      </c>
      <c r="I13" s="10">
        <v>0.02</v>
      </c>
      <c r="J13" s="22">
        <f t="shared" si="4"/>
        <v>0.95365807230411315</v>
      </c>
      <c r="K13" s="11">
        <f t="shared" si="5"/>
        <v>8.6498531758901223E-2</v>
      </c>
    </row>
    <row r="14" spans="1:11" x14ac:dyDescent="0.25">
      <c r="B14">
        <v>3</v>
      </c>
      <c r="C14">
        <f t="shared" si="0"/>
        <v>3.335</v>
      </c>
      <c r="D14" s="1">
        <f t="shared" si="6"/>
        <v>0.96561019255081937</v>
      </c>
      <c r="E14">
        <f t="shared" si="7"/>
        <v>3.3349999999999973</v>
      </c>
      <c r="F14" s="4">
        <f t="shared" si="1"/>
        <v>5.9632026504794046E-3</v>
      </c>
      <c r="G14" s="5">
        <f t="shared" si="2"/>
        <v>0.96561019255081937</v>
      </c>
      <c r="H14" s="8">
        <f t="shared" si="3"/>
        <v>3.0000000000000492E-2</v>
      </c>
      <c r="I14" s="10">
        <v>0.03</v>
      </c>
      <c r="J14" s="22">
        <f t="shared" si="4"/>
        <v>0.9451432238318479</v>
      </c>
      <c r="K14" s="11">
        <f t="shared" si="5"/>
        <v>0.11879804426457798</v>
      </c>
    </row>
    <row r="15" spans="1:11" x14ac:dyDescent="0.25">
      <c r="B15">
        <v>4</v>
      </c>
      <c r="C15">
        <f t="shared" si="0"/>
        <v>3.28</v>
      </c>
      <c r="D15" s="1">
        <f t="shared" si="6"/>
        <v>0.96373628362535169</v>
      </c>
      <c r="E15">
        <f t="shared" si="7"/>
        <v>3.2800000000000007</v>
      </c>
      <c r="F15" s="4">
        <f t="shared" si="1"/>
        <v>8.1639569346823662E-3</v>
      </c>
      <c r="G15" s="5">
        <f t="shared" si="2"/>
        <v>0.96373628362535169</v>
      </c>
      <c r="H15" s="8">
        <f t="shared" si="3"/>
        <v>3.9999999999999876E-2</v>
      </c>
      <c r="I15" s="10">
        <v>0.04</v>
      </c>
      <c r="J15" s="22">
        <f t="shared" si="4"/>
        <v>0.93662837535958254</v>
      </c>
      <c r="K15" s="11">
        <f t="shared" si="5"/>
        <v>0.14667811053748869</v>
      </c>
    </row>
    <row r="16" spans="1:11" x14ac:dyDescent="0.25">
      <c r="B16">
        <v>5</v>
      </c>
      <c r="C16">
        <f t="shared" si="0"/>
        <v>3.2250000000000001</v>
      </c>
      <c r="D16" s="1">
        <f t="shared" si="6"/>
        <v>0.96176430823404191</v>
      </c>
      <c r="E16">
        <f t="shared" si="7"/>
        <v>3.2250000000000014</v>
      </c>
      <c r="F16" s="4">
        <f t="shared" si="1"/>
        <v>1.0479882341614663E-2</v>
      </c>
      <c r="G16" s="5">
        <f t="shared" si="2"/>
        <v>0.96176430823404191</v>
      </c>
      <c r="H16" s="8">
        <f t="shared" si="3"/>
        <v>4.9999999999999739E-2</v>
      </c>
      <c r="I16" s="10">
        <v>0.05</v>
      </c>
      <c r="J16" s="22">
        <f t="shared" si="4"/>
        <v>0.9281135268873173</v>
      </c>
      <c r="K16" s="11">
        <f t="shared" si="5"/>
        <v>0.17126073672408557</v>
      </c>
    </row>
    <row r="17" spans="2:11" x14ac:dyDescent="0.25">
      <c r="B17">
        <v>6</v>
      </c>
      <c r="C17">
        <f t="shared" si="0"/>
        <v>3.17</v>
      </c>
      <c r="D17" s="1">
        <f t="shared" si="6"/>
        <v>0.9596895845772907</v>
      </c>
      <c r="E17">
        <f t="shared" si="7"/>
        <v>3.1699999999999982</v>
      </c>
      <c r="F17" s="4">
        <f t="shared" si="1"/>
        <v>1.2916477265774549E-2</v>
      </c>
      <c r="G17" s="5">
        <f t="shared" si="2"/>
        <v>0.9596895845772907</v>
      </c>
      <c r="H17" s="8">
        <f t="shared" si="3"/>
        <v>6.0000000000000338E-2</v>
      </c>
      <c r="I17" s="10">
        <v>0.06</v>
      </c>
      <c r="J17" s="22">
        <f t="shared" si="4"/>
        <v>0.91959867841505205</v>
      </c>
      <c r="K17" s="11">
        <f t="shared" si="5"/>
        <v>0.19328968325741433</v>
      </c>
    </row>
    <row r="18" spans="2:11" x14ac:dyDescent="0.25">
      <c r="B18" s="3">
        <v>7</v>
      </c>
      <c r="C18">
        <f t="shared" si="0"/>
        <v>3.1150000000000002</v>
      </c>
      <c r="D18" s="1">
        <f t="shared" si="6"/>
        <v>0.95750725733651898</v>
      </c>
      <c r="E18">
        <f t="shared" si="7"/>
        <v>3.1149999999999989</v>
      </c>
      <c r="F18" s="4">
        <f t="shared" si="1"/>
        <v>1.5479443885650453E-2</v>
      </c>
      <c r="G18" s="5">
        <f t="shared" si="2"/>
        <v>0.95750725733651898</v>
      </c>
      <c r="H18" s="8">
        <f t="shared" si="3"/>
        <v>7.0000000000000201E-2</v>
      </c>
      <c r="I18" s="10">
        <v>7.0000000000000007E-2</v>
      </c>
      <c r="J18" s="22">
        <f t="shared" si="4"/>
        <v>0.9110838299427868</v>
      </c>
      <c r="K18" s="11">
        <f t="shared" si="5"/>
        <v>0.21328347339364395</v>
      </c>
    </row>
    <row r="19" spans="2:11" x14ac:dyDescent="0.25">
      <c r="B19">
        <v>8</v>
      </c>
      <c r="C19">
        <f t="shared" si="0"/>
        <v>3.06</v>
      </c>
      <c r="D19" s="1">
        <f t="shared" si="6"/>
        <v>0.95521229695021315</v>
      </c>
      <c r="E19">
        <f t="shared" si="7"/>
        <v>3.0599999999999974</v>
      </c>
      <c r="F19" s="4">
        <f t="shared" si="1"/>
        <v>1.8174689013947247E-2</v>
      </c>
      <c r="G19" s="5">
        <f t="shared" si="2"/>
        <v>0.95521229695021315</v>
      </c>
      <c r="H19" s="8">
        <f t="shared" si="3"/>
        <v>8.0000000000000474E-2</v>
      </c>
      <c r="I19" s="10">
        <v>0.08</v>
      </c>
      <c r="J19" s="22">
        <f t="shared" si="4"/>
        <v>0.90256898147052156</v>
      </c>
      <c r="K19" s="11">
        <f t="shared" si="5"/>
        <v>0.23161809169013259</v>
      </c>
    </row>
    <row r="20" spans="2:11" x14ac:dyDescent="0.25">
      <c r="B20">
        <v>9</v>
      </c>
      <c r="C20">
        <f t="shared" si="0"/>
        <v>3.0049999999999999</v>
      </c>
      <c r="D20" s="1">
        <f t="shared" si="6"/>
        <v>0.95279949966198096</v>
      </c>
      <c r="E20">
        <f t="shared" si="7"/>
        <v>3.0050000000000017</v>
      </c>
      <c r="F20" s="4">
        <f t="shared" si="1"/>
        <v>2.1008324041148489E-2</v>
      </c>
      <c r="G20" s="5">
        <f t="shared" si="2"/>
        <v>0.95279949966198096</v>
      </c>
      <c r="H20" s="8">
        <f t="shared" si="3"/>
        <v>8.9999999999999691E-2</v>
      </c>
      <c r="I20" s="10">
        <v>0.09</v>
      </c>
      <c r="J20" s="22">
        <f t="shared" si="4"/>
        <v>0.89405413299825631</v>
      </c>
      <c r="K20" s="11">
        <f t="shared" si="5"/>
        <v>0.24857490003833924</v>
      </c>
    </row>
    <row r="21" spans="2:11" x14ac:dyDescent="0.25">
      <c r="B21">
        <v>10</v>
      </c>
      <c r="C21">
        <f t="shared" si="0"/>
        <v>2.95</v>
      </c>
      <c r="D21" s="1">
        <f t="shared" si="6"/>
        <v>0.95026348844144337</v>
      </c>
      <c r="E21">
        <f t="shared" si="7"/>
        <v>2.950000000000002</v>
      </c>
      <c r="F21" s="4">
        <f t="shared" si="1"/>
        <v>2.3986663854003575E-2</v>
      </c>
      <c r="G21" s="5">
        <f t="shared" si="2"/>
        <v>0.95026348844144337</v>
      </c>
      <c r="H21" s="8">
        <f t="shared" si="3"/>
        <v>9.9999999999999645E-2</v>
      </c>
      <c r="I21" s="10">
        <v>0.1</v>
      </c>
      <c r="J21" s="22">
        <f t="shared" si="4"/>
        <v>0.88553928452599107</v>
      </c>
      <c r="K21" s="11">
        <f t="shared" si="5"/>
        <v>0.26436997224677011</v>
      </c>
    </row>
    <row r="22" spans="2:11" x14ac:dyDescent="0.25">
      <c r="B22">
        <v>11</v>
      </c>
      <c r="C22">
        <f t="shared" si="0"/>
        <v>2.895</v>
      </c>
      <c r="D22" s="1">
        <f t="shared" si="6"/>
        <v>0.94759871488583114</v>
      </c>
      <c r="E22">
        <f t="shared" si="7"/>
        <v>2.8950000000000005</v>
      </c>
      <c r="F22" s="4">
        <f t="shared" si="1"/>
        <v>2.7116224602256447E-2</v>
      </c>
      <c r="G22" s="5">
        <f t="shared" si="2"/>
        <v>0.94759871488583114</v>
      </c>
      <c r="H22" s="8">
        <f t="shared" si="3"/>
        <v>0.10999999999999992</v>
      </c>
      <c r="I22" s="10">
        <v>0.11</v>
      </c>
      <c r="J22" s="22">
        <f t="shared" si="4"/>
        <v>0.87702443605372582</v>
      </c>
      <c r="K22" s="11">
        <f t="shared" si="5"/>
        <v>0.27917287514852068</v>
      </c>
    </row>
    <row r="23" spans="2:11" x14ac:dyDescent="0.25">
      <c r="B23">
        <v>12</v>
      </c>
      <c r="C23">
        <f t="shared" si="0"/>
        <v>2.84</v>
      </c>
      <c r="D23" s="1">
        <f t="shared" si="6"/>
        <v>0.94479946221706568</v>
      </c>
      <c r="E23">
        <f t="shared" si="7"/>
        <v>2.8399999999999994</v>
      </c>
      <c r="F23" s="4">
        <f t="shared" si="1"/>
        <v>3.0403720178816908E-2</v>
      </c>
      <c r="G23" s="5">
        <f t="shared" si="2"/>
        <v>0.94479946221706568</v>
      </c>
      <c r="H23" s="8">
        <f t="shared" si="3"/>
        <v>0.12000000000000011</v>
      </c>
      <c r="I23" s="10">
        <v>0.12</v>
      </c>
      <c r="J23" s="22">
        <f t="shared" si="4"/>
        <v>0.86850958758146057</v>
      </c>
      <c r="K23" s="11">
        <f t="shared" si="5"/>
        <v>0.29311914813329176</v>
      </c>
    </row>
    <row r="24" spans="2:11" x14ac:dyDescent="0.25">
      <c r="B24">
        <v>13</v>
      </c>
      <c r="C24">
        <f t="shared" si="0"/>
        <v>2.7850000000000001</v>
      </c>
      <c r="D24" s="1">
        <f t="shared" si="6"/>
        <v>0.94185984949578905</v>
      </c>
      <c r="E24">
        <f t="shared" si="7"/>
        <v>2.785000000000001</v>
      </c>
      <c r="F24" s="4">
        <f t="shared" si="1"/>
        <v>3.3856057270723591E-2</v>
      </c>
      <c r="G24" s="5">
        <f t="shared" si="2"/>
        <v>0.94185984949578905</v>
      </c>
      <c r="H24" s="8">
        <f t="shared" si="3"/>
        <v>0.12999999999999981</v>
      </c>
      <c r="I24" s="10">
        <v>0.13</v>
      </c>
      <c r="J24" s="22">
        <f t="shared" si="4"/>
        <v>0.85999473910919522</v>
      </c>
      <c r="K24" s="11">
        <f t="shared" si="5"/>
        <v>0.30631885959650657</v>
      </c>
    </row>
    <row r="25" spans="2:11" x14ac:dyDescent="0.25">
      <c r="B25">
        <v>14</v>
      </c>
      <c r="C25">
        <f t="shared" si="0"/>
        <v>2.73</v>
      </c>
      <c r="D25" s="1">
        <f t="shared" si="6"/>
        <v>0.93877383718009189</v>
      </c>
      <c r="E25">
        <f t="shared" si="7"/>
        <v>2.7299999999999982</v>
      </c>
      <c r="F25" s="4">
        <f t="shared" si="1"/>
        <v>3.748032883086818E-2</v>
      </c>
      <c r="G25" s="5">
        <f t="shared" si="2"/>
        <v>0.93877383718009189</v>
      </c>
      <c r="H25" s="8">
        <f t="shared" si="3"/>
        <v>0.14000000000000032</v>
      </c>
      <c r="I25" s="10">
        <v>0.14000000000000001</v>
      </c>
      <c r="J25" s="22">
        <f t="shared" si="4"/>
        <v>0.85147989063692997</v>
      </c>
      <c r="K25" s="11">
        <f t="shared" si="5"/>
        <v>0.31886263313371238</v>
      </c>
    </row>
    <row r="26" spans="2:11" x14ac:dyDescent="0.25">
      <c r="B26">
        <v>15</v>
      </c>
      <c r="C26">
        <f t="shared" si="0"/>
        <v>2.6749999999999998</v>
      </c>
      <c r="D26" s="1">
        <f t="shared" si="6"/>
        <v>0.93553523416241036</v>
      </c>
      <c r="E26">
        <f t="shared" si="7"/>
        <v>2.6750000000000003</v>
      </c>
      <c r="F26" s="4">
        <f t="shared" si="1"/>
        <v>4.1283805813729792E-2</v>
      </c>
      <c r="G26" s="5">
        <f t="shared" si="2"/>
        <v>0.93553523416241036</v>
      </c>
      <c r="H26" s="8">
        <f t="shared" si="3"/>
        <v>0.14999999999999994</v>
      </c>
      <c r="I26" s="10">
        <v>0.15</v>
      </c>
      <c r="J26" s="22">
        <f t="shared" si="4"/>
        <v>0.84296504216466472</v>
      </c>
      <c r="K26" s="11">
        <f t="shared" si="5"/>
        <v>0.33082599148396463</v>
      </c>
    </row>
    <row r="27" spans="2:11" x14ac:dyDescent="0.25">
      <c r="B27">
        <v>16</v>
      </c>
      <c r="C27">
        <f t="shared" si="0"/>
        <v>2.62</v>
      </c>
      <c r="D27" s="1">
        <f t="shared" si="6"/>
        <v>0.93213770642300553</v>
      </c>
      <c r="E27">
        <f t="shared" si="7"/>
        <v>2.6200000000000006</v>
      </c>
      <c r="F27" s="4">
        <f t="shared" si="1"/>
        <v>4.5273927012564191E-2</v>
      </c>
      <c r="G27" s="5">
        <f t="shared" si="2"/>
        <v>0.93213770642300553</v>
      </c>
      <c r="H27" s="8">
        <f t="shared" si="3"/>
        <v>0.15999999999999989</v>
      </c>
      <c r="I27" s="10">
        <v>0.16</v>
      </c>
      <c r="J27" s="22">
        <f t="shared" si="4"/>
        <v>0.83445019369239948</v>
      </c>
      <c r="K27" s="11">
        <f t="shared" si="5"/>
        <v>0.3422725521254536</v>
      </c>
    </row>
    <row r="28" spans="2:11" x14ac:dyDescent="0.25">
      <c r="B28">
        <v>17</v>
      </c>
      <c r="C28">
        <f t="shared" si="0"/>
        <v>2.5649999999999999</v>
      </c>
      <c r="D28" s="1">
        <f t="shared" si="6"/>
        <v>0.92857478744240485</v>
      </c>
      <c r="E28">
        <f t="shared" si="7"/>
        <v>2.5650000000000013</v>
      </c>
      <c r="F28" s="4">
        <f t="shared" si="1"/>
        <v>4.9458286830834468E-2</v>
      </c>
      <c r="G28" s="5">
        <f t="shared" si="2"/>
        <v>0.92857478744240485</v>
      </c>
      <c r="H28" s="8">
        <f t="shared" si="3"/>
        <v>0.16999999999999976</v>
      </c>
      <c r="I28" s="10">
        <v>0.17</v>
      </c>
      <c r="J28" s="22">
        <f t="shared" si="4"/>
        <v>0.82593534522013423</v>
      </c>
      <c r="K28" s="11">
        <f t="shared" si="5"/>
        <v>0.35325642063367957</v>
      </c>
    </row>
    <row r="29" spans="2:11" x14ac:dyDescent="0.25">
      <c r="B29">
        <v>18</v>
      </c>
      <c r="C29">
        <f t="shared" si="0"/>
        <v>2.5099999999999998</v>
      </c>
      <c r="D29" s="1">
        <f t="shared" si="6"/>
        <v>0.92483989051787341</v>
      </c>
      <c r="E29">
        <f t="shared" si="7"/>
        <v>2.5100000000000002</v>
      </c>
      <c r="F29" s="4">
        <f t="shared" si="1"/>
        <v>5.3844620817512942E-2</v>
      </c>
      <c r="G29" s="5">
        <f t="shared" si="2"/>
        <v>0.92483989051787341</v>
      </c>
      <c r="H29" s="8">
        <f t="shared" si="3"/>
        <v>0.17999999999999997</v>
      </c>
      <c r="I29" s="10">
        <v>0.18</v>
      </c>
      <c r="J29" s="22">
        <f t="shared" si="4"/>
        <v>0.81742049674786899</v>
      </c>
      <c r="K29" s="11">
        <f t="shared" si="5"/>
        <v>0.36382401201130016</v>
      </c>
    </row>
    <row r="30" spans="2:11" x14ac:dyDescent="0.25">
      <c r="B30">
        <v>19</v>
      </c>
      <c r="C30">
        <f t="shared" si="0"/>
        <v>2.4550000000000001</v>
      </c>
      <c r="D30" s="1">
        <f t="shared" si="6"/>
        <v>0.92092632313015987</v>
      </c>
      <c r="E30">
        <f t="shared" si="7"/>
        <v>2.4549999999999992</v>
      </c>
      <c r="F30" s="4">
        <f t="shared" si="1"/>
        <v>5.8440788794501479E-2</v>
      </c>
      <c r="G30" s="5">
        <f t="shared" si="2"/>
        <v>0.92092632313015987</v>
      </c>
      <c r="H30" s="8">
        <f t="shared" si="3"/>
        <v>0.19000000000000014</v>
      </c>
      <c r="I30" s="10">
        <v>0.19</v>
      </c>
      <c r="J30" s="22">
        <f t="shared" si="4"/>
        <v>0.80890564827560363</v>
      </c>
      <c r="K30" s="11">
        <f t="shared" si="5"/>
        <v>0.37401545663611152</v>
      </c>
    </row>
    <row r="31" spans="2:11" x14ac:dyDescent="0.25">
      <c r="B31">
        <v>20</v>
      </c>
      <c r="C31">
        <f t="shared" si="0"/>
        <v>2.4</v>
      </c>
      <c r="D31" s="1">
        <f t="shared" si="6"/>
        <v>0.91682730350607766</v>
      </c>
      <c r="E31">
        <f t="shared" si="7"/>
        <v>2.4000000000000004</v>
      </c>
      <c r="F31" s="4">
        <f t="shared" si="1"/>
        <v>6.3254755405221116E-2</v>
      </c>
      <c r="G31" s="5">
        <f t="shared" si="2"/>
        <v>0.91682730350607766</v>
      </c>
      <c r="H31" s="8">
        <f t="shared" si="3"/>
        <v>0.19999999999999993</v>
      </c>
      <c r="I31" s="10">
        <v>0.2</v>
      </c>
      <c r="J31" s="22">
        <f t="shared" si="4"/>
        <v>0.80039079980333838</v>
      </c>
      <c r="K31" s="11">
        <f t="shared" si="5"/>
        <v>0.38386569960723915</v>
      </c>
    </row>
    <row r="32" spans="2:11" x14ac:dyDescent="0.25">
      <c r="B32">
        <v>21</v>
      </c>
      <c r="C32">
        <f t="shared" si="0"/>
        <v>2.3449999999999998</v>
      </c>
      <c r="D32" s="1">
        <f t="shared" si="6"/>
        <v>0.9125359795196295</v>
      </c>
      <c r="E32">
        <f t="shared" si="7"/>
        <v>2.3450000000000002</v>
      </c>
      <c r="F32" s="4">
        <f t="shared" si="1"/>
        <v>6.8294567916771909E-2</v>
      </c>
      <c r="G32" s="5">
        <f t="shared" si="2"/>
        <v>0.9125359795196295</v>
      </c>
      <c r="H32" s="8">
        <f t="shared" si="3"/>
        <v>0.20999999999999996</v>
      </c>
      <c r="I32" s="10">
        <v>0.21</v>
      </c>
      <c r="J32" s="22">
        <f t="shared" si="4"/>
        <v>0.79187595133107314</v>
      </c>
      <c r="K32" s="11">
        <f t="shared" si="5"/>
        <v>0.39340537042259299</v>
      </c>
    </row>
    <row r="33" spans="2:11" x14ac:dyDescent="0.25">
      <c r="B33">
        <v>22</v>
      </c>
      <c r="C33">
        <f t="shared" si="0"/>
        <v>2.29</v>
      </c>
      <c r="D33" s="1">
        <f t="shared" si="6"/>
        <v>0.90804545006899562</v>
      </c>
      <c r="E33">
        <f t="shared" si="7"/>
        <v>2.2899999999999996</v>
      </c>
      <c r="F33" s="4">
        <f t="shared" si="1"/>
        <v>7.3568331114391372E-2</v>
      </c>
      <c r="G33" s="5">
        <f t="shared" si="2"/>
        <v>0.90804545006899562</v>
      </c>
      <c r="H33" s="8">
        <f t="shared" si="3"/>
        <v>0.22000000000000008</v>
      </c>
      <c r="I33" s="10">
        <v>0.22</v>
      </c>
      <c r="J33" s="22">
        <f t="shared" si="4"/>
        <v>0.78336110285880789</v>
      </c>
      <c r="K33" s="11">
        <f t="shared" si="5"/>
        <v>0.40266147830309618</v>
      </c>
    </row>
    <row r="34" spans="2:11" x14ac:dyDescent="0.25">
      <c r="B34">
        <v>23</v>
      </c>
      <c r="C34">
        <f t="shared" si="0"/>
        <v>2.2350000000000003</v>
      </c>
      <c r="D34" s="1">
        <f t="shared" si="6"/>
        <v>0.90334878905840899</v>
      </c>
      <c r="E34">
        <f t="shared" si="7"/>
        <v>2.2349999999999999</v>
      </c>
      <c r="F34" s="4">
        <f t="shared" si="1"/>
        <v>7.9084179136684071E-2</v>
      </c>
      <c r="G34" s="5">
        <f t="shared" si="2"/>
        <v>0.90334878905840899</v>
      </c>
      <c r="H34" s="8">
        <f t="shared" si="3"/>
        <v>0.23</v>
      </c>
      <c r="I34" s="10">
        <v>0.23</v>
      </c>
      <c r="J34" s="22">
        <f t="shared" si="4"/>
        <v>0.77484625438654264</v>
      </c>
      <c r="K34" s="11">
        <f t="shared" si="5"/>
        <v>0.41165797353690475</v>
      </c>
    </row>
    <row r="35" spans="2:11" x14ac:dyDescent="0.25">
      <c r="B35">
        <v>24</v>
      </c>
      <c r="C35">
        <f t="shared" si="0"/>
        <v>2.1799999999999997</v>
      </c>
      <c r="D35" s="1">
        <f t="shared" si="6"/>
        <v>0.89843907210236329</v>
      </c>
      <c r="E35">
        <f t="shared" si="7"/>
        <v>2.1799999999999993</v>
      </c>
      <c r="F35" s="4">
        <f t="shared" si="1"/>
        <v>8.4850244113691853E-2</v>
      </c>
      <c r="G35" s="5">
        <f t="shared" si="2"/>
        <v>0.89843907210236329</v>
      </c>
      <c r="H35" s="8">
        <f t="shared" si="3"/>
        <v>0.24000000000000013</v>
      </c>
      <c r="I35" s="10">
        <v>0.24</v>
      </c>
      <c r="J35" s="22">
        <f t="shared" si="4"/>
        <v>0.7663314059142774</v>
      </c>
      <c r="K35" s="11">
        <f t="shared" si="5"/>
        <v>0.42041620471684155</v>
      </c>
    </row>
    <row r="36" spans="2:11" x14ac:dyDescent="0.25">
      <c r="B36">
        <v>25</v>
      </c>
      <c r="C36">
        <f t="shared" si="0"/>
        <v>2.125</v>
      </c>
      <c r="D36" s="1">
        <f t="shared" si="6"/>
        <v>0.89330940605434872</v>
      </c>
      <c r="E36">
        <f t="shared" si="7"/>
        <v>2.1249999999999991</v>
      </c>
      <c r="F36" s="4">
        <f t="shared" si="1"/>
        <v>9.0874621487784912E-2</v>
      </c>
      <c r="G36" s="5">
        <f t="shared" si="2"/>
        <v>0.89330940605434872</v>
      </c>
      <c r="H36" s="8">
        <f t="shared" si="3"/>
        <v>0.25000000000000017</v>
      </c>
      <c r="I36" s="10">
        <v>0.25</v>
      </c>
      <c r="J36" s="22">
        <f t="shared" si="4"/>
        <v>0.75781655744201215</v>
      </c>
      <c r="K36" s="11">
        <f t="shared" si="5"/>
        <v>0.42895529425391293</v>
      </c>
    </row>
    <row r="37" spans="2:11" x14ac:dyDescent="0.25">
      <c r="B37">
        <v>26</v>
      </c>
      <c r="C37">
        <f t="shared" si="0"/>
        <v>2.0700000000000003</v>
      </c>
      <c r="D37" s="1">
        <f t="shared" si="6"/>
        <v>0.88795296144300973</v>
      </c>
      <c r="E37">
        <f t="shared" si="7"/>
        <v>2.0700000000000003</v>
      </c>
      <c r="F37" s="4">
        <f t="shared" si="1"/>
        <v>9.7165331920021164E-2</v>
      </c>
      <c r="G37" s="5">
        <f t="shared" si="2"/>
        <v>0.88795296144300973</v>
      </c>
      <c r="H37" s="8">
        <f t="shared" si="3"/>
        <v>0.25999999999999995</v>
      </c>
      <c r="I37" s="10">
        <v>0.26</v>
      </c>
      <c r="J37" s="22">
        <f t="shared" si="4"/>
        <v>0.7493017089697469</v>
      </c>
      <c r="K37" s="11">
        <f t="shared" si="5"/>
        <v>0.43729244913206278</v>
      </c>
    </row>
    <row r="38" spans="2:11" x14ac:dyDescent="0.25">
      <c r="B38">
        <v>27</v>
      </c>
      <c r="C38">
        <f t="shared" si="0"/>
        <v>2.0149999999999997</v>
      </c>
      <c r="D38" s="1">
        <f t="shared" si="6"/>
        <v>0.88236300787492283</v>
      </c>
      <c r="E38">
        <f t="shared" si="7"/>
        <v>2.0149999999999992</v>
      </c>
      <c r="F38" s="4">
        <f t="shared" si="1"/>
        <v>0.10373027971245059</v>
      </c>
      <c r="G38" s="5">
        <f t="shared" si="2"/>
        <v>0.88236300787492283</v>
      </c>
      <c r="H38" s="8">
        <f t="shared" si="3"/>
        <v>0.27000000000000013</v>
      </c>
      <c r="I38" s="10">
        <v>0.27</v>
      </c>
      <c r="J38" s="22">
        <f t="shared" si="4"/>
        <v>0.74078686049748155</v>
      </c>
      <c r="K38" s="11">
        <f t="shared" si="5"/>
        <v>0.44544321990058611</v>
      </c>
    </row>
    <row r="39" spans="2:11" x14ac:dyDescent="0.25">
      <c r="B39">
        <v>28</v>
      </c>
      <c r="C39">
        <f t="shared" si="0"/>
        <v>1.96</v>
      </c>
      <c r="D39" s="1">
        <f t="shared" si="6"/>
        <v>0.87653295243477591</v>
      </c>
      <c r="E39">
        <f t="shared" si="7"/>
        <v>1.9599999999999991</v>
      </c>
      <c r="F39" s="4">
        <f t="shared" si="1"/>
        <v>0.11057720771021437</v>
      </c>
      <c r="G39" s="5">
        <f t="shared" si="2"/>
        <v>0.87653295243477591</v>
      </c>
      <c r="H39" s="8">
        <f t="shared" si="3"/>
        <v>0.28000000000000019</v>
      </c>
      <c r="I39" s="10">
        <v>0.28000000000000003</v>
      </c>
      <c r="J39" s="22">
        <f t="shared" si="4"/>
        <v>0.7322720120252163</v>
      </c>
      <c r="K39" s="11">
        <f t="shared" si="5"/>
        <v>0.45342171795897523</v>
      </c>
    </row>
    <row r="40" spans="2:11" x14ac:dyDescent="0.25">
      <c r="B40">
        <v>29</v>
      </c>
      <c r="C40">
        <f t="shared" si="0"/>
        <v>1.905</v>
      </c>
      <c r="D40" s="1">
        <f t="shared" si="6"/>
        <v>0.87045638108032164</v>
      </c>
      <c r="E40">
        <f t="shared" si="7"/>
        <v>1.9049999999999998</v>
      </c>
      <c r="F40" s="4">
        <f t="shared" si="1"/>
        <v>0.11771364868652417</v>
      </c>
      <c r="G40" s="5">
        <f t="shared" si="2"/>
        <v>0.87045638108032164</v>
      </c>
      <c r="H40" s="8">
        <f t="shared" si="3"/>
        <v>0.29000000000000004</v>
      </c>
      <c r="I40" s="10">
        <v>0.28999999999999998</v>
      </c>
      <c r="J40" s="22">
        <f t="shared" si="4"/>
        <v>0.72375716355295117</v>
      </c>
      <c r="K40" s="11">
        <f t="shared" si="5"/>
        <v>0.46124079898476472</v>
      </c>
    </row>
    <row r="41" spans="2:11" x14ac:dyDescent="0.25">
      <c r="B41">
        <v>30</v>
      </c>
      <c r="C41">
        <f t="shared" si="0"/>
        <v>1.85</v>
      </c>
      <c r="D41" s="1">
        <f t="shared" si="6"/>
        <v>0.86412710299090578</v>
      </c>
      <c r="E41">
        <f t="shared" si="7"/>
        <v>1.8500000000000003</v>
      </c>
      <c r="F41" s="4">
        <f t="shared" si="1"/>
        <v>0.125146873258907</v>
      </c>
      <c r="G41" s="5">
        <f t="shared" si="2"/>
        <v>0.86412710299090578</v>
      </c>
      <c r="H41" s="8">
        <f t="shared" si="3"/>
        <v>0.29999999999999993</v>
      </c>
      <c r="I41" s="10">
        <v>0.3</v>
      </c>
      <c r="J41" s="22">
        <f t="shared" si="4"/>
        <v>0.71524231508068581</v>
      </c>
      <c r="K41" s="11">
        <f t="shared" si="5"/>
        <v>0.46891221868652039</v>
      </c>
    </row>
    <row r="42" spans="2:11" x14ac:dyDescent="0.25">
      <c r="B42">
        <v>31</v>
      </c>
      <c r="C42">
        <f t="shared" si="0"/>
        <v>1.7949999999999999</v>
      </c>
      <c r="D42" s="1">
        <f t="shared" si="6"/>
        <v>0.85753919778451204</v>
      </c>
      <c r="E42">
        <f t="shared" si="7"/>
        <v>1.7949999999999999</v>
      </c>
      <c r="F42" s="4">
        <f t="shared" si="1"/>
        <v>0.1328838344366097</v>
      </c>
      <c r="G42" s="5">
        <f t="shared" si="2"/>
        <v>0.85753919778451204</v>
      </c>
      <c r="H42" s="8">
        <f t="shared" si="3"/>
        <v>0.31</v>
      </c>
      <c r="I42" s="10">
        <v>0.31</v>
      </c>
      <c r="J42" s="22">
        <f t="shared" si="4"/>
        <v>0.70672746660842056</v>
      </c>
      <c r="K42" s="11">
        <f t="shared" si="5"/>
        <v>0.47644676578930356</v>
      </c>
    </row>
    <row r="43" spans="2:11" x14ac:dyDescent="0.25">
      <c r="B43">
        <v>32</v>
      </c>
      <c r="C43">
        <f t="shared" ref="C43:C74" si="8">MinVal+(MaxVal-MinVal)*B43/100</f>
        <v>1.74</v>
      </c>
      <c r="D43" s="1">
        <f t="shared" si="6"/>
        <v>0.85068706546915629</v>
      </c>
      <c r="E43">
        <f t="shared" si="7"/>
        <v>1.7400000000000004</v>
      </c>
      <c r="F43" s="4">
        <f t="shared" ref="F43:F74" si="9">(D43-MinValExp)/(MaxValExp-MinValExp)</f>
        <v>0.14093110895673142</v>
      </c>
      <c r="G43" s="5">
        <f t="shared" ref="G43:G74" si="10">F43*(MaxValExp-MinValExp)+MinValExp</f>
        <v>0.85068706546915629</v>
      </c>
      <c r="H43" s="8">
        <f t="shared" ref="H43:H74" si="11">(-LN((1-G43)/G43)-MinVal)/(MaxVal-MinVal)</f>
        <v>0.3199999999999999</v>
      </c>
      <c r="I43" s="10">
        <v>0.32</v>
      </c>
      <c r="J43" s="22">
        <f t="shared" si="4"/>
        <v>0.69821261813615532</v>
      </c>
      <c r="K43" s="11">
        <f t="shared" si="5"/>
        <v>0.48385437617730331</v>
      </c>
    </row>
    <row r="44" spans="2:11" x14ac:dyDescent="0.25">
      <c r="B44">
        <v>33</v>
      </c>
      <c r="C44">
        <f t="shared" si="8"/>
        <v>1.6850000000000001</v>
      </c>
      <c r="D44" s="1">
        <f t="shared" si="6"/>
        <v>0.84356547894025735</v>
      </c>
      <c r="E44">
        <f t="shared" si="7"/>
        <v>1.6849999999999992</v>
      </c>
      <c r="F44" s="4">
        <f t="shared" si="9"/>
        <v>0.14929483563031287</v>
      </c>
      <c r="G44" s="5">
        <f t="shared" si="10"/>
        <v>0.84356547894025735</v>
      </c>
      <c r="H44" s="8">
        <f t="shared" si="11"/>
        <v>0.33000000000000013</v>
      </c>
      <c r="I44" s="10">
        <v>0.33</v>
      </c>
      <c r="J44" s="22">
        <f t="shared" si="4"/>
        <v>0.68969776966388996</v>
      </c>
      <c r="K44" s="11">
        <f t="shared" si="5"/>
        <v>0.49114423135462676</v>
      </c>
    </row>
    <row r="45" spans="2:11" x14ac:dyDescent="0.25">
      <c r="B45">
        <v>34</v>
      </c>
      <c r="C45">
        <f t="shared" si="8"/>
        <v>1.63</v>
      </c>
      <c r="D45" s="1">
        <f t="shared" si="6"/>
        <v>0.83616963877664108</v>
      </c>
      <c r="E45">
        <f t="shared" si="7"/>
        <v>1.63</v>
      </c>
      <c r="F45" s="4">
        <f t="shared" si="9"/>
        <v>0.15798065098886702</v>
      </c>
      <c r="G45" s="5">
        <f t="shared" si="10"/>
        <v>0.83616963877664108</v>
      </c>
      <c r="H45" s="8">
        <f t="shared" si="11"/>
        <v>0.34</v>
      </c>
      <c r="I45" s="10">
        <v>0.34</v>
      </c>
      <c r="J45" s="22">
        <f t="shared" si="4"/>
        <v>0.68118292119162471</v>
      </c>
      <c r="K45" s="11">
        <f t="shared" si="5"/>
        <v>0.49832484378714281</v>
      </c>
    </row>
    <row r="46" spans="2:11" x14ac:dyDescent="0.25">
      <c r="B46">
        <v>35</v>
      </c>
      <c r="C46">
        <f t="shared" si="8"/>
        <v>1.575</v>
      </c>
      <c r="D46" s="1">
        <f t="shared" si="6"/>
        <v>0.82849523002459913</v>
      </c>
      <c r="E46">
        <f t="shared" si="7"/>
        <v>1.575</v>
      </c>
      <c r="F46" s="4">
        <f t="shared" si="9"/>
        <v>0.16699362259610018</v>
      </c>
      <c r="G46" s="5">
        <f t="shared" si="10"/>
        <v>0.82849523002459913</v>
      </c>
      <c r="H46" s="8">
        <f t="shared" si="11"/>
        <v>0.35000000000000003</v>
      </c>
      <c r="I46" s="10">
        <v>0.35</v>
      </c>
      <c r="J46" s="22">
        <f t="shared" si="4"/>
        <v>0.67266807271935947</v>
      </c>
      <c r="K46" s="11">
        <f t="shared" si="5"/>
        <v>0.50540413121646777</v>
      </c>
    </row>
    <row r="47" spans="2:11" x14ac:dyDescent="0.25">
      <c r="B47">
        <v>36</v>
      </c>
      <c r="C47">
        <f t="shared" si="8"/>
        <v>1.52</v>
      </c>
      <c r="D47" s="1">
        <f t="shared" si="6"/>
        <v>0.82053848059267331</v>
      </c>
      <c r="E47">
        <f t="shared" si="7"/>
        <v>1.5200000000000009</v>
      </c>
      <c r="F47" s="4">
        <f t="shared" si="9"/>
        <v>0.17633818046796684</v>
      </c>
      <c r="G47" s="5">
        <f t="shared" si="10"/>
        <v>0.82053848059267331</v>
      </c>
      <c r="H47" s="8">
        <f t="shared" si="11"/>
        <v>0.35999999999999982</v>
      </c>
      <c r="I47" s="10">
        <v>0.36</v>
      </c>
      <c r="J47" s="22">
        <f t="shared" si="4"/>
        <v>0.66415322424709422</v>
      </c>
      <c r="K47" s="11">
        <f t="shared" si="5"/>
        <v>0.51238948166247544</v>
      </c>
    </row>
    <row r="48" spans="2:11" x14ac:dyDescent="0.25">
      <c r="B48">
        <v>37</v>
      </c>
      <c r="C48">
        <f t="shared" si="8"/>
        <v>1.4649999999999999</v>
      </c>
      <c r="D48" s="1">
        <f t="shared" si="6"/>
        <v>0.8122962208104868</v>
      </c>
      <c r="E48">
        <f t="shared" si="7"/>
        <v>1.4650000000000001</v>
      </c>
      <c r="F48" s="4">
        <f t="shared" si="9"/>
        <v>0.18601804712564532</v>
      </c>
      <c r="G48" s="5">
        <f t="shared" si="10"/>
        <v>0.8122962208104868</v>
      </c>
      <c r="H48" s="8">
        <f t="shared" si="11"/>
        <v>0.37000000000000005</v>
      </c>
      <c r="I48" s="10">
        <v>0.37</v>
      </c>
      <c r="J48" s="22">
        <f t="shared" si="4"/>
        <v>0.65563837577482897</v>
      </c>
      <c r="K48" s="11">
        <f t="shared" si="5"/>
        <v>0.5192878105312394</v>
      </c>
    </row>
    <row r="49" spans="2:11" x14ac:dyDescent="0.25">
      <c r="B49">
        <v>38</v>
      </c>
      <c r="C49">
        <f t="shared" si="8"/>
        <v>1.4100000000000001</v>
      </c>
      <c r="D49" s="1">
        <f t="shared" si="6"/>
        <v>0.80376594363422083</v>
      </c>
      <c r="E49">
        <f t="shared" si="7"/>
        <v>1.4099999999999997</v>
      </c>
      <c r="F49" s="4">
        <f t="shared" si="9"/>
        <v>0.1960361668890809</v>
      </c>
      <c r="G49" s="5">
        <f t="shared" si="10"/>
        <v>0.80376594363422083</v>
      </c>
      <c r="H49" s="8">
        <f t="shared" si="11"/>
        <v>0.38000000000000006</v>
      </c>
      <c r="I49" s="10">
        <v>0.38</v>
      </c>
      <c r="J49" s="22">
        <f t="shared" si="4"/>
        <v>0.64712352730256373</v>
      </c>
      <c r="K49" s="11">
        <f t="shared" si="5"/>
        <v>0.52610561100453124</v>
      </c>
    </row>
    <row r="50" spans="2:11" x14ac:dyDescent="0.25">
      <c r="B50">
        <v>39</v>
      </c>
      <c r="C50">
        <f t="shared" si="8"/>
        <v>1.355</v>
      </c>
      <c r="D50" s="1">
        <f t="shared" si="6"/>
        <v>0.79494586491063512</v>
      </c>
      <c r="E50">
        <f t="shared" si="7"/>
        <v>1.3549999999999998</v>
      </c>
      <c r="F50" s="4">
        <f t="shared" si="9"/>
        <v>0.20639463510177386</v>
      </c>
      <c r="G50" s="5">
        <f t="shared" si="10"/>
        <v>0.79494586491063512</v>
      </c>
      <c r="H50" s="8">
        <f t="shared" si="11"/>
        <v>0.39000000000000007</v>
      </c>
      <c r="I50" s="10">
        <v>0.39</v>
      </c>
      <c r="J50" s="22">
        <f t="shared" si="4"/>
        <v>0.63860867883029848</v>
      </c>
      <c r="K50" s="11">
        <f t="shared" si="5"/>
        <v>0.53284899869232238</v>
      </c>
    </row>
    <row r="51" spans="2:11" x14ac:dyDescent="0.25">
      <c r="B51">
        <v>40</v>
      </c>
      <c r="C51">
        <f t="shared" si="8"/>
        <v>1.2999999999999998</v>
      </c>
      <c r="D51" s="1">
        <f t="shared" si="6"/>
        <v>0.78583498304255861</v>
      </c>
      <c r="E51">
        <f t="shared" si="7"/>
        <v>1.3</v>
      </c>
      <c r="F51" s="4">
        <f t="shared" si="9"/>
        <v>0.21709462805849256</v>
      </c>
      <c r="G51" s="5">
        <f t="shared" si="10"/>
        <v>0.78583498304255861</v>
      </c>
      <c r="H51" s="8">
        <f t="shared" si="11"/>
        <v>0.4</v>
      </c>
      <c r="I51" s="10">
        <v>0.4</v>
      </c>
      <c r="J51" s="22">
        <f t="shared" si="4"/>
        <v>0.63009383035803324</v>
      </c>
      <c r="K51" s="11">
        <f t="shared" si="5"/>
        <v>0.53952375137153263</v>
      </c>
    </row>
    <row r="52" spans="2:11" x14ac:dyDescent="0.25">
      <c r="B52">
        <v>41</v>
      </c>
      <c r="C52">
        <f t="shared" si="8"/>
        <v>1.2450000000000001</v>
      </c>
      <c r="D52" s="1">
        <f t="shared" si="6"/>
        <v>0.77643313733339825</v>
      </c>
      <c r="E52">
        <f t="shared" si="7"/>
        <v>1.2449999999999999</v>
      </c>
      <c r="F52" s="4">
        <f t="shared" si="9"/>
        <v>0.22813633448437229</v>
      </c>
      <c r="G52" s="5">
        <f t="shared" si="10"/>
        <v>0.77643313733339825</v>
      </c>
      <c r="H52" s="8">
        <f t="shared" si="11"/>
        <v>0.41</v>
      </c>
      <c r="I52" s="10">
        <v>0.41</v>
      </c>
      <c r="J52" s="22">
        <f t="shared" si="4"/>
        <v>0.62157898188576799</v>
      </c>
      <c r="K52" s="11">
        <f t="shared" si="5"/>
        <v>0.54613534450506074</v>
      </c>
    </row>
    <row r="53" spans="2:11" x14ac:dyDescent="0.25">
      <c r="B53">
        <v>42</v>
      </c>
      <c r="C53">
        <f t="shared" si="8"/>
        <v>1.19</v>
      </c>
      <c r="D53" s="1">
        <f t="shared" si="6"/>
        <v>0.76674106422854271</v>
      </c>
      <c r="E53">
        <f t="shared" si="7"/>
        <v>1.1899999999999995</v>
      </c>
      <c r="F53" s="4">
        <f t="shared" si="9"/>
        <v>0.23951888948394129</v>
      </c>
      <c r="G53" s="5">
        <f t="shared" si="10"/>
        <v>0.76674106422854271</v>
      </c>
      <c r="H53" s="8">
        <f t="shared" si="11"/>
        <v>0.4200000000000001</v>
      </c>
      <c r="I53" s="10">
        <v>0.42</v>
      </c>
      <c r="J53" s="22">
        <f t="shared" si="4"/>
        <v>0.61306413341350274</v>
      </c>
      <c r="K53" s="11">
        <f t="shared" si="5"/>
        <v>0.55268898312915971</v>
      </c>
    </row>
    <row r="54" spans="2:11" x14ac:dyDescent="0.25">
      <c r="B54">
        <v>43</v>
      </c>
      <c r="C54">
        <f t="shared" si="8"/>
        <v>1.1349999999999998</v>
      </c>
      <c r="D54" s="1">
        <f t="shared" si="6"/>
        <v>0.75676045061981045</v>
      </c>
      <c r="E54">
        <f t="shared" si="7"/>
        <v>1.1349999999999993</v>
      </c>
      <c r="F54" s="4">
        <f t="shared" si="9"/>
        <v>0.25124031193936291</v>
      </c>
      <c r="G54" s="5">
        <f t="shared" si="10"/>
        <v>0.75676045061981045</v>
      </c>
      <c r="H54" s="8">
        <f t="shared" si="11"/>
        <v>0.4300000000000001</v>
      </c>
      <c r="I54" s="10">
        <v>0.43</v>
      </c>
      <c r="J54" s="22">
        <f t="shared" si="4"/>
        <v>0.6045492849412375</v>
      </c>
      <c r="K54" s="11">
        <f t="shared" si="5"/>
        <v>0.55918963060993931</v>
      </c>
    </row>
    <row r="55" spans="2:11" x14ac:dyDescent="0.25">
      <c r="B55">
        <v>44</v>
      </c>
      <c r="C55">
        <f t="shared" si="8"/>
        <v>1.08</v>
      </c>
      <c r="D55" s="1">
        <f t="shared" si="6"/>
        <v>0.74649398333766215</v>
      </c>
      <c r="E55">
        <f t="shared" si="7"/>
        <v>1.0799999999999998</v>
      </c>
      <c r="F55" s="4">
        <f t="shared" si="9"/>
        <v>0.26329744638584007</v>
      </c>
      <c r="G55" s="5">
        <f t="shared" si="10"/>
        <v>0.74649398333766215</v>
      </c>
      <c r="H55" s="8">
        <f t="shared" si="11"/>
        <v>0.44</v>
      </c>
      <c r="I55" s="10">
        <v>0.44</v>
      </c>
      <c r="J55" s="22">
        <f t="shared" si="4"/>
        <v>0.59603443646897225</v>
      </c>
      <c r="K55" s="11">
        <f t="shared" si="5"/>
        <v>0.56564203469763408</v>
      </c>
    </row>
    <row r="56" spans="2:11" x14ac:dyDescent="0.25">
      <c r="B56">
        <v>45</v>
      </c>
      <c r="C56">
        <f t="shared" si="8"/>
        <v>1.0249999999999999</v>
      </c>
      <c r="D56" s="1">
        <f t="shared" si="6"/>
        <v>0.73594539392714842</v>
      </c>
      <c r="E56">
        <f t="shared" si="7"/>
        <v>1.0249999999999997</v>
      </c>
      <c r="F56" s="4">
        <f t="shared" si="9"/>
        <v>0.27568591042589063</v>
      </c>
      <c r="G56" s="5">
        <f t="shared" si="10"/>
        <v>0.73594539392714842</v>
      </c>
      <c r="H56" s="8">
        <f t="shared" si="11"/>
        <v>0.45000000000000012</v>
      </c>
      <c r="I56" s="10">
        <v>0.45</v>
      </c>
      <c r="J56" s="22">
        <f t="shared" si="4"/>
        <v>0.58751958799670689</v>
      </c>
      <c r="K56" s="11">
        <f t="shared" si="5"/>
        <v>0.57205075124747595</v>
      </c>
    </row>
    <row r="57" spans="2:11" x14ac:dyDescent="0.25">
      <c r="B57">
        <v>46</v>
      </c>
      <c r="C57">
        <f t="shared" si="8"/>
        <v>0.9700000000000002</v>
      </c>
      <c r="D57" s="1">
        <f t="shared" si="6"/>
        <v>0.7251194977898231</v>
      </c>
      <c r="E57">
        <f t="shared" si="7"/>
        <v>0.97000000000000008</v>
      </c>
      <c r="F57" s="4">
        <f t="shared" si="9"/>
        <v>0.28840004876033976</v>
      </c>
      <c r="G57" s="5">
        <f t="shared" si="10"/>
        <v>0.7251194977898231</v>
      </c>
      <c r="H57" s="8">
        <f t="shared" si="11"/>
        <v>0.45999999999999996</v>
      </c>
      <c r="I57" s="10">
        <v>0.46</v>
      </c>
      <c r="J57" s="22">
        <f t="shared" si="4"/>
        <v>0.57900473952444165</v>
      </c>
      <c r="K57" s="11">
        <f t="shared" si="5"/>
        <v>0.57842016592629009</v>
      </c>
    </row>
    <row r="58" spans="2:11" x14ac:dyDescent="0.25">
      <c r="B58">
        <v>47</v>
      </c>
      <c r="C58">
        <f t="shared" si="8"/>
        <v>0.91500000000000004</v>
      </c>
      <c r="D58" s="1">
        <f t="shared" si="6"/>
        <v>0.71402222677730165</v>
      </c>
      <c r="E58">
        <f t="shared" si="7"/>
        <v>0.91500000000000004</v>
      </c>
      <c r="F58" s="4">
        <f t="shared" si="9"/>
        <v>0.30143289490982517</v>
      </c>
      <c r="G58" s="5">
        <f t="shared" si="10"/>
        <v>0.71402222677730165</v>
      </c>
      <c r="H58" s="8">
        <f t="shared" si="11"/>
        <v>0.47</v>
      </c>
      <c r="I58" s="10">
        <v>0.47</v>
      </c>
      <c r="J58" s="22">
        <f t="shared" si="4"/>
        <v>0.5704898910521764</v>
      </c>
      <c r="K58" s="11">
        <f t="shared" si="5"/>
        <v>0.58475451418255608</v>
      </c>
    </row>
    <row r="59" spans="2:11" x14ac:dyDescent="0.25">
      <c r="B59">
        <v>48</v>
      </c>
      <c r="C59">
        <f t="shared" si="8"/>
        <v>0.85999999999999988</v>
      </c>
      <c r="D59" s="1">
        <f t="shared" si="6"/>
        <v>0.70266065434473146</v>
      </c>
      <c r="E59">
        <f t="shared" si="7"/>
        <v>0.85999999999999988</v>
      </c>
      <c r="F59" s="4">
        <f t="shared" si="9"/>
        <v>0.31477614167408335</v>
      </c>
      <c r="G59" s="5">
        <f t="shared" si="10"/>
        <v>0.70266065434473146</v>
      </c>
      <c r="H59" s="8">
        <f t="shared" si="11"/>
        <v>0.48000000000000004</v>
      </c>
      <c r="I59" s="10">
        <v>0.48</v>
      </c>
      <c r="J59" s="22">
        <f t="shared" si="4"/>
        <v>0.56197504257991115</v>
      </c>
      <c r="K59" s="11">
        <f t="shared" si="5"/>
        <v>0.59105789972317602</v>
      </c>
    </row>
    <row r="60" spans="2:11" x14ac:dyDescent="0.25">
      <c r="B60">
        <v>49</v>
      </c>
      <c r="C60">
        <f t="shared" si="8"/>
        <v>0.80500000000000016</v>
      </c>
      <c r="D60" s="1">
        <f t="shared" si="6"/>
        <v>0.69104301241572286</v>
      </c>
      <c r="E60">
        <f t="shared" si="7"/>
        <v>0.80500000000000005</v>
      </c>
      <c r="F60" s="4">
        <f t="shared" si="9"/>
        <v>0.32842012132545334</v>
      </c>
      <c r="G60" s="5">
        <f t="shared" si="10"/>
        <v>0.69104301241572286</v>
      </c>
      <c r="H60" s="8">
        <f t="shared" si="11"/>
        <v>0.49</v>
      </c>
      <c r="I60" s="10">
        <v>0.49</v>
      </c>
      <c r="J60" s="22">
        <f t="shared" si="4"/>
        <v>0.5534601941076458</v>
      </c>
      <c r="K60" s="11">
        <f t="shared" si="5"/>
        <v>0.59733431171145956</v>
      </c>
    </row>
    <row r="61" spans="2:11" x14ac:dyDescent="0.25">
      <c r="B61">
        <v>50</v>
      </c>
      <c r="C61">
        <f t="shared" si="8"/>
        <v>0.75</v>
      </c>
      <c r="D61" s="1">
        <f t="shared" si="6"/>
        <v>0.67917869917539297</v>
      </c>
      <c r="E61">
        <f t="shared" si="7"/>
        <v>0.75</v>
      </c>
      <c r="F61" s="4">
        <f t="shared" si="9"/>
        <v>0.34235379645657815</v>
      </c>
      <c r="G61" s="5">
        <f t="shared" si="10"/>
        <v>0.67917869917539297</v>
      </c>
      <c r="H61" s="8">
        <f t="shared" si="11"/>
        <v>0.5</v>
      </c>
      <c r="I61" s="10">
        <v>0.5</v>
      </c>
      <c r="J61" s="22">
        <f t="shared" si="4"/>
        <v>0.54494534563538055</v>
      </c>
      <c r="K61" s="11">
        <f t="shared" si="5"/>
        <v>0.60358764087693695</v>
      </c>
    </row>
    <row r="62" spans="2:11" x14ac:dyDescent="0.25">
      <c r="B62">
        <v>51</v>
      </c>
      <c r="C62">
        <f t="shared" si="8"/>
        <v>0.69499999999999984</v>
      </c>
      <c r="D62" s="1">
        <f t="shared" si="6"/>
        <v>0.66707827709562517</v>
      </c>
      <c r="E62">
        <f t="shared" si="7"/>
        <v>0.69499999999999962</v>
      </c>
      <c r="F62" s="4">
        <f t="shared" si="9"/>
        <v>0.35656476229957768</v>
      </c>
      <c r="G62" s="5">
        <f t="shared" si="10"/>
        <v>0.66707827709562517</v>
      </c>
      <c r="H62" s="8">
        <f t="shared" si="11"/>
        <v>0.51000000000000012</v>
      </c>
      <c r="I62" s="10">
        <v>0.51</v>
      </c>
      <c r="J62" s="22">
        <f t="shared" si="4"/>
        <v>0.53643049716311531</v>
      </c>
      <c r="K62" s="11">
        <f t="shared" si="5"/>
        <v>0.60982169470780745</v>
      </c>
    </row>
    <row r="63" spans="2:11" x14ac:dyDescent="0.25">
      <c r="B63">
        <v>52</v>
      </c>
      <c r="C63">
        <f t="shared" si="8"/>
        <v>0.64000000000000012</v>
      </c>
      <c r="D63" s="1">
        <f t="shared" si="6"/>
        <v>0.65475346060631923</v>
      </c>
      <c r="E63">
        <f t="shared" si="7"/>
        <v>0.64</v>
      </c>
      <c r="F63" s="4">
        <f t="shared" si="9"/>
        <v>0.37103926120516662</v>
      </c>
      <c r="G63" s="5">
        <f t="shared" si="10"/>
        <v>0.65475346060631923</v>
      </c>
      <c r="H63" s="8">
        <f t="shared" si="11"/>
        <v>0.52</v>
      </c>
      <c r="I63" s="10">
        <v>0.52</v>
      </c>
      <c r="J63" s="22">
        <f t="shared" si="4"/>
        <v>0.52791564869085006</v>
      </c>
      <c r="K63" s="11">
        <f t="shared" si="5"/>
        <v>0.61604021188053726</v>
      </c>
    </row>
    <row r="64" spans="2:11" x14ac:dyDescent="0.25">
      <c r="B64">
        <v>53</v>
      </c>
      <c r="C64">
        <f t="shared" si="8"/>
        <v>0.58499999999999996</v>
      </c>
      <c r="D64" s="1">
        <f t="shared" si="6"/>
        <v>0.64221709295743767</v>
      </c>
      <c r="E64">
        <f t="shared" si="7"/>
        <v>0.58499999999999996</v>
      </c>
      <c r="F64" s="4">
        <f t="shared" si="9"/>
        <v>0.38576220981630782</v>
      </c>
      <c r="G64" s="5">
        <f t="shared" si="10"/>
        <v>0.64221709295743767</v>
      </c>
      <c r="H64" s="8">
        <f t="shared" si="11"/>
        <v>0.53</v>
      </c>
      <c r="I64" s="10">
        <v>0.53</v>
      </c>
      <c r="J64" s="22">
        <f t="shared" si="4"/>
        <v>0.51940080021858481</v>
      </c>
      <c r="K64" s="11">
        <f t="shared" si="5"/>
        <v>0.62224687606785312</v>
      </c>
    </row>
    <row r="65" spans="2:11" x14ac:dyDescent="0.25">
      <c r="B65">
        <v>54</v>
      </c>
      <c r="C65">
        <f t="shared" si="8"/>
        <v>0.5299999999999998</v>
      </c>
      <c r="D65" s="1">
        <f t="shared" si="6"/>
        <v>0.62948311196739481</v>
      </c>
      <c r="E65">
        <f t="shared" si="7"/>
        <v>0.5299999999999998</v>
      </c>
      <c r="F65" s="4">
        <f t="shared" si="9"/>
        <v>0.40071723929395531</v>
      </c>
      <c r="G65" s="5">
        <f t="shared" si="10"/>
        <v>0.62948311196739481</v>
      </c>
      <c r="H65" s="8">
        <f t="shared" si="11"/>
        <v>0.54</v>
      </c>
      <c r="I65" s="10">
        <v>0.54</v>
      </c>
      <c r="J65" s="22">
        <f t="shared" si="4"/>
        <v>0.51088595174631957</v>
      </c>
      <c r="K65" s="11">
        <f t="shared" si="5"/>
        <v>0.62844532925576546</v>
      </c>
    </row>
    <row r="66" spans="2:11" x14ac:dyDescent="0.25">
      <c r="B66">
        <v>55</v>
      </c>
      <c r="C66">
        <f t="shared" si="8"/>
        <v>0.47500000000000009</v>
      </c>
      <c r="D66" s="1">
        <f t="shared" si="6"/>
        <v>0.61656650452131934</v>
      </c>
      <c r="E66">
        <f t="shared" si="7"/>
        <v>0.47500000000000009</v>
      </c>
      <c r="F66" s="4">
        <f t="shared" si="9"/>
        <v>0.4158867487551603</v>
      </c>
      <c r="G66" s="5">
        <f t="shared" si="10"/>
        <v>0.61656650452131934</v>
      </c>
      <c r="H66" s="8">
        <f t="shared" si="11"/>
        <v>0.54999999999999993</v>
      </c>
      <c r="I66" s="10">
        <v>0.55000000000000004</v>
      </c>
      <c r="J66" s="22">
        <f t="shared" si="4"/>
        <v>0.50237110327405432</v>
      </c>
      <c r="K66" s="11">
        <f t="shared" si="5"/>
        <v>0.63463918469200176</v>
      </c>
    </row>
    <row r="67" spans="2:11" x14ac:dyDescent="0.25">
      <c r="B67">
        <v>56</v>
      </c>
      <c r="C67">
        <f t="shared" si="8"/>
        <v>0.41999999999999993</v>
      </c>
      <c r="D67" s="1">
        <f t="shared" si="6"/>
        <v>0.60348324986472623</v>
      </c>
      <c r="E67">
        <f t="shared" si="7"/>
        <v>0.41999999999999971</v>
      </c>
      <c r="F67" s="4">
        <f t="shared" si="9"/>
        <v>0.43125197187006148</v>
      </c>
      <c r="G67" s="5">
        <f t="shared" si="10"/>
        <v>0.60348324986472623</v>
      </c>
      <c r="H67" s="8">
        <f t="shared" si="11"/>
        <v>0.56000000000000005</v>
      </c>
      <c r="I67" s="10">
        <v>0.56000000000000005</v>
      </c>
      <c r="J67" s="22">
        <f t="shared" si="4"/>
        <v>0.49385625480178902</v>
      </c>
      <c r="K67" s="11">
        <f t="shared" si="5"/>
        <v>0.6408320395821071</v>
      </c>
    </row>
    <row r="68" spans="2:11" x14ac:dyDescent="0.25">
      <c r="B68">
        <v>57</v>
      </c>
      <c r="C68">
        <f t="shared" si="8"/>
        <v>0.36500000000000021</v>
      </c>
      <c r="D68" s="1">
        <f t="shared" si="6"/>
        <v>0.59025025193018343</v>
      </c>
      <c r="E68">
        <f t="shared" si="7"/>
        <v>0.3650000000000001</v>
      </c>
      <c r="F68" s="4">
        <f t="shared" si="9"/>
        <v>0.44679305633873473</v>
      </c>
      <c r="G68" s="5">
        <f t="shared" si="10"/>
        <v>0.59025025193018343</v>
      </c>
      <c r="H68" s="8">
        <f t="shared" si="11"/>
        <v>0.56999999999999995</v>
      </c>
      <c r="I68" s="10">
        <v>0.56999999999999995</v>
      </c>
      <c r="J68" s="22">
        <f t="shared" si="4"/>
        <v>0.48534140632952383</v>
      </c>
      <c r="K68" s="11">
        <f t="shared" si="5"/>
        <v>0.6470274876453197</v>
      </c>
    </row>
    <row r="69" spans="2:11" x14ac:dyDescent="0.25">
      <c r="B69">
        <v>58</v>
      </c>
      <c r="C69">
        <f t="shared" si="8"/>
        <v>0.31000000000000005</v>
      </c>
      <c r="D69" s="1">
        <f t="shared" si="6"/>
        <v>0.5768852611320463</v>
      </c>
      <c r="E69">
        <f t="shared" si="7"/>
        <v>0.30999999999999989</v>
      </c>
      <c r="F69" s="4">
        <f t="shared" si="9"/>
        <v>0.46248915573694466</v>
      </c>
      <c r="G69" s="5">
        <f t="shared" si="10"/>
        <v>0.5768852611320463</v>
      </c>
      <c r="H69" s="8">
        <f t="shared" si="11"/>
        <v>0.57999999999999996</v>
      </c>
      <c r="I69" s="10">
        <v>0.57999999999999996</v>
      </c>
      <c r="J69" s="22">
        <f t="shared" si="4"/>
        <v>0.47682655785725858</v>
      </c>
      <c r="K69" s="11">
        <f t="shared" si="5"/>
        <v>0.65322913164003116</v>
      </c>
    </row>
    <row r="70" spans="2:11" x14ac:dyDescent="0.25">
      <c r="B70">
        <v>59</v>
      </c>
      <c r="C70">
        <f t="shared" si="8"/>
        <v>0.25499999999999989</v>
      </c>
      <c r="D70" s="1">
        <f t="shared" si="6"/>
        <v>0.56340678626219365</v>
      </c>
      <c r="E70">
        <f t="shared" si="7"/>
        <v>0.25499999999999995</v>
      </c>
      <c r="F70" s="4">
        <f t="shared" si="9"/>
        <v>0.47831853298746768</v>
      </c>
      <c r="G70" s="5">
        <f t="shared" si="10"/>
        <v>0.56340678626219365</v>
      </c>
      <c r="H70" s="8">
        <f t="shared" si="11"/>
        <v>0.59</v>
      </c>
      <c r="I70" s="10">
        <v>0.59</v>
      </c>
      <c r="J70" s="22">
        <f t="shared" si="4"/>
        <v>0.46831170938499334</v>
      </c>
      <c r="K70" s="11">
        <f t="shared" si="5"/>
        <v>0.65944059596814819</v>
      </c>
    </row>
    <row r="71" spans="2:11" x14ac:dyDescent="0.25">
      <c r="B71">
        <v>60</v>
      </c>
      <c r="C71">
        <f t="shared" si="8"/>
        <v>0.20000000000000018</v>
      </c>
      <c r="D71" s="1">
        <f t="shared" si="6"/>
        <v>0.54983399731247795</v>
      </c>
      <c r="E71">
        <f t="shared" si="7"/>
        <v>0.20000000000000018</v>
      </c>
      <c r="F71" s="4">
        <f t="shared" si="9"/>
        <v>0.49425867448725508</v>
      </c>
      <c r="G71" s="5">
        <f t="shared" si="10"/>
        <v>0.54983399731247795</v>
      </c>
      <c r="H71" s="8">
        <f t="shared" si="11"/>
        <v>0.6</v>
      </c>
      <c r="I71" s="10">
        <v>0.6</v>
      </c>
      <c r="J71" s="22">
        <f t="shared" si="4"/>
        <v>0.45979686091272798</v>
      </c>
      <c r="K71" s="11">
        <f t="shared" si="5"/>
        <v>0.66566553946895957</v>
      </c>
    </row>
    <row r="72" spans="2:11" x14ac:dyDescent="0.25">
      <c r="B72">
        <v>61</v>
      </c>
      <c r="C72">
        <f t="shared" si="8"/>
        <v>0.14500000000000002</v>
      </c>
      <c r="D72" s="1">
        <f t="shared" si="6"/>
        <v>0.53618662023179475</v>
      </c>
      <c r="E72">
        <f t="shared" si="7"/>
        <v>0.1450000000000001</v>
      </c>
      <c r="F72" s="4">
        <f t="shared" si="9"/>
        <v>0.51028641370673233</v>
      </c>
      <c r="G72" s="5">
        <f t="shared" si="10"/>
        <v>0.53618662023179486</v>
      </c>
      <c r="H72" s="8">
        <f t="shared" si="11"/>
        <v>0.60999999999999988</v>
      </c>
      <c r="I72" s="10">
        <v>0.61</v>
      </c>
      <c r="J72" s="22">
        <f t="shared" si="4"/>
        <v>0.45128201244046273</v>
      </c>
      <c r="K72" s="11">
        <f t="shared" si="5"/>
        <v>0.67190766851621864</v>
      </c>
    </row>
    <row r="73" spans="2:11" x14ac:dyDescent="0.25">
      <c r="B73">
        <v>62</v>
      </c>
      <c r="C73">
        <f t="shared" si="8"/>
        <v>8.9999999999999858E-2</v>
      </c>
      <c r="D73" s="1">
        <f t="shared" si="6"/>
        <v>0.52248482479180003</v>
      </c>
      <c r="E73">
        <f t="shared" si="7"/>
        <v>8.9999999999999636E-2</v>
      </c>
      <c r="F73" s="4">
        <f t="shared" si="9"/>
        <v>0.5263780628824335</v>
      </c>
      <c r="G73" s="5">
        <f t="shared" si="10"/>
        <v>0.52248482479180003</v>
      </c>
      <c r="H73" s="8">
        <f t="shared" si="11"/>
        <v>0.62</v>
      </c>
      <c r="I73" s="10">
        <v>0.62</v>
      </c>
      <c r="J73" s="22">
        <f t="shared" si="4"/>
        <v>0.44276716396819749</v>
      </c>
      <c r="K73" s="11">
        <f t="shared" si="5"/>
        <v>0.67817075053716203</v>
      </c>
    </row>
    <row r="74" spans="2:11" x14ac:dyDescent="0.25">
      <c r="B74">
        <v>63</v>
      </c>
      <c r="C74">
        <f t="shared" si="8"/>
        <v>3.5000000000000142E-2</v>
      </c>
      <c r="D74" s="1">
        <f t="shared" si="6"/>
        <v>0.50874910688024044</v>
      </c>
      <c r="E74">
        <f t="shared" si="7"/>
        <v>3.5000000000000364E-2</v>
      </c>
      <c r="F74" s="4">
        <f t="shared" si="9"/>
        <v>0.54250955125395284</v>
      </c>
      <c r="G74" s="5">
        <f t="shared" si="10"/>
        <v>0.50874910688024033</v>
      </c>
      <c r="H74" s="8">
        <f t="shared" si="11"/>
        <v>0.63</v>
      </c>
      <c r="I74" s="10">
        <v>0.63</v>
      </c>
      <c r="J74" s="22">
        <f t="shared" si="4"/>
        <v>0.43425231549593224</v>
      </c>
      <c r="K74" s="11">
        <f t="shared" si="5"/>
        <v>0.68445862807922464</v>
      </c>
    </row>
    <row r="75" spans="2:11" x14ac:dyDescent="0.25">
      <c r="B75">
        <v>64</v>
      </c>
      <c r="C75">
        <f t="shared" ref="C75:C106" si="12">MinVal+(MaxVal-MinVal)*B75/100</f>
        <v>-2.0000000000000018E-2</v>
      </c>
      <c r="D75" s="1">
        <f t="shared" si="6"/>
        <v>0.4950001666600003</v>
      </c>
      <c r="E75">
        <f t="shared" si="7"/>
        <v>-1.9999999999999751E-2</v>
      </c>
      <c r="F75" s="4">
        <f t="shared" ref="F75:F111" si="13">(D75-MinValExp)/(MaxValExp-MinValExp)</f>
        <v>0.55865656815627751</v>
      </c>
      <c r="G75" s="5">
        <f t="shared" ref="G75:G106" si="14">F75*(MaxValExp-MinValExp)+MinValExp</f>
        <v>0.49500016666000035</v>
      </c>
      <c r="H75" s="8">
        <f t="shared" ref="H75:H106" si="15">(-LN((1-G75)/G75)-MinVal)/(MaxVal-MinVal)</f>
        <v>0.6399999999999999</v>
      </c>
      <c r="I75" s="10">
        <v>0.64</v>
      </c>
      <c r="J75" s="22">
        <f t="shared" ref="J75:J111" si="16">I75*(MaxValExp-MinValExp)+MinValExp</f>
        <v>0.42573746702366699</v>
      </c>
      <c r="K75" s="11">
        <f t="shared" ref="K75:K111" si="17">(-LN((1-J75)/J75)-MinVal)/(MaxVal-MinVal)</f>
        <v>0.69077523355948223</v>
      </c>
    </row>
    <row r="76" spans="2:11" x14ac:dyDescent="0.25">
      <c r="B76">
        <v>65</v>
      </c>
      <c r="C76">
        <f t="shared" si="12"/>
        <v>-7.5000000000000178E-2</v>
      </c>
      <c r="D76" s="1">
        <f t="shared" ref="D76:D111" si="18">1/(1+EXP(-C76))</f>
        <v>0.48125878412146467</v>
      </c>
      <c r="E76">
        <f t="shared" ref="E76:E111" si="19">-LN((1-D76)/D76)</f>
        <v>-7.50000000000004E-2</v>
      </c>
      <c r="F76" s="4">
        <f t="shared" si="13"/>
        <v>0.57479470917345987</v>
      </c>
      <c r="G76" s="5">
        <f t="shared" si="14"/>
        <v>0.48125878412146467</v>
      </c>
      <c r="H76" s="8">
        <f t="shared" si="15"/>
        <v>0.65</v>
      </c>
      <c r="I76" s="10">
        <v>0.65</v>
      </c>
      <c r="J76" s="22">
        <f t="shared" si="16"/>
        <v>0.41722261855140164</v>
      </c>
      <c r="K76" s="11">
        <f t="shared" si="17"/>
        <v>0.69712460484359662</v>
      </c>
    </row>
    <row r="77" spans="2:11" x14ac:dyDescent="0.25">
      <c r="B77">
        <v>66</v>
      </c>
      <c r="C77">
        <f t="shared" si="12"/>
        <v>-0.12999999999999989</v>
      </c>
      <c r="D77" s="1">
        <f t="shared" si="18"/>
        <v>0.46754569361268122</v>
      </c>
      <c r="E77">
        <f t="shared" si="19"/>
        <v>-0.13000000000000014</v>
      </c>
      <c r="F77" s="4">
        <f t="shared" si="13"/>
        <v>0.59089962349278091</v>
      </c>
      <c r="G77" s="5">
        <f t="shared" si="14"/>
        <v>0.46754569361268128</v>
      </c>
      <c r="H77" s="8">
        <f t="shared" si="15"/>
        <v>0.66</v>
      </c>
      <c r="I77" s="10">
        <v>0.66</v>
      </c>
      <c r="J77" s="22">
        <f t="shared" si="16"/>
        <v>0.40870777007913639</v>
      </c>
      <c r="K77" s="11">
        <f t="shared" si="17"/>
        <v>0.70351090181559883</v>
      </c>
    </row>
    <row r="78" spans="2:11" x14ac:dyDescent="0.25">
      <c r="B78">
        <v>67</v>
      </c>
      <c r="C78">
        <f t="shared" si="12"/>
        <v>-0.18500000000000005</v>
      </c>
      <c r="D78" s="1">
        <f t="shared" si="18"/>
        <v>0.45388145895422027</v>
      </c>
      <c r="E78">
        <f t="shared" si="19"/>
        <v>-0.1850000000000003</v>
      </c>
      <c r="F78" s="4">
        <f t="shared" si="13"/>
        <v>0.60694716057223508</v>
      </c>
      <c r="G78" s="5">
        <f t="shared" si="14"/>
        <v>0.45388145895422027</v>
      </c>
      <c r="H78" s="8">
        <f t="shared" si="15"/>
        <v>0.67</v>
      </c>
      <c r="I78" s="10">
        <v>0.67</v>
      </c>
      <c r="J78" s="22">
        <f t="shared" si="16"/>
        <v>0.40019292160687114</v>
      </c>
      <c r="K78" s="11">
        <f t="shared" si="17"/>
        <v>0.70993842411762664</v>
      </c>
    </row>
    <row r="79" spans="2:11" x14ac:dyDescent="0.25">
      <c r="B79">
        <v>68</v>
      </c>
      <c r="C79">
        <f t="shared" si="12"/>
        <v>-0.24000000000000021</v>
      </c>
      <c r="D79" s="1">
        <f t="shared" si="18"/>
        <v>0.44028635073280697</v>
      </c>
      <c r="E79">
        <f t="shared" si="19"/>
        <v>-0.24000000000000038</v>
      </c>
      <c r="F79" s="4">
        <f t="shared" si="13"/>
        <v>0.62291351424922126</v>
      </c>
      <c r="G79" s="5">
        <f t="shared" si="14"/>
        <v>0.44028635073280697</v>
      </c>
      <c r="H79" s="8">
        <f t="shared" si="15"/>
        <v>0.68</v>
      </c>
      <c r="I79" s="10">
        <v>0.68</v>
      </c>
      <c r="J79" s="22">
        <f t="shared" si="16"/>
        <v>0.3916780731346059</v>
      </c>
      <c r="K79" s="11">
        <f t="shared" si="17"/>
        <v>0.71641163026026966</v>
      </c>
    </row>
    <row r="80" spans="2:11" x14ac:dyDescent="0.25">
      <c r="B80">
        <v>69</v>
      </c>
      <c r="C80">
        <f t="shared" si="12"/>
        <v>-0.29499999999999993</v>
      </c>
      <c r="D80" s="1">
        <f t="shared" si="18"/>
        <v>0.42678022732016513</v>
      </c>
      <c r="E80">
        <f t="shared" si="19"/>
        <v>-0.29500000000000015</v>
      </c>
      <c r="F80" s="4">
        <f t="shared" si="13"/>
        <v>0.63877536247427691</v>
      </c>
      <c r="G80" s="5">
        <f t="shared" si="14"/>
        <v>0.42678022732016518</v>
      </c>
      <c r="H80" s="8">
        <f t="shared" si="15"/>
        <v>0.69</v>
      </c>
      <c r="I80" s="10">
        <v>0.69</v>
      </c>
      <c r="J80" s="22">
        <f t="shared" si="16"/>
        <v>0.38316322466234065</v>
      </c>
      <c r="K80" s="11">
        <f t="shared" si="17"/>
        <v>0.72293515833011679</v>
      </c>
    </row>
    <row r="81" spans="2:11" x14ac:dyDescent="0.25">
      <c r="B81">
        <v>70</v>
      </c>
      <c r="C81">
        <f t="shared" si="12"/>
        <v>-0.35000000000000009</v>
      </c>
      <c r="D81" s="1">
        <f t="shared" si="18"/>
        <v>0.41338242108266998</v>
      </c>
      <c r="E81">
        <f t="shared" si="19"/>
        <v>-0.34999999999999992</v>
      </c>
      <c r="F81" s="4">
        <f t="shared" si="13"/>
        <v>0.65451000094862533</v>
      </c>
      <c r="G81" s="5">
        <f t="shared" si="14"/>
        <v>0.41338242108266998</v>
      </c>
      <c r="H81" s="8">
        <f t="shared" si="15"/>
        <v>0.70000000000000007</v>
      </c>
      <c r="I81" s="10">
        <v>0.7</v>
      </c>
      <c r="J81" s="22">
        <f t="shared" si="16"/>
        <v>0.37464837619007541</v>
      </c>
      <c r="K81" s="11">
        <f t="shared" si="17"/>
        <v>0.72951384855226076</v>
      </c>
    </row>
    <row r="82" spans="2:11" x14ac:dyDescent="0.25">
      <c r="B82">
        <v>71</v>
      </c>
      <c r="C82">
        <f t="shared" si="12"/>
        <v>-0.4049999999999998</v>
      </c>
      <c r="D82" s="1">
        <f t="shared" si="18"/>
        <v>0.40011163113600173</v>
      </c>
      <c r="E82">
        <f t="shared" si="19"/>
        <v>-0.4049999999999998</v>
      </c>
      <c r="F82" s="4">
        <f t="shared" si="13"/>
        <v>0.67009546907515061</v>
      </c>
      <c r="G82" s="5">
        <f t="shared" si="14"/>
        <v>0.40011163113600168</v>
      </c>
      <c r="H82" s="8">
        <f t="shared" si="15"/>
        <v>0.71000000000000008</v>
      </c>
      <c r="I82" s="10">
        <v>0.71</v>
      </c>
      <c r="J82" s="22">
        <f t="shared" si="16"/>
        <v>0.36613352771781016</v>
      </c>
      <c r="K82" s="11">
        <f t="shared" si="17"/>
        <v>0.7361527680029063</v>
      </c>
    </row>
    <row r="83" spans="2:11" x14ac:dyDescent="0.25">
      <c r="B83">
        <v>72</v>
      </c>
      <c r="C83">
        <f t="shared" si="12"/>
        <v>-0.45999999999999996</v>
      </c>
      <c r="D83" s="1">
        <f t="shared" si="18"/>
        <v>0.38698582386066455</v>
      </c>
      <c r="E83">
        <f t="shared" si="19"/>
        <v>-0.46</v>
      </c>
      <c r="F83" s="4">
        <f t="shared" si="13"/>
        <v>0.68551066679486428</v>
      </c>
      <c r="G83" s="5">
        <f t="shared" si="14"/>
        <v>0.3869858238606646</v>
      </c>
      <c r="H83" s="8">
        <f t="shared" si="15"/>
        <v>0.72</v>
      </c>
      <c r="I83" s="10">
        <v>0.72</v>
      </c>
      <c r="J83" s="22">
        <f t="shared" si="16"/>
        <v>0.35761867924554491</v>
      </c>
      <c r="K83" s="11">
        <f t="shared" si="17"/>
        <v>0.74285723781210755</v>
      </c>
    </row>
    <row r="84" spans="2:11" x14ac:dyDescent="0.25">
      <c r="B84">
        <v>73</v>
      </c>
      <c r="C84">
        <f t="shared" si="12"/>
        <v>-0.51499999999999968</v>
      </c>
      <c r="D84" s="1">
        <f t="shared" si="18"/>
        <v>0.37402214223339625</v>
      </c>
      <c r="E84">
        <f t="shared" si="19"/>
        <v>-0.51500000000000001</v>
      </c>
      <c r="F84" s="4">
        <f t="shared" si="13"/>
        <v>0.70073546106982287</v>
      </c>
      <c r="G84" s="5">
        <f t="shared" si="14"/>
        <v>0.37402214223339625</v>
      </c>
      <c r="H84" s="8">
        <f t="shared" si="15"/>
        <v>0.73</v>
      </c>
      <c r="I84" s="10">
        <v>0.73</v>
      </c>
      <c r="J84" s="22">
        <f t="shared" si="16"/>
        <v>0.34910383077327967</v>
      </c>
      <c r="K84" s="11">
        <f t="shared" si="17"/>
        <v>0.7496328632506003</v>
      </c>
    </row>
    <row r="85" spans="2:11" x14ac:dyDescent="0.25">
      <c r="B85">
        <v>74</v>
      </c>
      <c r="C85">
        <f t="shared" si="12"/>
        <v>-0.57000000000000028</v>
      </c>
      <c r="D85" s="1">
        <f t="shared" si="18"/>
        <v>0.36123682485115799</v>
      </c>
      <c r="E85">
        <f t="shared" si="19"/>
        <v>-0.57000000000000051</v>
      </c>
      <c r="F85" s="4">
        <f t="shared" si="13"/>
        <v>0.71575078098289324</v>
      </c>
      <c r="G85" s="5">
        <f t="shared" si="14"/>
        <v>0.36123682485115804</v>
      </c>
      <c r="H85" s="8">
        <f t="shared" si="15"/>
        <v>0.7400000000000001</v>
      </c>
      <c r="I85" s="10">
        <v>0.74</v>
      </c>
      <c r="J85" s="22">
        <f t="shared" si="16"/>
        <v>0.34058898230101431</v>
      </c>
      <c r="K85" s="11">
        <f t="shared" si="17"/>
        <v>0.75648556715966175</v>
      </c>
    </row>
    <row r="86" spans="2:11" x14ac:dyDescent="0.25">
      <c r="B86">
        <v>75</v>
      </c>
      <c r="C86">
        <f t="shared" si="12"/>
        <v>-0.625</v>
      </c>
      <c r="D86" s="1">
        <f t="shared" si="18"/>
        <v>0.34864513533394575</v>
      </c>
      <c r="E86">
        <f t="shared" si="19"/>
        <v>-0.62500000000000011</v>
      </c>
      <c r="F86" s="4">
        <f t="shared" si="13"/>
        <v>0.7305387006484354</v>
      </c>
      <c r="G86" s="5">
        <f t="shared" si="14"/>
        <v>0.34864513533394581</v>
      </c>
      <c r="H86" s="8">
        <f t="shared" si="15"/>
        <v>0.75</v>
      </c>
      <c r="I86" s="10">
        <v>0.75</v>
      </c>
      <c r="J86" s="22">
        <f t="shared" si="16"/>
        <v>0.33207413382874906</v>
      </c>
      <c r="K86" s="11">
        <f t="shared" si="17"/>
        <v>0.76342162726138907</v>
      </c>
    </row>
    <row r="87" spans="2:11" x14ac:dyDescent="0.25">
      <c r="B87">
        <v>76</v>
      </c>
      <c r="C87">
        <f t="shared" si="12"/>
        <v>-0.67999999999999972</v>
      </c>
      <c r="D87" s="1">
        <f t="shared" si="18"/>
        <v>0.3362613025956474</v>
      </c>
      <c r="E87">
        <f t="shared" si="19"/>
        <v>-0.67999999999999972</v>
      </c>
      <c r="F87" s="4">
        <f t="shared" si="13"/>
        <v>0.74508250935934217</v>
      </c>
      <c r="G87" s="5">
        <f t="shared" si="14"/>
        <v>0.33626130259564746</v>
      </c>
      <c r="H87" s="8">
        <f t="shared" si="15"/>
        <v>0.7599999999999999</v>
      </c>
      <c r="I87" s="10">
        <v>0.76</v>
      </c>
      <c r="J87" s="22">
        <f t="shared" si="16"/>
        <v>0.32355928535648382</v>
      </c>
      <c r="K87" s="11">
        <f t="shared" si="17"/>
        <v>0.77044771798186351</v>
      </c>
    </row>
    <row r="88" spans="2:11" x14ac:dyDescent="0.25">
      <c r="B88">
        <v>77</v>
      </c>
      <c r="C88">
        <f t="shared" si="12"/>
        <v>-0.73500000000000032</v>
      </c>
      <c r="D88" s="1">
        <f t="shared" si="18"/>
        <v>0.32409847227405925</v>
      </c>
      <c r="E88">
        <f t="shared" si="19"/>
        <v>-0.73500000000000032</v>
      </c>
      <c r="F88" s="4">
        <f t="shared" si="13"/>
        <v>0.75936676862855312</v>
      </c>
      <c r="G88" s="5">
        <f t="shared" si="14"/>
        <v>0.3240984722740593</v>
      </c>
      <c r="H88" s="8">
        <f t="shared" si="15"/>
        <v>0.76999999999999991</v>
      </c>
      <c r="I88" s="10">
        <v>0.77</v>
      </c>
      <c r="J88" s="22">
        <f t="shared" si="16"/>
        <v>0.31504443688421857</v>
      </c>
      <c r="K88" s="11">
        <f t="shared" si="17"/>
        <v>0.77757095753530625</v>
      </c>
    </row>
    <row r="89" spans="2:11" x14ac:dyDescent="0.25">
      <c r="B89">
        <v>78</v>
      </c>
      <c r="C89">
        <f t="shared" si="12"/>
        <v>-0.79</v>
      </c>
      <c r="D89" s="1">
        <f t="shared" si="18"/>
        <v>0.31216866941715959</v>
      </c>
      <c r="E89">
        <f t="shared" si="19"/>
        <v>-0.79000000000000015</v>
      </c>
      <c r="F89" s="4">
        <f t="shared" si="13"/>
        <v>0.77337735601100355</v>
      </c>
      <c r="G89" s="5">
        <f t="shared" si="14"/>
        <v>0.31216866941715959</v>
      </c>
      <c r="H89" s="8">
        <f t="shared" si="15"/>
        <v>0.78</v>
      </c>
      <c r="I89" s="10">
        <v>0.78</v>
      </c>
      <c r="J89" s="22">
        <f t="shared" si="16"/>
        <v>0.30652958841195332</v>
      </c>
      <c r="K89" s="11">
        <f t="shared" si="17"/>
        <v>0.78479896115858738</v>
      </c>
    </row>
    <row r="90" spans="2:11" x14ac:dyDescent="0.25">
      <c r="B90">
        <v>79</v>
      </c>
      <c r="C90">
        <f t="shared" si="12"/>
        <v>-0.84499999999999975</v>
      </c>
      <c r="D90" s="1">
        <f t="shared" si="18"/>
        <v>0.30048277233757259</v>
      </c>
      <c r="E90">
        <f t="shared" si="19"/>
        <v>-0.84499999999999975</v>
      </c>
      <c r="F90" s="4">
        <f t="shared" si="13"/>
        <v>0.78710149580943989</v>
      </c>
      <c r="G90" s="5">
        <f t="shared" si="14"/>
        <v>0.30048277233757259</v>
      </c>
      <c r="H90" s="8">
        <f t="shared" si="15"/>
        <v>0.78999999999999992</v>
      </c>
      <c r="I90" s="10">
        <v>0.79</v>
      </c>
      <c r="J90" s="22">
        <f t="shared" si="16"/>
        <v>0.29801473993968797</v>
      </c>
      <c r="K90" s="11">
        <f t="shared" si="17"/>
        <v>0.79213990155877667</v>
      </c>
    </row>
    <row r="91" spans="2:11" x14ac:dyDescent="0.25">
      <c r="B91">
        <v>80</v>
      </c>
      <c r="C91">
        <f t="shared" si="12"/>
        <v>-0.90000000000000036</v>
      </c>
      <c r="D91" s="1">
        <f t="shared" si="18"/>
        <v>0.28905049737499594</v>
      </c>
      <c r="E91">
        <f t="shared" si="19"/>
        <v>-0.90000000000000058</v>
      </c>
      <c r="F91" s="4">
        <f t="shared" si="13"/>
        <v>0.80052777696971422</v>
      </c>
      <c r="G91" s="5">
        <f t="shared" si="14"/>
        <v>0.289050497374996</v>
      </c>
      <c r="H91" s="8">
        <f t="shared" si="15"/>
        <v>0.8</v>
      </c>
      <c r="I91" s="10">
        <v>0.8</v>
      </c>
      <c r="J91" s="22">
        <f t="shared" si="16"/>
        <v>0.28949989146742272</v>
      </c>
      <c r="K91" s="11">
        <f t="shared" si="17"/>
        <v>0.79960257785018451</v>
      </c>
    </row>
    <row r="92" spans="2:11" x14ac:dyDescent="0.25">
      <c r="B92">
        <v>81</v>
      </c>
      <c r="C92">
        <f t="shared" si="12"/>
        <v>-0.95500000000000007</v>
      </c>
      <c r="D92" s="1">
        <f t="shared" si="18"/>
        <v>0.27788039415064275</v>
      </c>
      <c r="E92">
        <f t="shared" si="19"/>
        <v>-0.95500000000000007</v>
      </c>
      <c r="F92" s="4">
        <f t="shared" si="13"/>
        <v>0.81364615865405854</v>
      </c>
      <c r="G92" s="5">
        <f t="shared" si="14"/>
        <v>0.27788039415064281</v>
      </c>
      <c r="H92" s="8">
        <f t="shared" si="15"/>
        <v>0.81</v>
      </c>
      <c r="I92" s="10">
        <v>0.81</v>
      </c>
      <c r="J92" s="22">
        <f t="shared" si="16"/>
        <v>0.28098504299515747</v>
      </c>
      <c r="K92" s="11">
        <f t="shared" si="17"/>
        <v>0.80719649452236952</v>
      </c>
    </row>
    <row r="93" spans="2:11" x14ac:dyDescent="0.25">
      <c r="B93">
        <v>82</v>
      </c>
      <c r="C93">
        <f t="shared" si="12"/>
        <v>-1.0099999999999998</v>
      </c>
      <c r="D93" s="1">
        <f t="shared" si="18"/>
        <v>0.2669798507611425</v>
      </c>
      <c r="E93">
        <f t="shared" si="19"/>
        <v>-1.0099999999999996</v>
      </c>
      <c r="F93" s="4">
        <f t="shared" si="13"/>
        <v>0.82644796414126809</v>
      </c>
      <c r="G93" s="5">
        <f t="shared" si="14"/>
        <v>0.2669798507611425</v>
      </c>
      <c r="H93" s="8">
        <f t="shared" si="15"/>
        <v>0.82</v>
      </c>
      <c r="I93" s="10">
        <v>0.82</v>
      </c>
      <c r="J93" s="22">
        <f t="shared" si="16"/>
        <v>0.27247019452289234</v>
      </c>
      <c r="K93" s="11">
        <f t="shared" si="17"/>
        <v>0.8149319523110794</v>
      </c>
    </row>
    <row r="94" spans="2:11" x14ac:dyDescent="0.25">
      <c r="B94">
        <v>83</v>
      </c>
      <c r="C94">
        <f t="shared" si="12"/>
        <v>-1.0650000000000004</v>
      </c>
      <c r="D94" s="1">
        <f t="shared" si="18"/>
        <v>0.25635510824373781</v>
      </c>
      <c r="E94">
        <f t="shared" si="19"/>
        <v>-1.0650000000000004</v>
      </c>
      <c r="F94" s="4">
        <f t="shared" si="13"/>
        <v>0.83892586383849921</v>
      </c>
      <c r="G94" s="5">
        <f t="shared" si="14"/>
        <v>0.25635510824373775</v>
      </c>
      <c r="H94" s="8">
        <f t="shared" si="15"/>
        <v>0.83000000000000018</v>
      </c>
      <c r="I94" s="10">
        <v>0.83</v>
      </c>
      <c r="J94" s="22">
        <f t="shared" si="16"/>
        <v>0.26395534605062709</v>
      </c>
      <c r="K94" s="11">
        <f t="shared" si="17"/>
        <v>0.82282015325873603</v>
      </c>
    </row>
    <row r="95" spans="2:11" x14ac:dyDescent="0.25">
      <c r="B95">
        <v>84</v>
      </c>
      <c r="C95">
        <f t="shared" si="12"/>
        <v>-1.1200000000000001</v>
      </c>
      <c r="D95" s="1">
        <f t="shared" si="18"/>
        <v>0.2460112835510519</v>
      </c>
      <c r="E95">
        <f t="shared" si="19"/>
        <v>-1.1200000000000001</v>
      </c>
      <c r="F95" s="4">
        <f t="shared" si="13"/>
        <v>0.85107384829926558</v>
      </c>
      <c r="G95" s="5">
        <f t="shared" si="14"/>
        <v>0.24601128355105184</v>
      </c>
      <c r="H95" s="8">
        <f t="shared" si="15"/>
        <v>0.84</v>
      </c>
      <c r="I95" s="10">
        <v>0.84</v>
      </c>
      <c r="J95" s="22">
        <f t="shared" si="16"/>
        <v>0.25544049757836174</v>
      </c>
      <c r="K95" s="11">
        <f t="shared" si="17"/>
        <v>0.83087332277471404</v>
      </c>
    </row>
    <row r="96" spans="2:11" x14ac:dyDescent="0.25">
      <c r="B96">
        <v>85</v>
      </c>
      <c r="C96">
        <f t="shared" si="12"/>
        <v>-1.1749999999999998</v>
      </c>
      <c r="D96" s="1">
        <f t="shared" si="18"/>
        <v>0.235952400202534</v>
      </c>
      <c r="E96">
        <f t="shared" si="19"/>
        <v>-1.175</v>
      </c>
      <c r="F96" s="4">
        <f t="shared" si="13"/>
        <v>0.86288719222579791</v>
      </c>
      <c r="G96" s="5">
        <f t="shared" si="14"/>
        <v>0.23595240020253405</v>
      </c>
      <c r="H96" s="8">
        <f t="shared" si="15"/>
        <v>0.85</v>
      </c>
      <c r="I96" s="10">
        <v>0.85</v>
      </c>
      <c r="J96" s="22">
        <f t="shared" si="16"/>
        <v>0.24692564910609649</v>
      </c>
      <c r="K96" s="11">
        <f t="shared" si="17"/>
        <v>0.83910485217155528</v>
      </c>
    </row>
    <row r="97" spans="2:11" x14ac:dyDescent="0.25">
      <c r="B97">
        <v>86</v>
      </c>
      <c r="C97">
        <f t="shared" si="12"/>
        <v>-1.2300000000000004</v>
      </c>
      <c r="D97" s="1">
        <f t="shared" si="18"/>
        <v>0.22618142573054612</v>
      </c>
      <c r="E97">
        <f t="shared" si="19"/>
        <v>-1.2300000000000004</v>
      </c>
      <c r="F97" s="4">
        <f t="shared" si="13"/>
        <v>0.87436241049164742</v>
      </c>
      <c r="G97" s="5">
        <f t="shared" si="14"/>
        <v>0.22618142573054612</v>
      </c>
      <c r="H97" s="8">
        <f t="shared" si="15"/>
        <v>0.8600000000000001</v>
      </c>
      <c r="I97" s="10">
        <v>0.86</v>
      </c>
      <c r="J97" s="22">
        <f t="shared" si="16"/>
        <v>0.23841080063383124</v>
      </c>
      <c r="K97" s="11">
        <f t="shared" si="17"/>
        <v>0.84752946600636581</v>
      </c>
    </row>
    <row r="98" spans="2:11" x14ac:dyDescent="0.25">
      <c r="B98">
        <v>87</v>
      </c>
      <c r="C98">
        <f t="shared" si="12"/>
        <v>-1.2850000000000001</v>
      </c>
      <c r="D98" s="1">
        <f t="shared" si="18"/>
        <v>0.21670031501095902</v>
      </c>
      <c r="E98">
        <f t="shared" si="19"/>
        <v>-1.2850000000000004</v>
      </c>
      <c r="F98" s="4">
        <f t="shared" si="13"/>
        <v>0.88549720725340919</v>
      </c>
      <c r="G98" s="5">
        <f t="shared" si="14"/>
        <v>0.21670031501095899</v>
      </c>
      <c r="H98" s="8">
        <f t="shared" si="15"/>
        <v>0.87</v>
      </c>
      <c r="I98" s="10">
        <v>0.87</v>
      </c>
      <c r="J98" s="22">
        <f t="shared" si="16"/>
        <v>0.229895952161566</v>
      </c>
      <c r="K98" s="11">
        <f t="shared" si="17"/>
        <v>0.85616341965825382</v>
      </c>
    </row>
    <row r="99" spans="2:11" x14ac:dyDescent="0.25">
      <c r="B99">
        <v>88</v>
      </c>
      <c r="C99">
        <f t="shared" si="12"/>
        <v>-1.3399999999999999</v>
      </c>
      <c r="D99" s="1">
        <f t="shared" si="18"/>
        <v>0.20751005855963564</v>
      </c>
      <c r="E99">
        <f t="shared" si="19"/>
        <v>-1.3399999999999996</v>
      </c>
      <c r="F99" s="4">
        <f t="shared" si="13"/>
        <v>0.89629041923041386</v>
      </c>
      <c r="G99" s="5">
        <f t="shared" si="14"/>
        <v>0.20751005855963567</v>
      </c>
      <c r="H99" s="8">
        <f t="shared" si="15"/>
        <v>0.88</v>
      </c>
      <c r="I99" s="10">
        <v>0.88</v>
      </c>
      <c r="J99" s="22">
        <f t="shared" si="16"/>
        <v>0.22138110368930075</v>
      </c>
      <c r="K99" s="11">
        <f t="shared" si="17"/>
        <v>0.86502473400729007</v>
      </c>
    </row>
    <row r="100" spans="2:11" x14ac:dyDescent="0.25">
      <c r="B100">
        <v>89</v>
      </c>
      <c r="C100">
        <f t="shared" si="12"/>
        <v>-1.3949999999999996</v>
      </c>
      <c r="D100" s="1">
        <f t="shared" si="18"/>
        <v>0.19861073488544284</v>
      </c>
      <c r="E100">
        <f t="shared" si="19"/>
        <v>-1.3949999999999996</v>
      </c>
      <c r="F100" s="4">
        <f t="shared" si="13"/>
        <v>0.9067419542203552</v>
      </c>
      <c r="G100" s="5">
        <f t="shared" si="14"/>
        <v>0.19861073488544279</v>
      </c>
      <c r="H100" s="8">
        <f t="shared" si="15"/>
        <v>0.8899999999999999</v>
      </c>
      <c r="I100" s="10">
        <v>0.89</v>
      </c>
      <c r="J100" s="22">
        <f t="shared" si="16"/>
        <v>0.21286625521703539</v>
      </c>
      <c r="K100" s="11">
        <f t="shared" si="17"/>
        <v>0.87413347596573199</v>
      </c>
    </row>
    <row r="101" spans="2:11" x14ac:dyDescent="0.25">
      <c r="B101">
        <v>90</v>
      </c>
      <c r="C101">
        <f t="shared" si="12"/>
        <v>-1.4500000000000002</v>
      </c>
      <c r="D101" s="1">
        <f t="shared" si="18"/>
        <v>0.19000156601531293</v>
      </c>
      <c r="E101">
        <f t="shared" si="19"/>
        <v>-1.4500000000000002</v>
      </c>
      <c r="F101" s="4">
        <f t="shared" si="13"/>
        <v>0.91685272588960076</v>
      </c>
      <c r="G101" s="5">
        <f t="shared" si="14"/>
        <v>0.19000156601531293</v>
      </c>
      <c r="H101" s="8">
        <f t="shared" si="15"/>
        <v>0.9</v>
      </c>
      <c r="I101" s="10">
        <v>0.9</v>
      </c>
      <c r="J101" s="22">
        <f t="shared" si="16"/>
        <v>0.20435140674477015</v>
      </c>
      <c r="K101" s="11">
        <f t="shared" si="17"/>
        <v>0.88351209611389347</v>
      </c>
    </row>
    <row r="102" spans="2:11" x14ac:dyDescent="0.25">
      <c r="B102">
        <v>91</v>
      </c>
      <c r="C102">
        <f t="shared" si="12"/>
        <v>-1.5049999999999999</v>
      </c>
      <c r="D102" s="1">
        <f t="shared" si="18"/>
        <v>0.18168097534508462</v>
      </c>
      <c r="E102">
        <f t="shared" si="19"/>
        <v>-1.5049999999999999</v>
      </c>
      <c r="F102" s="4">
        <f t="shared" si="13"/>
        <v>0.9266245858320652</v>
      </c>
      <c r="G102" s="5">
        <f t="shared" si="14"/>
        <v>0.18168097534508465</v>
      </c>
      <c r="H102" s="8">
        <f t="shared" si="15"/>
        <v>0.91</v>
      </c>
      <c r="I102" s="10">
        <v>0.91</v>
      </c>
      <c r="J102" s="22">
        <f t="shared" si="16"/>
        <v>0.1958365582725049</v>
      </c>
      <c r="K102" s="11">
        <f t="shared" si="17"/>
        <v>0.89318583804742413</v>
      </c>
    </row>
    <row r="103" spans="2:11" x14ac:dyDescent="0.25">
      <c r="B103">
        <v>92</v>
      </c>
      <c r="C103">
        <f t="shared" si="12"/>
        <v>-1.5599999999999996</v>
      </c>
      <c r="D103" s="1">
        <f t="shared" si="18"/>
        <v>0.17364664701900509</v>
      </c>
      <c r="E103">
        <f t="shared" si="19"/>
        <v>-1.5599999999999996</v>
      </c>
      <c r="F103" s="4">
        <f t="shared" si="13"/>
        <v>0.93606025383279245</v>
      </c>
      <c r="G103" s="5">
        <f t="shared" si="14"/>
        <v>0.17364664701900512</v>
      </c>
      <c r="H103" s="8">
        <f t="shared" si="15"/>
        <v>0.91999999999999993</v>
      </c>
      <c r="I103" s="10">
        <v>0.92</v>
      </c>
      <c r="J103" s="22">
        <f t="shared" si="16"/>
        <v>0.18732170980023966</v>
      </c>
      <c r="K103" s="11">
        <f t="shared" si="17"/>
        <v>0.90318323859143301</v>
      </c>
    </row>
    <row r="104" spans="2:11" x14ac:dyDescent="0.25">
      <c r="B104">
        <v>93</v>
      </c>
      <c r="C104">
        <f t="shared" si="12"/>
        <v>-1.6150000000000002</v>
      </c>
      <c r="D104" s="1">
        <f t="shared" si="18"/>
        <v>0.16589558609851354</v>
      </c>
      <c r="E104">
        <f t="shared" si="19"/>
        <v>-1.6150000000000002</v>
      </c>
      <c r="F104" s="4">
        <f t="shared" si="13"/>
        <v>0.94516324720459299</v>
      </c>
      <c r="G104" s="5">
        <f t="shared" si="14"/>
        <v>0.16589558609851351</v>
      </c>
      <c r="H104" s="8">
        <f t="shared" si="15"/>
        <v>0.93</v>
      </c>
      <c r="I104" s="10">
        <v>0.93</v>
      </c>
      <c r="J104" s="22">
        <f t="shared" si="16"/>
        <v>0.17880686132797441</v>
      </c>
      <c r="K104" s="11">
        <f t="shared" si="17"/>
        <v>0.91353674428059162</v>
      </c>
    </row>
    <row r="105" spans="2:11" x14ac:dyDescent="0.25">
      <c r="B105">
        <v>94</v>
      </c>
      <c r="C105">
        <f t="shared" si="12"/>
        <v>-1.67</v>
      </c>
      <c r="D105" s="1">
        <f t="shared" si="18"/>
        <v>0.15842417884495583</v>
      </c>
      <c r="E105">
        <f t="shared" si="19"/>
        <v>-1.6699999999999997</v>
      </c>
      <c r="F105" s="4">
        <f t="shared" si="13"/>
        <v>0.95393780999087585</v>
      </c>
      <c r="G105" s="5">
        <f t="shared" si="14"/>
        <v>0.15842417884495585</v>
      </c>
      <c r="H105" s="8">
        <f t="shared" si="15"/>
        <v>0.94</v>
      </c>
      <c r="I105" s="10">
        <v>0.94</v>
      </c>
      <c r="J105" s="22">
        <f t="shared" si="16"/>
        <v>0.17029201285570916</v>
      </c>
      <c r="K105" s="11">
        <f t="shared" si="17"/>
        <v>0.9242834781884075</v>
      </c>
    </row>
    <row r="106" spans="2:11" x14ac:dyDescent="0.25">
      <c r="B106">
        <v>95</v>
      </c>
      <c r="C106">
        <f t="shared" si="12"/>
        <v>-1.7249999999999996</v>
      </c>
      <c r="D106" s="1">
        <f t="shared" si="18"/>
        <v>0.15122825250907423</v>
      </c>
      <c r="E106">
        <f t="shared" si="19"/>
        <v>-1.7249999999999996</v>
      </c>
      <c r="F106" s="4">
        <f t="shared" si="13"/>
        <v>0.96238884274773628</v>
      </c>
      <c r="G106" s="5">
        <f t="shared" si="14"/>
        <v>0.15122825250907423</v>
      </c>
      <c r="H106" s="8">
        <f t="shared" si="15"/>
        <v>0.95</v>
      </c>
      <c r="I106" s="10">
        <v>0.95</v>
      </c>
      <c r="J106" s="22">
        <f t="shared" si="16"/>
        <v>0.16177716438344392</v>
      </c>
      <c r="K106" s="11">
        <f t="shared" si="17"/>
        <v>0.93546620344173237</v>
      </c>
    </row>
    <row r="107" spans="2:11" x14ac:dyDescent="0.25">
      <c r="B107">
        <v>96</v>
      </c>
      <c r="C107">
        <f t="shared" ref="C107:C111" si="20">MinVal+(MaxVal-MinVal)*B107/100</f>
        <v>-1.7800000000000002</v>
      </c>
      <c r="D107" s="1">
        <f t="shared" si="18"/>
        <v>0.1443031340905187</v>
      </c>
      <c r="E107">
        <f t="shared" si="19"/>
        <v>-1.78</v>
      </c>
      <c r="F107" s="4">
        <f t="shared" si="13"/>
        <v>0.97052183353566657</v>
      </c>
      <c r="G107" s="5">
        <f t="shared" ref="G107:G111" si="21">F107*(MaxValExp-MinValExp)+MinValExp</f>
        <v>0.14430313409051865</v>
      </c>
      <c r="H107" s="8">
        <f t="shared" ref="H107:H111" si="22">(-LN((1-G107)/G107)-MinVal)/(MaxVal-MinVal)</f>
        <v>0.96000000000000008</v>
      </c>
      <c r="I107" s="10">
        <v>0.96</v>
      </c>
      <c r="J107" s="22">
        <f t="shared" si="16"/>
        <v>0.15326231591117867</v>
      </c>
      <c r="K107" s="11">
        <f t="shared" si="17"/>
        <v>0.94713454731786551</v>
      </c>
    </row>
    <row r="108" spans="2:11" x14ac:dyDescent="0.25">
      <c r="B108">
        <v>97</v>
      </c>
      <c r="C108">
        <f t="shared" si="20"/>
        <v>-1.835</v>
      </c>
      <c r="D108" s="1">
        <f t="shared" si="18"/>
        <v>0.13764370760149627</v>
      </c>
      <c r="E108">
        <f t="shared" si="19"/>
        <v>-1.835</v>
      </c>
      <c r="F108" s="4">
        <f t="shared" si="13"/>
        <v>0.97834279066803786</v>
      </c>
      <c r="G108" s="5">
        <f t="shared" si="21"/>
        <v>0.13764370760149625</v>
      </c>
      <c r="H108" s="8">
        <f t="shared" si="22"/>
        <v>0.97</v>
      </c>
      <c r="I108" s="10">
        <v>0.97</v>
      </c>
      <c r="J108" s="22">
        <f t="shared" si="16"/>
        <v>0.14474746743891342</v>
      </c>
      <c r="K108" s="11">
        <f t="shared" si="17"/>
        <v>0.95934657542752966</v>
      </c>
    </row>
    <row r="109" spans="2:11" x14ac:dyDescent="0.25">
      <c r="B109">
        <v>98</v>
      </c>
      <c r="C109">
        <f t="shared" si="20"/>
        <v>-1.8899999999999997</v>
      </c>
      <c r="D109" s="1">
        <f t="shared" si="18"/>
        <v>0.13124446943852339</v>
      </c>
      <c r="E109">
        <f t="shared" si="19"/>
        <v>-1.8899999999999995</v>
      </c>
      <c r="F109" s="4">
        <f t="shared" si="13"/>
        <v>0.985858177681461</v>
      </c>
      <c r="G109" s="5">
        <f t="shared" si="21"/>
        <v>0.13124446943852341</v>
      </c>
      <c r="H109" s="8">
        <f t="shared" si="22"/>
        <v>0.97999999999999976</v>
      </c>
      <c r="I109" s="10">
        <v>0.98</v>
      </c>
      <c r="J109" s="22">
        <f t="shared" si="16"/>
        <v>0.13623261896664807</v>
      </c>
      <c r="K109" s="11">
        <f t="shared" si="17"/>
        <v>0.97217084353636818</v>
      </c>
    </row>
    <row r="110" spans="2:11" x14ac:dyDescent="0.25">
      <c r="B110">
        <v>99</v>
      </c>
      <c r="C110">
        <f t="shared" si="20"/>
        <v>-1.9450000000000003</v>
      </c>
      <c r="D110" s="1">
        <f t="shared" si="18"/>
        <v>0.12509958153381526</v>
      </c>
      <c r="E110">
        <f t="shared" si="19"/>
        <v>-1.9450000000000003</v>
      </c>
      <c r="F110" s="4">
        <f t="shared" si="13"/>
        <v>0.99307485091378378</v>
      </c>
      <c r="G110" s="5">
        <f t="shared" si="21"/>
        <v>0.12509958153381529</v>
      </c>
      <c r="H110" s="8">
        <f t="shared" si="22"/>
        <v>0.9900000000000001</v>
      </c>
      <c r="I110" s="10">
        <v>0.99</v>
      </c>
      <c r="J110" s="22">
        <f t="shared" si="16"/>
        <v>0.12771777049438282</v>
      </c>
      <c r="K110" s="11">
        <f t="shared" si="17"/>
        <v>0.9856891123158007</v>
      </c>
    </row>
    <row r="111" spans="2:11" ht="15.75" thickBot="1" x14ac:dyDescent="0.3">
      <c r="B111">
        <v>100</v>
      </c>
      <c r="C111">
        <f t="shared" si="20"/>
        <v>-2</v>
      </c>
      <c r="D111" s="1">
        <f t="shared" si="18"/>
        <v>0.11920292202211755</v>
      </c>
      <c r="E111">
        <f t="shared" si="19"/>
        <v>-2</v>
      </c>
      <c r="F111" s="6">
        <f t="shared" si="13"/>
        <v>1</v>
      </c>
      <c r="G111" s="7">
        <f t="shared" si="21"/>
        <v>0.11920292202211757</v>
      </c>
      <c r="H111" s="9">
        <f t="shared" si="22"/>
        <v>1</v>
      </c>
      <c r="I111" s="12">
        <v>1</v>
      </c>
      <c r="J111" s="23">
        <f t="shared" si="16"/>
        <v>0.11920292202211757</v>
      </c>
      <c r="K111" s="13">
        <f t="shared" si="17"/>
        <v>1</v>
      </c>
    </row>
    <row r="112" spans="2:11" ht="15.75" thickTop="1" x14ac:dyDescent="0.25"/>
  </sheetData>
  <mergeCells count="1">
    <mergeCell ref="I8:K9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11</vt:i4>
      </vt:variant>
    </vt:vector>
  </HeadingPairs>
  <TitlesOfParts>
    <vt:vector size="12" baseType="lpstr">
      <vt:lpstr> Logistic function</vt:lpstr>
      <vt:lpstr>A</vt:lpstr>
      <vt:lpstr>B</vt:lpstr>
      <vt:lpstr>F</vt:lpstr>
      <vt:lpstr>K</vt:lpstr>
      <vt:lpstr>M</vt:lpstr>
      <vt:lpstr>MaxVal</vt:lpstr>
      <vt:lpstr>MaxValExp</vt:lpstr>
      <vt:lpstr>MinVal</vt:lpstr>
      <vt:lpstr>MinValExp</vt:lpstr>
      <vt:lpstr>Q</vt:lpstr>
      <vt:lpstr>V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Airmamaf</dc:creator>
  <dcterms:created xsi:type="dcterms:W3CDTF">2013-11-26T16:14:50Z</dcterms:created>
  <dcterms:modified xsi:type="dcterms:W3CDTF">2014-01-18T09:01:52Z</dcterms:modified>
</cp:coreProperties>
</file>