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"/>
    </mc:Choice>
  </mc:AlternateContent>
  <xr:revisionPtr revIDLastSave="0" documentId="8_{18806F65-EC6E-46FD-8154-EBA309AFEEA7}" xr6:coauthVersionLast="47" xr6:coauthVersionMax="47" xr10:uidLastSave="{00000000-0000-0000-0000-000000000000}"/>
  <bookViews>
    <workbookView xWindow="28680" yWindow="-120" windowWidth="29040" windowHeight="15720"/>
  </bookViews>
  <sheets>
    <sheet name="SUMMARY" sheetId="2" r:id="rId1"/>
    <sheet name="Grafici" sheetId="3" r:id="rId2"/>
    <sheet name="DatiNameless" sheetId="1" r:id="rId3"/>
  </sheets>
  <calcPr calcId="0"/>
</workbook>
</file>

<file path=xl/calcChain.xml><?xml version="1.0" encoding="utf-8"?>
<calcChain xmlns="http://schemas.openxmlformats.org/spreadsheetml/2006/main">
  <c r="F11" i="2" l="1"/>
  <c r="G11" i="2" s="1"/>
  <c r="I11" i="2"/>
  <c r="J11" i="2"/>
  <c r="L11" i="2"/>
  <c r="M11" i="2" s="1"/>
  <c r="N11" i="2" s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14" i="1"/>
</calcChain>
</file>

<file path=xl/sharedStrings.xml><?xml version="1.0" encoding="utf-8"?>
<sst xmlns="http://schemas.openxmlformats.org/spreadsheetml/2006/main" count="190" uniqueCount="96">
  <si>
    <t>Media di Total Events</t>
  </si>
  <si>
    <t>Etichette di colonna</t>
  </si>
  <si>
    <t>Streaming GG medio per VideoLiv2</t>
  </si>
  <si>
    <t>Users</t>
  </si>
  <si>
    <t>Download</t>
  </si>
  <si>
    <t>Etichette di riga</t>
  </si>
  <si>
    <t>m2o - m2o</t>
  </si>
  <si>
    <t>onair</t>
  </si>
  <si>
    <t>programma</t>
  </si>
  <si>
    <t>serie</t>
  </si>
  <si>
    <t>webradio</t>
  </si>
  <si>
    <t>Totale complessivo</t>
  </si>
  <si>
    <t>M2o-M2o</t>
  </si>
  <si>
    <t>OnAir</t>
  </si>
  <si>
    <t>Programma</t>
  </si>
  <si>
    <t>Serie</t>
  </si>
  <si>
    <t>WebRadio</t>
  </si>
  <si>
    <t>iOS</t>
  </si>
  <si>
    <t>Android</t>
  </si>
  <si>
    <t>mag</t>
  </si>
  <si>
    <t>PreNameless</t>
  </si>
  <si>
    <t>Nameless</t>
  </si>
  <si>
    <t>PostNameles</t>
  </si>
  <si>
    <t>Streaming</t>
  </si>
  <si>
    <t>Download iOS</t>
  </si>
  <si>
    <t>Download Android</t>
  </si>
  <si>
    <t>Daily UA Android</t>
  </si>
  <si>
    <t>Daily active devices iOS (solo opt-in ca.33%)</t>
  </si>
  <si>
    <t>1578.0</t>
  </si>
  <si>
    <t>1523.0</t>
  </si>
  <si>
    <t>1401.0</t>
  </si>
  <si>
    <t>1697.0</t>
  </si>
  <si>
    <t>giu</t>
  </si>
  <si>
    <t>1700.0</t>
  </si>
  <si>
    <t>1721.0</t>
  </si>
  <si>
    <t>1696.0</t>
  </si>
  <si>
    <t>1836.0</t>
  </si>
  <si>
    <t>1760.0</t>
  </si>
  <si>
    <t>1452.0</t>
  </si>
  <si>
    <t>1651.0</t>
  </si>
  <si>
    <t>1689.0</t>
  </si>
  <si>
    <t>1693.0</t>
  </si>
  <si>
    <t>1750.0</t>
  </si>
  <si>
    <t>1676.0</t>
  </si>
  <si>
    <t>1654.0</t>
  </si>
  <si>
    <t>1419.0</t>
  </si>
  <si>
    <t>1583.0</t>
  </si>
  <si>
    <t>1671.0</t>
  </si>
  <si>
    <t>1715.0</t>
  </si>
  <si>
    <t>1748.0</t>
  </si>
  <si>
    <t>1792.0</t>
  </si>
  <si>
    <t>1717.0</t>
  </si>
  <si>
    <t>1498.0</t>
  </si>
  <si>
    <t>1655.0</t>
  </si>
  <si>
    <t>1647.0</t>
  </si>
  <si>
    <t>1682.0</t>
  </si>
  <si>
    <t>1803.0</t>
  </si>
  <si>
    <t>1826.0</t>
  </si>
  <si>
    <t>1497.0</t>
  </si>
  <si>
    <t>SOCIAL</t>
  </si>
  <si>
    <t>Reach FB</t>
  </si>
  <si>
    <t>Reach IG</t>
  </si>
  <si>
    <t>Reach TT</t>
  </si>
  <si>
    <t>PlayReels</t>
  </si>
  <si>
    <t>EngRateIG</t>
  </si>
  <si>
    <t>NumPubblicaz</t>
  </si>
  <si>
    <t>DailyDeltaFollowersIG</t>
  </si>
  <si>
    <t>Pre</t>
  </si>
  <si>
    <t>Durante</t>
  </si>
  <si>
    <t>Post</t>
  </si>
  <si>
    <t>INSTAGRAM</t>
  </si>
  <si>
    <t>FACEBOOK</t>
  </si>
  <si>
    <t>Reach</t>
  </si>
  <si>
    <t>EngRate%</t>
  </si>
  <si>
    <t>NumPost</t>
  </si>
  <si>
    <t>DailyFollowers</t>
  </si>
  <si>
    <t>Reels</t>
  </si>
  <si>
    <t>PRE</t>
  </si>
  <si>
    <t>DURANTE</t>
  </si>
  <si>
    <t xml:space="preserve"> -   </t>
  </si>
  <si>
    <t>POST</t>
  </si>
  <si>
    <t>weekendpre</t>
  </si>
  <si>
    <t>weekendpost</t>
  </si>
  <si>
    <t>NumReels</t>
  </si>
  <si>
    <t>Post link</t>
  </si>
  <si>
    <t>Carousel</t>
  </si>
  <si>
    <t>ER</t>
  </si>
  <si>
    <t>Play</t>
  </si>
  <si>
    <t>Reel</t>
  </si>
  <si>
    <t>REACH</t>
  </si>
  <si>
    <t>Streaming Audio</t>
  </si>
  <si>
    <t>Media giorno</t>
  </si>
  <si>
    <t>Download App</t>
  </si>
  <si>
    <t>Numero</t>
  </si>
  <si>
    <t>ER%</t>
  </si>
  <si>
    <t>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</si>
</sst>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-* #,##0_-;\-* #,##0_-;_-* &quot;-&quot;??_-;_-@_-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3" fontId="0" fillId="0" borderId="0" xfId="0" applyNumberFormat="1"/>
    <xf numFmtId="16" fontId="0" fillId="0" borderId="0" xfId="0" applyNumberFormat="1"/>
    <xf numFmtId="9" fontId="0" fillId="0" borderId="0" xfId="0" applyNumberFormat="1"/>
    <xf numFmtId="10" fontId="0" fillId="0" borderId="0" xfId="0" applyNumberFormat="1"/>
    <xf numFmtId="16" fontId="0" fillId="33" borderId="0" xfId="0" applyNumberFormat="1" applyFill="1"/>
    <xf numFmtId="16" fontId="0" fillId="34" borderId="0" xfId="0" applyNumberFormat="1" applyFill="1"/>
    <xf numFmtId="16" fontId="0" fillId="35" borderId="0" xfId="0" applyNumberFormat="1" applyFill="1"/>
    <xf numFmtId="0" fontId="0" fillId="0" borderId="0" xfId="0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3" fontId="0" fillId="0" borderId="12" xfId="0" applyNumberFormat="1" applyBorder="1"/>
    <xf numFmtId="10" fontId="0" fillId="0" borderId="0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10" fontId="0" fillId="0" borderId="15" xfId="0" applyNumberFormat="1" applyBorder="1"/>
    <xf numFmtId="0" fontId="0" fillId="0" borderId="15" xfId="0" applyBorder="1"/>
    <xf numFmtId="3" fontId="0" fillId="0" borderId="16" xfId="0" applyNumberFormat="1" applyBorder="1"/>
    <xf numFmtId="0" fontId="0" fillId="0" borderId="16" xfId="0" applyBorder="1"/>
    <xf numFmtId="0" fontId="16" fillId="0" borderId="0" xfId="0" applyFont="1"/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4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5" fontId="0" fillId="0" borderId="0" xfId="1" applyNumberFormat="1" applyFont="1"/>
    <xf numFmtId="0" fontId="0" fillId="36" borderId="0" xfId="0" applyFill="1"/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7" borderId="0" xfId="0" applyFill="1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 applyAlignment="1">
      <alignment horizontal="center"/>
    </xf>
    <xf numFmtId="0" fontId="0" fillId="39" borderId="0" xfId="0" applyFill="1"/>
    <xf numFmtId="0" fontId="0" fillId="0" borderId="17" xfId="0" applyBorder="1"/>
    <xf numFmtId="3" fontId="0" fillId="37" borderId="18" xfId="0" applyNumberFormat="1" applyFill="1" applyBorder="1"/>
    <xf numFmtId="0" fontId="0" fillId="37" borderId="18" xfId="0" applyFill="1" applyBorder="1"/>
    <xf numFmtId="0" fontId="0" fillId="38" borderId="18" xfId="0" applyFill="1" applyBorder="1"/>
    <xf numFmtId="0" fontId="0" fillId="39" borderId="18" xfId="0" applyFill="1" applyBorder="1"/>
    <xf numFmtId="0" fontId="0" fillId="39" borderId="19" xfId="0" applyFill="1" applyBorder="1"/>
    <xf numFmtId="3" fontId="0" fillId="37" borderId="15" xfId="0" applyNumberFormat="1" applyFill="1" applyBorder="1"/>
    <xf numFmtId="0" fontId="0" fillId="37" borderId="15" xfId="0" applyFill="1" applyBorder="1"/>
    <xf numFmtId="0" fontId="0" fillId="38" borderId="15" xfId="0" applyFill="1" applyBorder="1"/>
    <xf numFmtId="0" fontId="0" fillId="39" borderId="15" xfId="0" applyFill="1" applyBorder="1"/>
    <xf numFmtId="0" fontId="0" fillId="39" borderId="16" xfId="0" applyFill="1" applyBorder="1"/>
    <xf numFmtId="166" fontId="0" fillId="0" borderId="0" xfId="2" applyNumberFormat="1" applyFont="1"/>
    <xf numFmtId="165" fontId="0" fillId="39" borderId="0" xfId="1" applyNumberFormat="1" applyFont="1" applyFill="1"/>
    <xf numFmtId="166" fontId="0" fillId="37" borderId="18" xfId="2" applyNumberFormat="1" applyFont="1" applyFill="1" applyBorder="1"/>
    <xf numFmtId="166" fontId="0" fillId="37" borderId="15" xfId="2" applyNumberFormat="1" applyFont="1" applyFill="1" applyBorder="1"/>
    <xf numFmtId="166" fontId="0" fillId="38" borderId="18" xfId="2" applyNumberFormat="1" applyFont="1" applyFill="1" applyBorder="1"/>
    <xf numFmtId="166" fontId="0" fillId="38" borderId="15" xfId="2" applyNumberFormat="1" applyFont="1" applyFill="1" applyBorder="1"/>
    <xf numFmtId="166" fontId="0" fillId="39" borderId="18" xfId="2" applyNumberFormat="1" applyFont="1" applyFill="1" applyBorder="1"/>
    <xf numFmtId="166" fontId="0" fillId="39" borderId="15" xfId="2" applyNumberFormat="1" applyFont="1" applyFill="1" applyBorder="1"/>
    <xf numFmtId="43" fontId="0" fillId="37" borderId="15" xfId="1" applyFont="1" applyFill="1" applyBorder="1"/>
    <xf numFmtId="43" fontId="0" fillId="38" borderId="15" xfId="1" applyFont="1" applyFill="1" applyBorder="1"/>
    <xf numFmtId="165" fontId="0" fillId="37" borderId="18" xfId="1" applyNumberFormat="1" applyFont="1" applyFill="1" applyBorder="1"/>
    <xf numFmtId="165" fontId="0" fillId="37" borderId="15" xfId="1" applyNumberFormat="1" applyFont="1" applyFill="1" applyBorder="1"/>
    <xf numFmtId="165" fontId="0" fillId="38" borderId="18" xfId="1" applyNumberFormat="1" applyFont="1" applyFill="1" applyBorder="1"/>
    <xf numFmtId="165" fontId="0" fillId="38" borderId="15" xfId="1" applyNumberFormat="1" applyFont="1" applyFill="1" applyBorder="1"/>
    <xf numFmtId="165" fontId="0" fillId="39" borderId="18" xfId="1" applyNumberFormat="1" applyFont="1" applyFill="1" applyBorder="1"/>
    <xf numFmtId="165" fontId="0" fillId="39" borderId="15" xfId="1" applyNumberFormat="1" applyFont="1" applyFill="1" applyBorder="1"/>
    <xf numFmtId="165" fontId="0" fillId="39" borderId="19" xfId="1" applyNumberFormat="1" applyFont="1" applyFill="1" applyBorder="1"/>
    <xf numFmtId="165" fontId="0" fillId="39" borderId="16" xfId="1" applyNumberFormat="1" applyFont="1" applyFill="1" applyBorder="1"/>
    <xf numFmtId="0" fontId="16" fillId="40" borderId="0" xfId="0" applyFont="1" applyFill="1" applyAlignment="1">
      <alignment horizontal="center"/>
    </xf>
    <xf numFmtId="0" fontId="16" fillId="37" borderId="0" xfId="0" applyFont="1" applyFill="1" applyAlignment="1"/>
    <xf numFmtId="0" fontId="16" fillId="38" borderId="0" xfId="0" applyFont="1" applyFill="1" applyAlignment="1"/>
    <xf numFmtId="0" fontId="16" fillId="39" borderId="0" xfId="0" applyFont="1" applyFill="1" applyAlignment="1"/>
  </cellXfs>
  <cellStyles count="44">
    <cellStyle name="20% - Colore 1" xfId="21" builtinId="30" customBuiltin="1"/>
    <cellStyle name="20% - Colore 2" xfId="25" builtinId="34" customBuiltin="1"/>
    <cellStyle name="20% - Colore 3" xfId="29" builtinId="38" customBuiltin="1"/>
    <cellStyle name="20% - Colore 4" xfId="33" builtinId="42" customBuiltin="1"/>
    <cellStyle name="20% - Colore 5" xfId="37" builtinId="46" customBuiltin="1"/>
    <cellStyle name="20% - Colore 6" xfId="41" builtinId="50" customBuiltin="1"/>
    <cellStyle name="40% - Colore 1" xfId="22" builtinId="31" customBuiltin="1"/>
    <cellStyle name="40% - Colore 2" xfId="26" builtinId="35" customBuiltin="1"/>
    <cellStyle name="40% - Colore 3" xfId="30" builtinId="39" customBuiltin="1"/>
    <cellStyle name="40% - Colore 4" xfId="34" builtinId="43" customBuiltin="1"/>
    <cellStyle name="40% - Colore 5" xfId="38" builtinId="47" customBuiltin="1"/>
    <cellStyle name="40% - Colore 6" xfId="42" builtinId="51" customBuiltin="1"/>
    <cellStyle name="60% - Colore 1" xfId="23" builtinId="32" customBuiltin="1"/>
    <cellStyle name="60% - Colore 2" xfId="27" builtinId="36" customBuiltin="1"/>
    <cellStyle name="60% - Colore 3" xfId="31" builtinId="40" customBuiltin="1"/>
    <cellStyle name="60% - Colore 4" xfId="35" builtinId="44" customBuiltin="1"/>
    <cellStyle name="60% - Colore 5" xfId="39" builtinId="48" customBuiltin="1"/>
    <cellStyle name="60% - Colore 6" xfId="43" builtinId="52" customBuiltin="1"/>
    <cellStyle name="Calcolo" xfId="13" builtinId="22" customBuiltin="1"/>
    <cellStyle name="Cella collegata" xfId="14" builtinId="24" customBuiltin="1"/>
    <cellStyle name="Cella da controllare" xfId="15" builtinId="23" customBuiltin="1"/>
    <cellStyle name="Colore 1" xfId="20" builtinId="29" customBuiltin="1"/>
    <cellStyle name="Colore 2" xfId="24" builtinId="33" customBuiltin="1"/>
    <cellStyle name="Colore 3" xfId="28" builtinId="37" customBuiltin="1"/>
    <cellStyle name="Colore 4" xfId="32" builtinId="41" customBuiltin="1"/>
    <cellStyle name="Colore 5" xfId="36" builtinId="45" customBuiltin="1"/>
    <cellStyle name="Colore 6" xfId="40" builtinId="49" customBuiltin="1"/>
    <cellStyle name="Input" xfId="11" builtinId="20" customBuiltin="1"/>
    <cellStyle name="Migliaia" xfId="1" builtinId="3"/>
    <cellStyle name="Neutrale" xfId="10" builtinId="28" customBuiltin="1"/>
    <cellStyle name="Normale" xfId="0" builtinId="0"/>
    <cellStyle name="Nota" xfId="17" builtinId="10" customBuiltin="1"/>
    <cellStyle name="Output" xfId="12" builtinId="21" customBuiltin="1"/>
    <cellStyle name="Percentuale" xfId="2" builtinId="5"/>
    <cellStyle name="Testo avviso" xfId="16" builtinId="11" customBuiltin="1"/>
    <cellStyle name="Testo descrittivo" xfId="18" builtinId="53" customBuiltin="1"/>
    <cellStyle name="Titolo" xfId="3" builtinId="15" customBuiltin="1"/>
    <cellStyle name="Titolo 1" xfId="4" builtinId="16" customBuiltin="1"/>
    <cellStyle name="Titolo 2" xfId="5" builtinId="17" customBuiltin="1"/>
    <cellStyle name="Titolo 3" xfId="6" builtinId="18" customBuiltin="1"/>
    <cellStyle name="Titolo 4" xfId="7" builtinId="19" customBuiltin="1"/>
    <cellStyle name="Totale" xfId="19" builtinId="25" customBuiltin="1"/>
    <cellStyle name="Valore non valido" xfId="9" builtinId="27" customBuiltin="1"/>
    <cellStyle name="Valore valido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Download medi 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SUMMARY!$J$4:$J$5</c:f>
              <c:strCache>
                <c:ptCount val="2"/>
                <c:pt idx="0">
                  <c:v>Download App</c:v>
                </c:pt>
                <c:pt idx="1">
                  <c:v>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SUMMARY!$D$6:$D$8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SUMMARY!$J$6:$J$8</c:f>
              <c:numCache>
                <c:formatCode>General</c:formatCode>
                <c:ptCount val="3"/>
                <c:pt idx="0">
                  <c:v>73</c:v>
                </c:pt>
                <c:pt idx="1">
                  <c:v>64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126-B79D-25809895743C}"/>
            </c:ext>
          </c:extLst>
        </c:ser>
        <c:ser>
          <c:idx val="1"/>
          <c:order val="1"/>
          <c:tx>
            <c:strRef>
              <c:f>SUMMARY!$K$4:$K$5</c:f>
              <c:strCache>
                <c:ptCount val="2"/>
                <c:pt idx="0">
                  <c:v>Download App</c:v>
                </c:pt>
                <c:pt idx="1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SUMMARY!$D$6:$D$8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SUMMARY!$K$6:$K$8</c:f>
              <c:numCache>
                <c:formatCode>General</c:formatCode>
                <c:ptCount val="3"/>
                <c:pt idx="0">
                  <c:v>143</c:v>
                </c:pt>
                <c:pt idx="1">
                  <c:v>140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B-4126-B79D-2580989574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0262079"/>
        <c:axId val="1230255839"/>
      </c:barChart>
      <c:catAx>
        <c:axId val="123026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255839"/>
        <c:crosses val="autoZero"/>
        <c:auto val="1"/>
        <c:lblAlgn val="ctr"/>
        <c:lblOffset val="100"/>
        <c:noMultiLvlLbl val="0"/>
      </c:catAx>
      <c:valAx>
        <c:axId val="1230255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02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Streaming Audio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SUMMARY!$D$6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2222222222222223E-2"/>
                  <c:y val="-1.85185185185186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E4-4665-AE94-52845C4E97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SUMMARY!$E$5:$H$5</c:f>
              <c:strCache>
                <c:ptCount val="4"/>
                <c:pt idx="0">
                  <c:v>OnAir</c:v>
                </c:pt>
                <c:pt idx="1">
                  <c:v>Programma</c:v>
                </c:pt>
                <c:pt idx="2">
                  <c:v>Serie</c:v>
                </c:pt>
                <c:pt idx="3">
                  <c:v>WebRadio</c:v>
                </c:pt>
              </c:strCache>
            </c:strRef>
          </c:cat>
          <c:val>
            <c:numRef>
              <c:f>SUMMARY!$E$6:$H$6</c:f>
              <c:numCache>
                <c:formatCode>#,##0</c:formatCode>
                <c:ptCount val="4"/>
                <c:pt idx="0">
                  <c:v>7582</c:v>
                </c:pt>
                <c:pt idx="1">
                  <c:v>1422</c:v>
                </c:pt>
                <c:pt idx="2" formatCode="General">
                  <c:v>27</c:v>
                </c:pt>
                <c:pt idx="3" formatCode="General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4-4665-AE94-52845C4E970C}"/>
            </c:ext>
          </c:extLst>
        </c:ser>
        <c:ser>
          <c:idx val="1"/>
          <c:order val="1"/>
          <c:tx>
            <c:strRef>
              <c:f>SUMMARY!$D$7</c:f>
              <c:strCache>
                <c:ptCount val="1"/>
                <c:pt idx="0">
                  <c:v>Durante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SUMMARY!$E$5:$H$5</c:f>
              <c:strCache>
                <c:ptCount val="4"/>
                <c:pt idx="0">
                  <c:v>OnAir</c:v>
                </c:pt>
                <c:pt idx="1">
                  <c:v>Programma</c:v>
                </c:pt>
                <c:pt idx="2">
                  <c:v>Serie</c:v>
                </c:pt>
                <c:pt idx="3">
                  <c:v>WebRadio</c:v>
                </c:pt>
              </c:strCache>
            </c:strRef>
          </c:cat>
          <c:val>
            <c:numRef>
              <c:f>SUMMARY!$E$7:$H$7</c:f>
              <c:numCache>
                <c:formatCode>#,##0</c:formatCode>
                <c:ptCount val="4"/>
                <c:pt idx="0">
                  <c:v>3958</c:v>
                </c:pt>
                <c:pt idx="1">
                  <c:v>1233</c:v>
                </c:pt>
                <c:pt idx="2" formatCode="General">
                  <c:v>24</c:v>
                </c:pt>
                <c:pt idx="3" formatCode="General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4-4665-AE94-52845C4E970C}"/>
            </c:ext>
          </c:extLst>
        </c:ser>
        <c:ser>
          <c:idx val="2"/>
          <c:order val="2"/>
          <c:tx>
            <c:strRef>
              <c:f>SUMMARY!$D$8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999999999999897E-2"/>
                  <c:y val="-2.31481481481482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E4-4665-AE94-52845C4E97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SUMMARY!$E$5:$H$5</c:f>
              <c:strCache>
                <c:ptCount val="4"/>
                <c:pt idx="0">
                  <c:v>OnAir</c:v>
                </c:pt>
                <c:pt idx="1">
                  <c:v>Programma</c:v>
                </c:pt>
                <c:pt idx="2">
                  <c:v>Serie</c:v>
                </c:pt>
                <c:pt idx="3">
                  <c:v>WebRadio</c:v>
                </c:pt>
              </c:strCache>
            </c:strRef>
          </c:cat>
          <c:val>
            <c:numRef>
              <c:f>SUMMARY!$E$8:$H$8</c:f>
              <c:numCache>
                <c:formatCode>#,##0</c:formatCode>
                <c:ptCount val="4"/>
                <c:pt idx="0">
                  <c:v>6924</c:v>
                </c:pt>
                <c:pt idx="1">
                  <c:v>1395</c:v>
                </c:pt>
                <c:pt idx="2" formatCode="General">
                  <c:v>26</c:v>
                </c:pt>
                <c:pt idx="3" formatCode="General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4-4665-AE94-52845C4E9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7888879"/>
        <c:axId val="1227864399"/>
      </c:barChart>
      <c:catAx>
        <c:axId val="122788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864399"/>
        <c:crosses val="autoZero"/>
        <c:auto val="1"/>
        <c:lblAlgn val="ctr"/>
        <c:lblOffset val="100"/>
        <c:noMultiLvlLbl val="0"/>
      </c:catAx>
      <c:valAx>
        <c:axId val="122786439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2788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SUMMARY!$I$4:$I$5</c:f>
              <c:strCache>
                <c:ptCount val="2"/>
                <c:pt idx="0">
                  <c:v>Users</c:v>
                </c:pt>
                <c:pt idx="1">
                  <c:v>Media giorno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SUMMARY!$D$6:$D$8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SUMMARY!$I$6:$I$8</c:f>
              <c:numCache>
                <c:formatCode>General</c:formatCode>
                <c:ptCount val="3"/>
                <c:pt idx="0">
                  <c:v>10048</c:v>
                </c:pt>
                <c:pt idx="1">
                  <c:v>7508</c:v>
                </c:pt>
                <c:pt idx="2">
                  <c:v>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E-4282-8890-AA6AAB850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0940239"/>
        <c:axId val="970935439"/>
      </c:barChart>
      <c:catAx>
        <c:axId val="9709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0935439"/>
        <c:crosses val="autoZero"/>
        <c:auto val="1"/>
        <c:lblAlgn val="ctr"/>
        <c:lblOffset val="100"/>
        <c:noMultiLvlLbl val="0"/>
      </c:catAx>
      <c:valAx>
        <c:axId val="970935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09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 Post per Tipologia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DatiNameless!$M$89:$M$90</c:f>
              <c:strCache>
                <c:ptCount val="2"/>
                <c:pt idx="0">
                  <c:v>Post</c:v>
                </c:pt>
                <c:pt idx="1">
                  <c:v>Numero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DatiNameless!$L$91:$L$93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DatiNameless!$M$91:$M$93</c:f>
              <c:numCache>
                <c:formatCode>_(* #,##0.00_);_(* \(#,##0.00\);_(* "-"??_);_(@_)</c:formatCode>
                <c:ptCount val="3"/>
                <c:pt idx="0" formatCode="General">
                  <c:v>7</c:v>
                </c:pt>
                <c:pt idx="1">
                  <c:v>0</c:v>
                </c:pt>
                <c:pt idx="2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D-4D63-A653-689EEA20550A}"/>
            </c:ext>
          </c:extLst>
        </c:ser>
        <c:ser>
          <c:idx val="1"/>
          <c:order val="1"/>
          <c:tx>
            <c:strRef>
              <c:f>DatiNameless!$N$89:$N$90</c:f>
              <c:strCache>
                <c:ptCount val="2"/>
                <c:pt idx="0">
                  <c:v>Carousel</c:v>
                </c:pt>
                <c:pt idx="1">
                  <c:v>Numero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DatiNameless!$L$91:$L$93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DatiNameless!$N$91:$N$93</c:f>
              <c:numCache>
                <c:formatCode>_(* #,##0.00_);_(* \(#,##0.00\);_(* "-"??_);_(@_)</c:formatCode>
                <c:ptCount val="3"/>
                <c:pt idx="0" formatCode="General">
                  <c:v>19</c:v>
                </c:pt>
                <c:pt idx="1">
                  <c:v>0</c:v>
                </c:pt>
                <c:pt idx="2" formatCode="General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D-4D63-A653-689EEA20550A}"/>
            </c:ext>
          </c:extLst>
        </c:ser>
        <c:ser>
          <c:idx val="2"/>
          <c:order val="2"/>
          <c:tx>
            <c:strRef>
              <c:f>DatiNameless!$O$89:$O$90</c:f>
              <c:strCache>
                <c:ptCount val="2"/>
                <c:pt idx="0">
                  <c:v>Reels</c:v>
                </c:pt>
                <c:pt idx="1">
                  <c:v>Numero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DatiNameless!$L$91:$L$93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DatiNameless!$O$91:$O$93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D-4D63-A653-689EEA205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9792719"/>
        <c:axId val="1739793679"/>
      </c:barChart>
      <c:catAx>
        <c:axId val="17397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9793679"/>
        <c:crosses val="autoZero"/>
        <c:auto val="1"/>
        <c:lblAlgn val="ctr"/>
        <c:lblOffset val="100"/>
        <c:noMultiLvlLbl val="0"/>
      </c:catAx>
      <c:valAx>
        <c:axId val="1739793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97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ER%</a:t>
            </a:r>
            <a:r>
              <a:rPr lang="it-IT" baseline="0"/>
              <a:t> per Tipologia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DatiNameless!$M$95:$M$96</c:f>
              <c:strCache>
                <c:ptCount val="2"/>
                <c:pt idx="0">
                  <c:v>Post</c:v>
                </c:pt>
                <c:pt idx="1">
                  <c:v>ER%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DatiNameless!$L$97:$L$99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DatiNameless!$M$97:$M$99</c:f>
              <c:numCache>
                <c:formatCode>0.0%</c:formatCode>
                <c:ptCount val="3"/>
                <c:pt idx="0">
                  <c:v>4.2000000000000003E-2</c:v>
                </c:pt>
                <c:pt idx="1">
                  <c:v>0</c:v>
                </c:pt>
                <c:pt idx="2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3-4F2A-B798-F73749C7EFBB}"/>
            </c:ext>
          </c:extLst>
        </c:ser>
        <c:ser>
          <c:idx val="1"/>
          <c:order val="1"/>
          <c:tx>
            <c:strRef>
              <c:f>DatiNameless!$N$95:$N$96</c:f>
              <c:strCache>
                <c:ptCount val="2"/>
                <c:pt idx="0">
                  <c:v>Carousel</c:v>
                </c:pt>
                <c:pt idx="1">
                  <c:v>ER%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DatiNameless!$L$97:$L$99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DatiNameless!$N$97:$N$99</c:f>
              <c:numCache>
                <c:formatCode>0.0%</c:formatCode>
                <c:ptCount val="3"/>
                <c:pt idx="0">
                  <c:v>4.2000000000000003E-2</c:v>
                </c:pt>
                <c:pt idx="1">
                  <c:v>0</c:v>
                </c:pt>
                <c:pt idx="2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3-4F2A-B798-F73749C7EFBB}"/>
            </c:ext>
          </c:extLst>
        </c:ser>
        <c:ser>
          <c:idx val="2"/>
          <c:order val="2"/>
          <c:tx>
            <c:strRef>
              <c:f>DatiNameless!$O$95:$O$96</c:f>
              <c:strCache>
                <c:ptCount val="2"/>
                <c:pt idx="0">
                  <c:v>Reels</c:v>
                </c:pt>
                <c:pt idx="1">
                  <c:v>ER%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DatiNameless!$L$97:$L$99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DatiNameless!$O$97:$O$99</c:f>
              <c:numCache>
                <c:formatCode>0.0%</c:formatCode>
                <c:ptCount val="3"/>
                <c:pt idx="0">
                  <c:v>2.7E-2</c:v>
                </c:pt>
                <c:pt idx="1">
                  <c:v>2.9000000000000001E-2</c:v>
                </c:pt>
                <c:pt idx="2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3-4F2A-B798-F73749C7EF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4634031"/>
        <c:axId val="1184629231"/>
      </c:barChart>
      <c:catAx>
        <c:axId val="11846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4629231"/>
        <c:crosses val="autoZero"/>
        <c:auto val="1"/>
        <c:lblAlgn val="ctr"/>
        <c:lblOffset val="100"/>
        <c:noMultiLvlLbl val="0"/>
      </c:catAx>
      <c:valAx>
        <c:axId val="118462923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1846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Reach per Tipologia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DatiNameless!$M$101:$M$102</c:f>
              <c:strCache>
                <c:ptCount val="2"/>
                <c:pt idx="0">
                  <c:v>Post</c:v>
                </c:pt>
                <c:pt idx="1">
                  <c:v>Reach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DatiNameless!$L$103:$L$105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DatiNameless!$M$103:$M$105</c:f>
              <c:numCache>
                <c:formatCode>_-* #,##0_-;\-* #,##0_-;_-* "-"??_-;_-@_-</c:formatCode>
                <c:ptCount val="3"/>
                <c:pt idx="0">
                  <c:v>33760</c:v>
                </c:pt>
                <c:pt idx="1">
                  <c:v>0</c:v>
                </c:pt>
                <c:pt idx="2">
                  <c:v>48566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0-45FC-95FD-EA3466E02200}"/>
            </c:ext>
          </c:extLst>
        </c:ser>
        <c:ser>
          <c:idx val="1"/>
          <c:order val="1"/>
          <c:tx>
            <c:strRef>
              <c:f>DatiNameless!$N$101:$N$102</c:f>
              <c:strCache>
                <c:ptCount val="2"/>
                <c:pt idx="0">
                  <c:v>Carousel</c:v>
                </c:pt>
                <c:pt idx="1">
                  <c:v>Reach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DatiNameless!$L$103:$L$105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DatiNameless!$N$103:$N$105</c:f>
              <c:numCache>
                <c:formatCode>_-* #,##0_-;\-* #,##0_-;_-* "-"??_-;_-@_-</c:formatCode>
                <c:ptCount val="3"/>
                <c:pt idx="0">
                  <c:v>33172</c:v>
                </c:pt>
                <c:pt idx="1">
                  <c:v>0</c:v>
                </c:pt>
                <c:pt idx="2">
                  <c:v>38135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0-45FC-95FD-EA3466E02200}"/>
            </c:ext>
          </c:extLst>
        </c:ser>
        <c:ser>
          <c:idx val="2"/>
          <c:order val="2"/>
          <c:tx>
            <c:strRef>
              <c:f>DatiNameless!$O$101:$O$102</c:f>
              <c:strCache>
                <c:ptCount val="2"/>
                <c:pt idx="0">
                  <c:v>Reels</c:v>
                </c:pt>
                <c:pt idx="1">
                  <c:v>Reach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DatiNameless!$L$103:$L$105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DatiNameless!$O$103:$O$105</c:f>
              <c:numCache>
                <c:formatCode>_-* #,##0_-;\-* #,##0_-;_-* "-"??_-;_-@_-</c:formatCode>
                <c:ptCount val="3"/>
                <c:pt idx="0">
                  <c:v>48983</c:v>
                </c:pt>
                <c:pt idx="1">
                  <c:v>40841</c:v>
                </c:pt>
                <c:pt idx="2">
                  <c:v>95645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0-45FC-95FD-EA3466E02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9800399"/>
        <c:axId val="1739799439"/>
      </c:barChart>
      <c:catAx>
        <c:axId val="173980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9799439"/>
        <c:crosses val="autoZero"/>
        <c:auto val="1"/>
        <c:lblAlgn val="ctr"/>
        <c:lblOffset val="100"/>
        <c:noMultiLvlLbl val="0"/>
      </c:catAx>
      <c:valAx>
        <c:axId val="1739799439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73980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DatiNameless!$M$107:$M$108</c:f>
              <c:strCache>
                <c:ptCount val="2"/>
                <c:pt idx="0">
                  <c:v>Reels</c:v>
                </c:pt>
                <c:pt idx="1">
                  <c:v>Plays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DatiNameless!$L$109:$L$111</c:f>
              <c:strCache>
                <c:ptCount val="3"/>
                <c:pt idx="0">
                  <c:v>Pre</c:v>
                </c:pt>
                <c:pt idx="1">
                  <c:v>Durante</c:v>
                </c:pt>
                <c:pt idx="2">
                  <c:v>Post</c:v>
                </c:pt>
              </c:strCache>
            </c:strRef>
          </c:cat>
          <c:val>
            <c:numRef>
              <c:f>DatiNameless!$M$109:$M$111</c:f>
              <c:numCache>
                <c:formatCode>General</c:formatCode>
                <c:ptCount val="3"/>
                <c:pt idx="0">
                  <c:v>52247</c:v>
                </c:pt>
                <c:pt idx="1">
                  <c:v>44973</c:v>
                </c:pt>
                <c:pt idx="2">
                  <c:v>105700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0-4A39-9D17-134B1A22E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9772079"/>
        <c:axId val="1739798959"/>
      </c:barChart>
      <c:catAx>
        <c:axId val="173977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9798959"/>
        <c:crosses val="autoZero"/>
        <c:auto val="1"/>
        <c:lblAlgn val="ctr"/>
        <c:lblOffset val="100"/>
        <c:noMultiLvlLbl val="0"/>
      </c:catAx>
      <c:valAx>
        <c:axId val="1739798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97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3</xdr:row>
      <xdr:rowOff>66675</xdr:rowOff>
    </xdr:from>
    <xdr:to>
      <xdr:col>22</xdr:col>
      <xdr:colOff>495300</xdr:colOff>
      <xdr:row>17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D62816C-E403-4A45-8F72-1C4530CD6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</xdr:row>
      <xdr:rowOff>66675</xdr:rowOff>
    </xdr:from>
    <xdr:to>
      <xdr:col>7</xdr:col>
      <xdr:colOff>419100</xdr:colOff>
      <xdr:row>17</xdr:row>
      <xdr:rowOff>142875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E2FB08-CBCA-497A-8CED-5DBD1CC37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3</xdr:row>
      <xdr:rowOff>76200</xdr:rowOff>
    </xdr:from>
    <xdr:to>
      <xdr:col>15</xdr:col>
      <xdr:colOff>152400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F325914-5F35-46D9-9B00-7D82C23A0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22</xdr:row>
      <xdr:rowOff>9525</xdr:rowOff>
    </xdr:from>
    <xdr:to>
      <xdr:col>7</xdr:col>
      <xdr:colOff>409575</xdr:colOff>
      <xdr:row>36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1F7EA6A-FBE2-46A2-B834-0FD17A05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476250</xdr:colOff>
      <xdr:row>22</xdr:row>
      <xdr:rowOff>19050</xdr:rowOff>
    </xdr:from>
    <xdr:to>
      <xdr:col>15</xdr:col>
      <xdr:colOff>171450</xdr:colOff>
      <xdr:row>36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9B9D9C1-F8D1-41AB-B5E6-8D10D9F84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238125</xdr:colOff>
      <xdr:row>22</xdr:row>
      <xdr:rowOff>28575</xdr:rowOff>
    </xdr:from>
    <xdr:to>
      <xdr:col>22</xdr:col>
      <xdr:colOff>542925</xdr:colOff>
      <xdr:row>36</xdr:row>
      <xdr:rowOff>66675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7ABDE1-D35E-47FD-8286-27D2C7E39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142875</xdr:colOff>
      <xdr:row>37</xdr:row>
      <xdr:rowOff>28575</xdr:rowOff>
    </xdr:from>
    <xdr:to>
      <xdr:col>7</xdr:col>
      <xdr:colOff>447675</xdr:colOff>
      <xdr:row>51</xdr:row>
      <xdr:rowOff>104775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769A96E-577A-4174-A94A-E1B5B6A77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8</xdr:col>
      <xdr:colOff>132887</xdr:colOff>
      <xdr:row>18</xdr:row>
      <xdr:rowOff>40773</xdr:rowOff>
    </xdr:from>
    <xdr:ext cx="3668056" cy="937629"/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8573BDC9-F5D2-448D-4D14-524C6EE55D2F}"/>
            </a:ext>
          </a:extLst>
        </xdr:cNvPr>
        <xdr:cNvSpPr/>
      </xdr:nvSpPr>
      <xdr:spPr>
        <a:xfrm>
          <a:off x="5009687" y="3469773"/>
          <a:ext cx="366805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INSTAGRAM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15"/>
  <sheetViews>
    <sheetView tabSelected="1" topLeftCell="C1" workbookViewId="0">
      <selection activeCell="Y43" sqref="Y43"/>
    </sheetView>
  </sheetViews>
  <sheetFormatPr defaultRowHeight="15" x14ac:dyDescent="0.25"/>
  <cols>
    <col min="5" max="7" width="10.5703125" bestFit="1" customWidth="1"/>
    <col min="16" max="17" width="9.28515625" bestFit="1" customWidth="1"/>
    <col min="18" max="19" width="10.5703125" bestFit="1" customWidth="1"/>
    <col min="20" max="20" width="6.140625" bestFit="1" customWidth="1"/>
    <col min="21" max="21" width="11.28515625" bestFit="1" customWidth="1"/>
    <col min="22" max="22" width="8.28515625" bestFit="1" customWidth="1"/>
    <col min="23" max="23" width="11.5703125" bestFit="1" customWidth="1"/>
    <col min="24" max="24" width="12.85546875" bestFit="1" customWidth="1"/>
    <col min="25" max="26" width="15" customWidth="1"/>
    <col min="27" max="27" width="9.28515625" bestFit="1" customWidth="1"/>
    <col min="28" max="28" width="10.5703125" bestFit="1" customWidth="1"/>
    <col min="29" max="29" width="11.5703125" bestFit="1" customWidth="1"/>
  </cols>
  <sheetData>
    <row r="3" spans="4:20" x14ac:dyDescent="0.25">
      <c r="T3" s="33"/>
    </row>
    <row r="4" spans="4:20" x14ac:dyDescent="0.25">
      <c r="E4" s="34" t="s">
        <v>90</v>
      </c>
      <c r="F4" s="34"/>
      <c r="G4" s="34"/>
      <c r="H4" s="34"/>
      <c r="I4" s="36" t="s">
        <v>3</v>
      </c>
      <c r="J4" s="37" t="s">
        <v>92</v>
      </c>
      <c r="K4" s="37"/>
      <c r="T4" s="33"/>
    </row>
    <row r="5" spans="4:20" ht="15.75" thickBot="1" x14ac:dyDescent="0.3">
      <c r="E5" s="35" t="s">
        <v>13</v>
      </c>
      <c r="F5" s="35" t="s">
        <v>14</v>
      </c>
      <c r="G5" s="35" t="s">
        <v>15</v>
      </c>
      <c r="H5" s="35" t="s">
        <v>16</v>
      </c>
      <c r="I5" s="36" t="s">
        <v>91</v>
      </c>
      <c r="J5" s="38" t="s">
        <v>17</v>
      </c>
      <c r="K5" s="38" t="s">
        <v>18</v>
      </c>
      <c r="T5" s="33"/>
    </row>
    <row r="6" spans="4:20" ht="15.75" thickBot="1" x14ac:dyDescent="0.3">
      <c r="D6" s="39" t="s">
        <v>67</v>
      </c>
      <c r="E6" s="40">
        <v>7582</v>
      </c>
      <c r="F6" s="40">
        <v>1422</v>
      </c>
      <c r="G6" s="41">
        <v>27</v>
      </c>
      <c r="H6" s="41">
        <v>198</v>
      </c>
      <c r="I6" s="42">
        <v>10048</v>
      </c>
      <c r="J6" s="43">
        <v>73</v>
      </c>
      <c r="K6" s="44">
        <v>143</v>
      </c>
    </row>
    <row r="7" spans="4:20" ht="15.75" thickBot="1" x14ac:dyDescent="0.3">
      <c r="D7" s="24" t="s">
        <v>68</v>
      </c>
      <c r="E7" s="45">
        <v>3958</v>
      </c>
      <c r="F7" s="45">
        <v>1233</v>
      </c>
      <c r="G7" s="46">
        <v>24</v>
      </c>
      <c r="H7" s="46">
        <v>170</v>
      </c>
      <c r="I7" s="47">
        <v>7508</v>
      </c>
      <c r="J7" s="48">
        <v>64</v>
      </c>
      <c r="K7" s="49">
        <v>140</v>
      </c>
    </row>
    <row r="8" spans="4:20" ht="15.75" thickBot="1" x14ac:dyDescent="0.3">
      <c r="D8" s="24" t="s">
        <v>69</v>
      </c>
      <c r="E8" s="45">
        <v>6924</v>
      </c>
      <c r="F8" s="45">
        <v>1395</v>
      </c>
      <c r="G8" s="46">
        <v>26</v>
      </c>
      <c r="H8" s="46">
        <v>210</v>
      </c>
      <c r="I8" s="47">
        <v>9045</v>
      </c>
      <c r="J8" s="48">
        <v>68</v>
      </c>
      <c r="K8" s="49">
        <v>142</v>
      </c>
    </row>
    <row r="10" spans="4:20" x14ac:dyDescent="0.25">
      <c r="D10" s="68" t="s">
        <v>70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4:20" x14ac:dyDescent="0.25">
      <c r="E11" s="69" t="s">
        <v>69</v>
      </c>
      <c r="F11" s="69" t="str">
        <f t="shared" ref="F11:G11" si="0">E11</f>
        <v>Post</v>
      </c>
      <c r="G11" s="69" t="str">
        <f t="shared" si="0"/>
        <v>Post</v>
      </c>
      <c r="H11" s="70" t="s">
        <v>85</v>
      </c>
      <c r="I11" s="70" t="str">
        <f t="shared" ref="I11:J11" si="1">H11</f>
        <v>Carousel</v>
      </c>
      <c r="J11" s="70" t="str">
        <f t="shared" si="1"/>
        <v>Carousel</v>
      </c>
      <c r="K11" s="71" t="s">
        <v>76</v>
      </c>
      <c r="L11" s="71" t="str">
        <f t="shared" ref="L11:N11" si="2">K11</f>
        <v>Reels</v>
      </c>
      <c r="M11" s="71" t="str">
        <f t="shared" si="2"/>
        <v>Reels</v>
      </c>
      <c r="N11" s="71" t="str">
        <f t="shared" si="2"/>
        <v>Reels</v>
      </c>
    </row>
    <row r="12" spans="4:20" ht="15.75" thickBot="1" x14ac:dyDescent="0.3">
      <c r="E12" s="35" t="s">
        <v>93</v>
      </c>
      <c r="F12" s="35" t="s">
        <v>94</v>
      </c>
      <c r="G12" s="35" t="s">
        <v>72</v>
      </c>
      <c r="H12" s="36" t="s">
        <v>93</v>
      </c>
      <c r="I12" s="36" t="s">
        <v>94</v>
      </c>
      <c r="J12" s="36" t="s">
        <v>72</v>
      </c>
      <c r="K12" s="38" t="s">
        <v>93</v>
      </c>
      <c r="L12" s="38" t="s">
        <v>95</v>
      </c>
      <c r="M12" s="38" t="s">
        <v>94</v>
      </c>
      <c r="N12" s="51" t="s">
        <v>72</v>
      </c>
    </row>
    <row r="13" spans="4:20" ht="15.75" thickBot="1" x14ac:dyDescent="0.3">
      <c r="D13" s="39" t="s">
        <v>67</v>
      </c>
      <c r="E13" s="41">
        <v>7</v>
      </c>
      <c r="F13" s="52">
        <v>4.2000000000000003E-2</v>
      </c>
      <c r="G13" s="60">
        <v>33760</v>
      </c>
      <c r="H13" s="42">
        <v>19</v>
      </c>
      <c r="I13" s="54">
        <v>4.2000000000000003E-2</v>
      </c>
      <c r="J13" s="62">
        <v>33172</v>
      </c>
      <c r="K13" s="43">
        <v>12</v>
      </c>
      <c r="L13" s="64">
        <v>52247</v>
      </c>
      <c r="M13" s="56">
        <v>2.7E-2</v>
      </c>
      <c r="N13" s="66">
        <v>48983</v>
      </c>
    </row>
    <row r="14" spans="4:20" ht="15.75" thickBot="1" x14ac:dyDescent="0.3">
      <c r="D14" s="24" t="s">
        <v>68</v>
      </c>
      <c r="E14" s="58">
        <v>0</v>
      </c>
      <c r="F14" s="58">
        <v>0</v>
      </c>
      <c r="G14" s="61">
        <v>0</v>
      </c>
      <c r="H14" s="59">
        <v>0</v>
      </c>
      <c r="I14" s="59">
        <v>0</v>
      </c>
      <c r="J14" s="63">
        <v>0</v>
      </c>
      <c r="K14" s="48">
        <v>6</v>
      </c>
      <c r="L14" s="65">
        <v>44973</v>
      </c>
      <c r="M14" s="57">
        <v>2.9000000000000001E-2</v>
      </c>
      <c r="N14" s="67">
        <v>40841</v>
      </c>
    </row>
    <row r="15" spans="4:20" ht="15.75" thickBot="1" x14ac:dyDescent="0.3">
      <c r="D15" s="24" t="s">
        <v>69</v>
      </c>
      <c r="E15" s="46">
        <v>7</v>
      </c>
      <c r="F15" s="53">
        <v>3.6999999999999998E-2</v>
      </c>
      <c r="G15" s="61">
        <v>48566</v>
      </c>
      <c r="H15" s="47">
        <v>16</v>
      </c>
      <c r="I15" s="55">
        <v>3.5999999999999997E-2</v>
      </c>
      <c r="J15" s="63">
        <v>38135</v>
      </c>
      <c r="K15" s="48">
        <v>17</v>
      </c>
      <c r="L15" s="65">
        <v>105700</v>
      </c>
      <c r="M15" s="57">
        <v>3.2000000000000001E-2</v>
      </c>
      <c r="N15" s="67">
        <v>95645</v>
      </c>
    </row>
  </sheetData>
  <mergeCells count="3">
    <mergeCell ref="E4:H4"/>
    <mergeCell ref="J4:K4"/>
    <mergeCell ref="D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P2" sqref="P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topLeftCell="G66" workbookViewId="0">
      <selection activeCell="K87" sqref="K87:P111"/>
    </sheetView>
  </sheetViews>
  <sheetFormatPr defaultRowHeight="15" x14ac:dyDescent="0.25"/>
  <cols>
    <col min="11" max="11" width="13.28515625" bestFit="1" customWidth="1"/>
    <col min="12" max="12" width="8.85546875" bestFit="1" customWidth="1"/>
    <col min="13" max="13" width="13" customWidth="1"/>
    <col min="15" max="15" width="14.28515625" bestFit="1" customWidth="1"/>
    <col min="16" max="16" width="17.28515625" customWidth="1"/>
    <col min="17" max="17" width="39.5703125" customWidth="1"/>
    <col min="18" max="18" width="21" bestFit="1" customWidth="1"/>
    <col min="19" max="19" width="10.5703125" bestFit="1" customWidth="1"/>
    <col min="20" max="20" width="14.28515625" bestFit="1" customWidth="1"/>
    <col min="21" max="21" width="17.85546875" bestFit="1" customWidth="1"/>
    <col min="22" max="22" width="16.140625" bestFit="1" customWidth="1"/>
  </cols>
  <sheetData>
    <row r="1" spans="1:23" x14ac:dyDescent="0.25">
      <c r="A1" t="s">
        <v>0</v>
      </c>
      <c r="B1" t="s">
        <v>1</v>
      </c>
      <c r="M1" t="s">
        <v>2</v>
      </c>
      <c r="S1" t="s">
        <v>3</v>
      </c>
      <c r="T1" s="25" t="s">
        <v>4</v>
      </c>
      <c r="U1" s="26"/>
    </row>
    <row r="2" spans="1:2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N2" s="31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3</v>
      </c>
      <c r="T2" s="9" t="s">
        <v>17</v>
      </c>
      <c r="U2" s="11" t="s">
        <v>18</v>
      </c>
    </row>
    <row r="3" spans="1:23" x14ac:dyDescent="0.25">
      <c r="A3" t="s">
        <v>19</v>
      </c>
      <c r="B3">
        <v>379</v>
      </c>
      <c r="C3" s="1">
        <v>7400</v>
      </c>
      <c r="D3" s="1">
        <v>1412</v>
      </c>
      <c r="E3">
        <v>27</v>
      </c>
      <c r="F3">
        <v>196</v>
      </c>
      <c r="G3" s="1">
        <v>1883</v>
      </c>
      <c r="M3" t="s">
        <v>20</v>
      </c>
      <c r="N3" s="31">
        <v>383</v>
      </c>
      <c r="O3" s="1">
        <v>7582</v>
      </c>
      <c r="P3" s="1">
        <v>1422</v>
      </c>
      <c r="Q3">
        <v>27</v>
      </c>
      <c r="R3">
        <v>198</v>
      </c>
      <c r="S3" s="1">
        <v>10048</v>
      </c>
      <c r="T3" s="9">
        <v>73</v>
      </c>
      <c r="U3" s="11">
        <v>143</v>
      </c>
    </row>
    <row r="4" spans="1:23" x14ac:dyDescent="0.25">
      <c r="A4" s="2">
        <v>45064</v>
      </c>
      <c r="B4">
        <v>347</v>
      </c>
      <c r="C4" s="1">
        <v>7991</v>
      </c>
      <c r="D4" s="1">
        <v>1276</v>
      </c>
      <c r="E4">
        <v>20</v>
      </c>
      <c r="F4">
        <v>213</v>
      </c>
      <c r="G4" s="1">
        <v>1969</v>
      </c>
      <c r="M4" t="s">
        <v>21</v>
      </c>
      <c r="N4" s="31">
        <v>302</v>
      </c>
      <c r="O4" s="1">
        <v>3958</v>
      </c>
      <c r="P4" s="1">
        <v>1233</v>
      </c>
      <c r="Q4">
        <v>24</v>
      </c>
      <c r="R4">
        <v>170</v>
      </c>
      <c r="S4" s="1">
        <v>7508</v>
      </c>
      <c r="T4" s="9">
        <v>64</v>
      </c>
      <c r="U4" s="11">
        <v>140</v>
      </c>
    </row>
    <row r="5" spans="1:23" ht="15.75" thickBot="1" x14ac:dyDescent="0.3">
      <c r="A5" s="2">
        <v>45065</v>
      </c>
      <c r="B5">
        <v>475</v>
      </c>
      <c r="C5" s="1">
        <v>7876</v>
      </c>
      <c r="D5" s="1">
        <v>1423</v>
      </c>
      <c r="E5">
        <v>22</v>
      </c>
      <c r="F5">
        <v>198</v>
      </c>
      <c r="G5" s="1">
        <v>1999</v>
      </c>
      <c r="M5" t="s">
        <v>22</v>
      </c>
      <c r="N5" s="31">
        <v>371</v>
      </c>
      <c r="O5" s="1">
        <v>6924</v>
      </c>
      <c r="P5" s="1">
        <v>1395</v>
      </c>
      <c r="Q5">
        <v>26</v>
      </c>
      <c r="R5">
        <v>210</v>
      </c>
      <c r="S5" s="1">
        <v>9045</v>
      </c>
      <c r="T5" s="24">
        <v>68</v>
      </c>
      <c r="U5" s="19">
        <v>142</v>
      </c>
    </row>
    <row r="6" spans="1:23" x14ac:dyDescent="0.25">
      <c r="A6" s="2">
        <v>45066</v>
      </c>
      <c r="B6">
        <v>355</v>
      </c>
      <c r="C6" s="1">
        <v>5135</v>
      </c>
      <c r="D6" s="1">
        <v>1492</v>
      </c>
      <c r="E6">
        <v>39</v>
      </c>
      <c r="F6">
        <v>179</v>
      </c>
      <c r="G6" s="1">
        <v>1440</v>
      </c>
    </row>
    <row r="7" spans="1:23" x14ac:dyDescent="0.25">
      <c r="A7" s="2">
        <v>45067</v>
      </c>
      <c r="B7">
        <v>256</v>
      </c>
      <c r="C7" s="1">
        <v>3253</v>
      </c>
      <c r="D7" s="1">
        <v>1531</v>
      </c>
      <c r="E7">
        <v>47</v>
      </c>
      <c r="F7">
        <v>136</v>
      </c>
      <c r="G7" s="1">
        <v>1045</v>
      </c>
    </row>
    <row r="8" spans="1:23" x14ac:dyDescent="0.25">
      <c r="A8" s="2">
        <v>45068</v>
      </c>
      <c r="B8">
        <v>380</v>
      </c>
      <c r="C8" s="1">
        <v>9631</v>
      </c>
      <c r="D8" s="1">
        <v>1518</v>
      </c>
      <c r="E8">
        <v>18</v>
      </c>
      <c r="F8">
        <v>168</v>
      </c>
      <c r="G8" s="1">
        <v>2343</v>
      </c>
    </row>
    <row r="9" spans="1:23" x14ac:dyDescent="0.25">
      <c r="A9" s="2">
        <v>45069</v>
      </c>
      <c r="B9">
        <v>453</v>
      </c>
      <c r="C9" s="1">
        <v>7946</v>
      </c>
      <c r="D9" s="1">
        <v>1458</v>
      </c>
      <c r="E9">
        <v>17</v>
      </c>
      <c r="F9">
        <v>147</v>
      </c>
      <c r="G9" s="1">
        <v>2004</v>
      </c>
    </row>
    <row r="10" spans="1:23" x14ac:dyDescent="0.25">
      <c r="A10" s="2">
        <v>45070</v>
      </c>
      <c r="B10">
        <v>478</v>
      </c>
      <c r="C10" s="1">
        <v>8085</v>
      </c>
      <c r="D10" s="1">
        <v>1283</v>
      </c>
      <c r="E10">
        <v>22</v>
      </c>
      <c r="F10">
        <v>219</v>
      </c>
      <c r="G10" s="1">
        <v>2017</v>
      </c>
    </row>
    <row r="11" spans="1:23" x14ac:dyDescent="0.25">
      <c r="A11" s="2">
        <v>45071</v>
      </c>
      <c r="B11">
        <v>403</v>
      </c>
      <c r="C11" s="1">
        <v>10188</v>
      </c>
      <c r="D11" s="1">
        <v>1450</v>
      </c>
      <c r="E11">
        <v>21</v>
      </c>
      <c r="F11">
        <v>219</v>
      </c>
      <c r="G11" s="1">
        <v>2456</v>
      </c>
    </row>
    <row r="12" spans="1:23" x14ac:dyDescent="0.25">
      <c r="A12" s="2">
        <v>45072</v>
      </c>
      <c r="B12">
        <v>409</v>
      </c>
      <c r="C12" s="1">
        <v>9983</v>
      </c>
      <c r="D12" s="1">
        <v>1515</v>
      </c>
      <c r="E12">
        <v>41</v>
      </c>
      <c r="F12">
        <v>281</v>
      </c>
      <c r="G12" s="1">
        <v>2446</v>
      </c>
      <c r="M12" t="s">
        <v>23</v>
      </c>
    </row>
    <row r="13" spans="1:23" x14ac:dyDescent="0.25">
      <c r="A13" s="2">
        <v>45073</v>
      </c>
      <c r="B13">
        <v>322</v>
      </c>
      <c r="C13" s="1">
        <v>5320</v>
      </c>
      <c r="D13" s="1">
        <v>1447</v>
      </c>
      <c r="E13">
        <v>38</v>
      </c>
      <c r="F13">
        <v>202</v>
      </c>
      <c r="G13" s="1">
        <v>1466</v>
      </c>
      <c r="M13" t="s">
        <v>6</v>
      </c>
      <c r="N13" t="s">
        <v>7</v>
      </c>
      <c r="O13" t="s">
        <v>8</v>
      </c>
      <c r="P13" t="s">
        <v>9</v>
      </c>
      <c r="Q13" t="s">
        <v>10</v>
      </c>
      <c r="R13" t="s">
        <v>11</v>
      </c>
      <c r="S13" t="s">
        <v>3</v>
      </c>
      <c r="T13" t="s">
        <v>24</v>
      </c>
      <c r="U13" t="s">
        <v>25</v>
      </c>
      <c r="V13" t="s">
        <v>26</v>
      </c>
      <c r="W13" t="s">
        <v>27</v>
      </c>
    </row>
    <row r="14" spans="1:23" x14ac:dyDescent="0.25">
      <c r="A14" s="2">
        <v>45074</v>
      </c>
      <c r="B14">
        <v>250</v>
      </c>
      <c r="C14" s="1">
        <v>3257</v>
      </c>
      <c r="D14" s="1">
        <v>1376</v>
      </c>
      <c r="E14">
        <v>12</v>
      </c>
      <c r="F14">
        <v>147</v>
      </c>
      <c r="G14" s="1">
        <v>1008</v>
      </c>
      <c r="L14" s="5">
        <v>45065</v>
      </c>
      <c r="M14">
        <v>475</v>
      </c>
      <c r="N14">
        <v>7876</v>
      </c>
      <c r="O14">
        <v>1423</v>
      </c>
      <c r="P14">
        <v>22</v>
      </c>
      <c r="Q14">
        <v>198</v>
      </c>
      <c r="R14" s="30">
        <f>SUM(M14:Q14)</f>
        <v>9994</v>
      </c>
      <c r="S14" s="30">
        <v>10893</v>
      </c>
      <c r="T14">
        <v>80</v>
      </c>
      <c r="U14">
        <v>152</v>
      </c>
      <c r="V14" s="1">
        <v>4580</v>
      </c>
      <c r="W14" t="s">
        <v>28</v>
      </c>
    </row>
    <row r="15" spans="1:23" x14ac:dyDescent="0.25">
      <c r="A15" s="2">
        <v>45075</v>
      </c>
      <c r="B15">
        <v>370</v>
      </c>
      <c r="C15" s="1">
        <v>7328</v>
      </c>
      <c r="D15" s="1">
        <v>1310</v>
      </c>
      <c r="E15">
        <v>26</v>
      </c>
      <c r="F15">
        <v>198</v>
      </c>
      <c r="G15" s="1">
        <v>1846</v>
      </c>
      <c r="L15" s="5">
        <v>45066</v>
      </c>
      <c r="M15">
        <v>355</v>
      </c>
      <c r="N15">
        <v>5135</v>
      </c>
      <c r="O15">
        <v>1492</v>
      </c>
      <c r="P15">
        <v>39</v>
      </c>
      <c r="Q15">
        <v>179</v>
      </c>
      <c r="R15" s="30">
        <f t="shared" ref="R15:R44" si="0">SUM(M15:Q15)</f>
        <v>7200</v>
      </c>
      <c r="S15" s="30">
        <v>9491</v>
      </c>
      <c r="T15">
        <v>73</v>
      </c>
      <c r="U15">
        <v>138</v>
      </c>
      <c r="V15" s="1">
        <v>4260</v>
      </c>
      <c r="W15" t="s">
        <v>29</v>
      </c>
    </row>
    <row r="16" spans="1:23" x14ac:dyDescent="0.25">
      <c r="A16" s="2">
        <v>45076</v>
      </c>
      <c r="B16">
        <v>411</v>
      </c>
      <c r="C16" s="1">
        <v>9549</v>
      </c>
      <c r="D16" s="1">
        <v>1340</v>
      </c>
      <c r="E16">
        <v>29</v>
      </c>
      <c r="F16">
        <v>209</v>
      </c>
      <c r="G16" s="1">
        <v>2308</v>
      </c>
      <c r="L16" s="5">
        <v>45067</v>
      </c>
      <c r="M16">
        <v>256</v>
      </c>
      <c r="N16">
        <v>3253</v>
      </c>
      <c r="O16">
        <v>1531</v>
      </c>
      <c r="P16">
        <v>47</v>
      </c>
      <c r="Q16">
        <v>136</v>
      </c>
      <c r="R16" s="30">
        <f t="shared" si="0"/>
        <v>5223</v>
      </c>
      <c r="S16" s="30">
        <v>7070</v>
      </c>
      <c r="T16">
        <v>54</v>
      </c>
      <c r="U16">
        <v>131</v>
      </c>
      <c r="V16" s="1">
        <v>4704</v>
      </c>
      <c r="W16" t="s">
        <v>30</v>
      </c>
    </row>
    <row r="17" spans="1:23" x14ac:dyDescent="0.25">
      <c r="A17" s="2">
        <v>45077</v>
      </c>
      <c r="B17">
        <v>395</v>
      </c>
      <c r="C17" s="1">
        <v>8061</v>
      </c>
      <c r="D17" s="1">
        <v>1351</v>
      </c>
      <c r="E17">
        <v>21</v>
      </c>
      <c r="F17">
        <v>222</v>
      </c>
      <c r="G17" s="1">
        <v>2010</v>
      </c>
      <c r="L17" s="5">
        <v>45068</v>
      </c>
      <c r="M17">
        <v>380</v>
      </c>
      <c r="N17">
        <v>9631</v>
      </c>
      <c r="O17">
        <v>1518</v>
      </c>
      <c r="P17">
        <v>18</v>
      </c>
      <c r="Q17">
        <v>168</v>
      </c>
      <c r="R17" s="30">
        <f t="shared" si="0"/>
        <v>11715</v>
      </c>
      <c r="S17" s="30">
        <v>10303</v>
      </c>
      <c r="T17">
        <v>64</v>
      </c>
      <c r="U17">
        <v>129</v>
      </c>
      <c r="V17" s="1">
        <v>5085</v>
      </c>
      <c r="W17" t="s">
        <v>31</v>
      </c>
    </row>
    <row r="18" spans="1:23" x14ac:dyDescent="0.25">
      <c r="A18" t="s">
        <v>32</v>
      </c>
      <c r="B18">
        <v>360</v>
      </c>
      <c r="C18" s="1">
        <v>6673</v>
      </c>
      <c r="D18" s="1">
        <v>1374</v>
      </c>
      <c r="E18">
        <v>27</v>
      </c>
      <c r="F18">
        <v>207</v>
      </c>
      <c r="G18" s="1">
        <v>1728</v>
      </c>
      <c r="L18" s="5">
        <v>45069</v>
      </c>
      <c r="M18">
        <v>453</v>
      </c>
      <c r="N18">
        <v>7946</v>
      </c>
      <c r="O18">
        <v>1458</v>
      </c>
      <c r="P18">
        <v>17</v>
      </c>
      <c r="Q18">
        <v>147</v>
      </c>
      <c r="R18" s="30">
        <f t="shared" si="0"/>
        <v>10021</v>
      </c>
      <c r="S18" s="30">
        <v>10845</v>
      </c>
      <c r="T18">
        <v>73</v>
      </c>
      <c r="U18">
        <v>131</v>
      </c>
      <c r="V18" s="1">
        <v>5248</v>
      </c>
      <c r="W18" t="s">
        <v>33</v>
      </c>
    </row>
    <row r="19" spans="1:23" x14ac:dyDescent="0.25">
      <c r="A19" s="2">
        <v>45078</v>
      </c>
      <c r="B19">
        <v>408</v>
      </c>
      <c r="C19" s="1">
        <v>10539</v>
      </c>
      <c r="D19" s="1">
        <v>1408</v>
      </c>
      <c r="E19">
        <v>27</v>
      </c>
      <c r="F19">
        <v>241</v>
      </c>
      <c r="G19" s="1">
        <v>2525</v>
      </c>
      <c r="L19" s="5">
        <v>45070</v>
      </c>
      <c r="M19">
        <v>478</v>
      </c>
      <c r="N19">
        <v>8085</v>
      </c>
      <c r="O19">
        <v>1283</v>
      </c>
      <c r="P19">
        <v>22</v>
      </c>
      <c r="Q19">
        <v>219</v>
      </c>
      <c r="R19" s="30">
        <f t="shared" si="0"/>
        <v>10087</v>
      </c>
      <c r="S19" s="30">
        <v>10731</v>
      </c>
      <c r="T19">
        <v>74</v>
      </c>
      <c r="U19">
        <v>140</v>
      </c>
      <c r="V19" s="1">
        <v>5150</v>
      </c>
      <c r="W19" t="s">
        <v>34</v>
      </c>
    </row>
    <row r="20" spans="1:23" x14ac:dyDescent="0.25">
      <c r="A20" s="2">
        <v>45079</v>
      </c>
      <c r="B20">
        <v>283</v>
      </c>
      <c r="C20" s="1">
        <v>4134</v>
      </c>
      <c r="D20" s="1">
        <v>1221</v>
      </c>
      <c r="E20">
        <v>32</v>
      </c>
      <c r="F20">
        <v>198</v>
      </c>
      <c r="G20" s="1">
        <v>1174</v>
      </c>
      <c r="L20" s="5">
        <v>45071</v>
      </c>
      <c r="M20">
        <v>403</v>
      </c>
      <c r="N20">
        <v>10188</v>
      </c>
      <c r="O20">
        <v>1450</v>
      </c>
      <c r="P20">
        <v>21</v>
      </c>
      <c r="Q20">
        <v>219</v>
      </c>
      <c r="R20" s="30">
        <f t="shared" si="0"/>
        <v>12281</v>
      </c>
      <c r="S20" s="30">
        <v>10610</v>
      </c>
      <c r="T20">
        <v>85</v>
      </c>
      <c r="U20">
        <v>162</v>
      </c>
      <c r="V20" s="1">
        <v>5237</v>
      </c>
      <c r="W20" t="s">
        <v>35</v>
      </c>
    </row>
    <row r="21" spans="1:23" x14ac:dyDescent="0.25">
      <c r="A21" s="2">
        <v>45080</v>
      </c>
      <c r="B21">
        <v>342</v>
      </c>
      <c r="C21" s="1">
        <v>4757</v>
      </c>
      <c r="D21" s="1">
        <v>1279</v>
      </c>
      <c r="E21">
        <v>12</v>
      </c>
      <c r="F21">
        <v>169</v>
      </c>
      <c r="G21" s="1">
        <v>1312</v>
      </c>
      <c r="L21" s="5">
        <v>45072</v>
      </c>
      <c r="M21">
        <v>409</v>
      </c>
      <c r="N21">
        <v>9983</v>
      </c>
      <c r="O21">
        <v>1515</v>
      </c>
      <c r="P21">
        <v>41</v>
      </c>
      <c r="Q21">
        <v>281</v>
      </c>
      <c r="R21" s="30">
        <f t="shared" si="0"/>
        <v>12229</v>
      </c>
      <c r="S21" s="30">
        <v>10660</v>
      </c>
      <c r="T21">
        <v>75</v>
      </c>
      <c r="U21">
        <v>151</v>
      </c>
      <c r="V21" s="1">
        <v>5321</v>
      </c>
      <c r="W21" t="s">
        <v>36</v>
      </c>
    </row>
    <row r="22" spans="1:23" x14ac:dyDescent="0.25">
      <c r="A22" s="2">
        <v>45081</v>
      </c>
      <c r="B22">
        <v>282</v>
      </c>
      <c r="C22" s="1">
        <v>2984</v>
      </c>
      <c r="D22" s="1">
        <v>1199</v>
      </c>
      <c r="E22">
        <v>29</v>
      </c>
      <c r="F22">
        <v>142</v>
      </c>
      <c r="G22">
        <v>927</v>
      </c>
      <c r="L22" s="5">
        <v>45073</v>
      </c>
      <c r="M22">
        <v>322</v>
      </c>
      <c r="N22">
        <v>5320</v>
      </c>
      <c r="O22">
        <v>1447</v>
      </c>
      <c r="P22">
        <v>38</v>
      </c>
      <c r="Q22">
        <v>202</v>
      </c>
      <c r="R22" s="30">
        <f t="shared" si="0"/>
        <v>7329</v>
      </c>
      <c r="S22" s="30">
        <v>8756</v>
      </c>
      <c r="T22">
        <v>93</v>
      </c>
      <c r="U22">
        <v>152</v>
      </c>
      <c r="V22" s="1">
        <v>4937</v>
      </c>
      <c r="W22" t="s">
        <v>37</v>
      </c>
    </row>
    <row r="23" spans="1:23" x14ac:dyDescent="0.25">
      <c r="A23" s="2">
        <v>45082</v>
      </c>
      <c r="B23">
        <v>355</v>
      </c>
      <c r="C23" s="1">
        <v>8844</v>
      </c>
      <c r="D23" s="1">
        <v>1294</v>
      </c>
      <c r="E23">
        <v>15</v>
      </c>
      <c r="F23">
        <v>155</v>
      </c>
      <c r="G23" s="1">
        <v>2133</v>
      </c>
      <c r="L23" s="5">
        <v>45074</v>
      </c>
      <c r="M23">
        <v>250</v>
      </c>
      <c r="N23">
        <v>3257</v>
      </c>
      <c r="O23">
        <v>1376</v>
      </c>
      <c r="P23">
        <v>12</v>
      </c>
      <c r="Q23">
        <v>147</v>
      </c>
      <c r="R23" s="30">
        <f t="shared" si="0"/>
        <v>5042</v>
      </c>
      <c r="S23" s="30">
        <v>7159</v>
      </c>
      <c r="T23">
        <v>94</v>
      </c>
      <c r="U23">
        <v>157</v>
      </c>
      <c r="V23" s="1">
        <v>4732</v>
      </c>
      <c r="W23" t="s">
        <v>38</v>
      </c>
    </row>
    <row r="24" spans="1:23" x14ac:dyDescent="0.25">
      <c r="A24" s="2">
        <v>45083</v>
      </c>
      <c r="B24">
        <v>368</v>
      </c>
      <c r="C24" s="1">
        <v>7918</v>
      </c>
      <c r="D24" s="1">
        <v>1463</v>
      </c>
      <c r="E24">
        <v>18</v>
      </c>
      <c r="F24">
        <v>246</v>
      </c>
      <c r="G24" s="1">
        <v>2003</v>
      </c>
      <c r="L24" s="5">
        <v>45075</v>
      </c>
      <c r="M24">
        <v>370</v>
      </c>
      <c r="N24">
        <v>7328</v>
      </c>
      <c r="O24">
        <v>1310</v>
      </c>
      <c r="P24">
        <v>26</v>
      </c>
      <c r="Q24">
        <v>198</v>
      </c>
      <c r="R24" s="30">
        <f t="shared" si="0"/>
        <v>9232</v>
      </c>
      <c r="S24" s="30">
        <v>9982</v>
      </c>
      <c r="T24">
        <v>50</v>
      </c>
      <c r="U24">
        <v>138</v>
      </c>
      <c r="V24" s="1">
        <v>5271</v>
      </c>
      <c r="W24" t="s">
        <v>39</v>
      </c>
    </row>
    <row r="25" spans="1:23" x14ac:dyDescent="0.25">
      <c r="A25" s="2">
        <v>45084</v>
      </c>
      <c r="B25">
        <v>382</v>
      </c>
      <c r="C25" s="1">
        <v>8989</v>
      </c>
      <c r="D25" s="1">
        <v>1471</v>
      </c>
      <c r="E25">
        <v>23</v>
      </c>
      <c r="F25">
        <v>228</v>
      </c>
      <c r="G25" s="1">
        <v>2219</v>
      </c>
      <c r="L25" s="5">
        <v>45076</v>
      </c>
      <c r="M25">
        <v>411</v>
      </c>
      <c r="N25">
        <v>9549</v>
      </c>
      <c r="O25">
        <v>1340</v>
      </c>
      <c r="P25">
        <v>29</v>
      </c>
      <c r="Q25">
        <v>209</v>
      </c>
      <c r="R25" s="30">
        <f t="shared" si="0"/>
        <v>11538</v>
      </c>
      <c r="S25" s="30">
        <v>11856</v>
      </c>
      <c r="T25">
        <v>69</v>
      </c>
      <c r="U25">
        <v>155</v>
      </c>
      <c r="V25" s="1">
        <v>5294</v>
      </c>
      <c r="W25" t="s">
        <v>40</v>
      </c>
    </row>
    <row r="26" spans="1:23" x14ac:dyDescent="0.25">
      <c r="A26" s="2">
        <v>45085</v>
      </c>
      <c r="B26">
        <v>451</v>
      </c>
      <c r="C26" s="1">
        <v>8270</v>
      </c>
      <c r="D26" s="1">
        <v>1430</v>
      </c>
      <c r="E26">
        <v>19</v>
      </c>
      <c r="F26">
        <v>213</v>
      </c>
      <c r="G26" s="1">
        <v>2077</v>
      </c>
      <c r="L26" s="5">
        <v>45077</v>
      </c>
      <c r="M26">
        <v>395</v>
      </c>
      <c r="N26">
        <v>8061</v>
      </c>
      <c r="O26">
        <v>1351</v>
      </c>
      <c r="P26">
        <v>21</v>
      </c>
      <c r="Q26">
        <v>222</v>
      </c>
      <c r="R26" s="30">
        <f t="shared" si="0"/>
        <v>10050</v>
      </c>
      <c r="S26" s="30">
        <v>11108</v>
      </c>
      <c r="T26">
        <v>67</v>
      </c>
      <c r="U26">
        <v>127</v>
      </c>
      <c r="V26" s="1">
        <v>5227</v>
      </c>
      <c r="W26" t="s">
        <v>41</v>
      </c>
    </row>
    <row r="27" spans="1:23" x14ac:dyDescent="0.25">
      <c r="A27" s="2">
        <v>45086</v>
      </c>
      <c r="B27">
        <v>417</v>
      </c>
      <c r="C27" s="1">
        <v>7973</v>
      </c>
      <c r="D27" s="1">
        <v>1623</v>
      </c>
      <c r="E27">
        <v>40</v>
      </c>
      <c r="F27">
        <v>243</v>
      </c>
      <c r="G27" s="1">
        <v>2059</v>
      </c>
      <c r="L27" s="5">
        <v>45078</v>
      </c>
      <c r="M27">
        <v>408</v>
      </c>
      <c r="N27">
        <v>10539</v>
      </c>
      <c r="O27">
        <v>1408</v>
      </c>
      <c r="P27">
        <v>27</v>
      </c>
      <c r="Q27">
        <v>241</v>
      </c>
      <c r="R27" s="30">
        <f t="shared" si="0"/>
        <v>12623</v>
      </c>
      <c r="S27" s="30">
        <v>11203</v>
      </c>
      <c r="T27">
        <v>70</v>
      </c>
      <c r="U27">
        <v>137</v>
      </c>
      <c r="V27" s="1">
        <v>5066</v>
      </c>
      <c r="W27" t="s">
        <v>42</v>
      </c>
    </row>
    <row r="28" spans="1:23" x14ac:dyDescent="0.25">
      <c r="A28" s="2">
        <v>45087</v>
      </c>
      <c r="B28">
        <v>362</v>
      </c>
      <c r="C28" s="1">
        <v>4853</v>
      </c>
      <c r="D28" s="1">
        <v>1349</v>
      </c>
      <c r="E28">
        <v>40</v>
      </c>
      <c r="F28">
        <v>216</v>
      </c>
      <c r="G28" s="1">
        <v>1364</v>
      </c>
      <c r="L28" s="6">
        <v>45079</v>
      </c>
      <c r="M28">
        <v>283</v>
      </c>
      <c r="N28">
        <v>4134</v>
      </c>
      <c r="O28">
        <v>1221</v>
      </c>
      <c r="P28">
        <v>32</v>
      </c>
      <c r="Q28">
        <v>198</v>
      </c>
      <c r="R28" s="30">
        <f t="shared" si="0"/>
        <v>5868</v>
      </c>
      <c r="S28" s="30">
        <v>7744</v>
      </c>
      <c r="T28">
        <v>76</v>
      </c>
      <c r="U28">
        <v>142</v>
      </c>
      <c r="V28" s="1">
        <v>4813</v>
      </c>
      <c r="W28" t="s">
        <v>43</v>
      </c>
    </row>
    <row r="29" spans="1:23" x14ac:dyDescent="0.25">
      <c r="A29" s="2">
        <v>45088</v>
      </c>
      <c r="B29">
        <v>264</v>
      </c>
      <c r="C29" s="1">
        <v>3320</v>
      </c>
      <c r="D29" s="1">
        <v>1292</v>
      </c>
      <c r="E29">
        <v>12</v>
      </c>
      <c r="F29">
        <v>155</v>
      </c>
      <c r="G29" s="1">
        <v>1009</v>
      </c>
      <c r="L29" s="6">
        <v>45080</v>
      </c>
      <c r="M29">
        <v>342</v>
      </c>
      <c r="N29">
        <v>4757</v>
      </c>
      <c r="O29">
        <v>1279</v>
      </c>
      <c r="P29">
        <v>12</v>
      </c>
      <c r="Q29">
        <v>169</v>
      </c>
      <c r="R29" s="30">
        <f t="shared" si="0"/>
        <v>6559</v>
      </c>
      <c r="S29" s="30">
        <v>7954</v>
      </c>
      <c r="T29">
        <v>67</v>
      </c>
      <c r="U29">
        <v>136</v>
      </c>
      <c r="V29" s="1">
        <v>4670</v>
      </c>
      <c r="W29" t="s">
        <v>44</v>
      </c>
    </row>
    <row r="30" spans="1:23" x14ac:dyDescent="0.25">
      <c r="A30" s="2">
        <v>45089</v>
      </c>
      <c r="B30">
        <v>344</v>
      </c>
      <c r="C30" s="1">
        <v>7420</v>
      </c>
      <c r="D30" s="1">
        <v>1452</v>
      </c>
      <c r="E30">
        <v>21</v>
      </c>
      <c r="F30">
        <v>171</v>
      </c>
      <c r="G30" s="1">
        <v>1882</v>
      </c>
      <c r="L30" s="6">
        <v>45081</v>
      </c>
      <c r="M30">
        <v>282</v>
      </c>
      <c r="N30">
        <v>2984</v>
      </c>
      <c r="O30">
        <v>1199</v>
      </c>
      <c r="P30">
        <v>29</v>
      </c>
      <c r="Q30">
        <v>142</v>
      </c>
      <c r="R30" s="30">
        <f t="shared" si="0"/>
        <v>4636</v>
      </c>
      <c r="S30" s="30">
        <v>6827</v>
      </c>
      <c r="T30">
        <v>48</v>
      </c>
      <c r="U30">
        <v>141</v>
      </c>
      <c r="V30" s="1">
        <v>4661</v>
      </c>
      <c r="W30" t="s">
        <v>45</v>
      </c>
    </row>
    <row r="31" spans="1:23" x14ac:dyDescent="0.25">
      <c r="A31" s="2">
        <v>45090</v>
      </c>
      <c r="B31">
        <v>444</v>
      </c>
      <c r="C31" s="1">
        <v>7676</v>
      </c>
      <c r="D31" s="1">
        <v>1387</v>
      </c>
      <c r="E31">
        <v>23</v>
      </c>
      <c r="F31">
        <v>216</v>
      </c>
      <c r="G31" s="1">
        <v>1949</v>
      </c>
      <c r="L31" s="7">
        <v>45082</v>
      </c>
      <c r="M31">
        <v>355</v>
      </c>
      <c r="N31">
        <v>8844</v>
      </c>
      <c r="O31">
        <v>1294</v>
      </c>
      <c r="P31">
        <v>15</v>
      </c>
      <c r="Q31">
        <v>155</v>
      </c>
      <c r="R31" s="30">
        <f t="shared" si="0"/>
        <v>10663</v>
      </c>
      <c r="S31" s="30">
        <v>9744</v>
      </c>
      <c r="T31">
        <v>51</v>
      </c>
      <c r="U31">
        <v>139</v>
      </c>
      <c r="V31" s="1">
        <v>4862</v>
      </c>
      <c r="W31" t="s">
        <v>46</v>
      </c>
    </row>
    <row r="32" spans="1:23" x14ac:dyDescent="0.25">
      <c r="A32" s="2">
        <v>45091</v>
      </c>
      <c r="B32">
        <v>387</v>
      </c>
      <c r="C32" s="1">
        <v>7634</v>
      </c>
      <c r="D32" s="1">
        <v>1404</v>
      </c>
      <c r="E32">
        <v>30</v>
      </c>
      <c r="F32">
        <v>221</v>
      </c>
      <c r="G32" s="1">
        <v>1935</v>
      </c>
      <c r="L32" s="7">
        <v>45083</v>
      </c>
      <c r="M32">
        <v>368</v>
      </c>
      <c r="N32">
        <v>7918</v>
      </c>
      <c r="O32">
        <v>1463</v>
      </c>
      <c r="P32">
        <v>18</v>
      </c>
      <c r="Q32">
        <v>246</v>
      </c>
      <c r="R32" s="30">
        <f t="shared" si="0"/>
        <v>10013</v>
      </c>
      <c r="S32" s="30">
        <v>10032</v>
      </c>
      <c r="T32">
        <v>61</v>
      </c>
      <c r="U32">
        <v>141</v>
      </c>
      <c r="V32" s="1">
        <v>5129</v>
      </c>
      <c r="W32" t="s">
        <v>47</v>
      </c>
    </row>
    <row r="33" spans="1:23" x14ac:dyDescent="0.25">
      <c r="A33" s="2">
        <v>45092</v>
      </c>
      <c r="B33">
        <v>435</v>
      </c>
      <c r="C33" s="1">
        <v>8004</v>
      </c>
      <c r="D33" s="1">
        <v>1323</v>
      </c>
      <c r="E33">
        <v>50</v>
      </c>
      <c r="F33">
        <v>210</v>
      </c>
      <c r="G33" s="1">
        <v>2004</v>
      </c>
      <c r="L33" s="7">
        <v>45084</v>
      </c>
      <c r="M33">
        <v>382</v>
      </c>
      <c r="N33">
        <v>8989</v>
      </c>
      <c r="O33">
        <v>1471</v>
      </c>
      <c r="P33">
        <v>23</v>
      </c>
      <c r="Q33">
        <v>228</v>
      </c>
      <c r="R33" s="30">
        <f t="shared" si="0"/>
        <v>11093</v>
      </c>
      <c r="S33" s="30">
        <v>9642</v>
      </c>
      <c r="T33">
        <v>65</v>
      </c>
      <c r="U33">
        <v>136</v>
      </c>
      <c r="V33" s="1">
        <v>5266</v>
      </c>
      <c r="W33" t="s">
        <v>48</v>
      </c>
    </row>
    <row r="34" spans="1:23" x14ac:dyDescent="0.25">
      <c r="A34" s="2">
        <v>45093</v>
      </c>
      <c r="B34">
        <v>403</v>
      </c>
      <c r="C34" s="1">
        <v>7793</v>
      </c>
      <c r="D34" s="1">
        <v>1325</v>
      </c>
      <c r="E34">
        <v>37</v>
      </c>
      <c r="F34">
        <v>260</v>
      </c>
      <c r="G34" s="1">
        <v>1964</v>
      </c>
      <c r="L34" s="7">
        <v>45085</v>
      </c>
      <c r="M34">
        <v>451</v>
      </c>
      <c r="N34">
        <v>8270</v>
      </c>
      <c r="O34">
        <v>1430</v>
      </c>
      <c r="P34">
        <v>19</v>
      </c>
      <c r="Q34">
        <v>213</v>
      </c>
      <c r="R34" s="30">
        <f t="shared" si="0"/>
        <v>10383</v>
      </c>
      <c r="S34" s="30">
        <v>9821</v>
      </c>
      <c r="T34">
        <v>72</v>
      </c>
      <c r="U34">
        <v>133</v>
      </c>
      <c r="V34" s="1">
        <v>5363</v>
      </c>
      <c r="W34" t="s">
        <v>49</v>
      </c>
    </row>
    <row r="35" spans="1:23" x14ac:dyDescent="0.25">
      <c r="A35" s="2">
        <v>45094</v>
      </c>
      <c r="B35">
        <v>336</v>
      </c>
      <c r="C35" s="1">
        <v>5110</v>
      </c>
      <c r="D35" s="1">
        <v>1378</v>
      </c>
      <c r="E35">
        <v>30</v>
      </c>
      <c r="F35">
        <v>225</v>
      </c>
      <c r="G35" s="1">
        <v>1416</v>
      </c>
      <c r="L35" s="7">
        <v>45086</v>
      </c>
      <c r="M35">
        <v>417</v>
      </c>
      <c r="N35">
        <v>7973</v>
      </c>
      <c r="O35">
        <v>1623</v>
      </c>
      <c r="P35">
        <v>40</v>
      </c>
      <c r="Q35">
        <v>243</v>
      </c>
      <c r="R35" s="30">
        <f t="shared" si="0"/>
        <v>10296</v>
      </c>
      <c r="S35" s="30">
        <v>10184</v>
      </c>
      <c r="T35">
        <v>70</v>
      </c>
      <c r="U35">
        <v>146</v>
      </c>
      <c r="V35" s="1">
        <v>5009</v>
      </c>
      <c r="W35" t="s">
        <v>50</v>
      </c>
    </row>
    <row r="36" spans="1:23" x14ac:dyDescent="0.25">
      <c r="A36" s="2">
        <v>45095</v>
      </c>
      <c r="B36">
        <v>249</v>
      </c>
      <c r="C36" s="1">
        <v>3138</v>
      </c>
      <c r="D36" s="1">
        <v>1342</v>
      </c>
      <c r="E36">
        <v>10</v>
      </c>
      <c r="F36">
        <v>186</v>
      </c>
      <c r="G36">
        <v>985</v>
      </c>
      <c r="L36" s="7">
        <v>45087</v>
      </c>
      <c r="M36">
        <v>362</v>
      </c>
      <c r="N36">
        <v>4853</v>
      </c>
      <c r="O36">
        <v>1349</v>
      </c>
      <c r="P36">
        <v>40</v>
      </c>
      <c r="Q36">
        <v>216</v>
      </c>
      <c r="R36" s="30">
        <f t="shared" si="0"/>
        <v>6820</v>
      </c>
      <c r="S36" s="30">
        <v>7813</v>
      </c>
      <c r="T36">
        <v>65</v>
      </c>
      <c r="U36">
        <v>154</v>
      </c>
      <c r="V36" s="1">
        <v>4755</v>
      </c>
      <c r="W36" t="s">
        <v>51</v>
      </c>
    </row>
    <row r="37" spans="1:23" x14ac:dyDescent="0.25">
      <c r="A37" s="2">
        <v>45096</v>
      </c>
      <c r="B37">
        <v>334</v>
      </c>
      <c r="C37" s="1">
        <v>7430</v>
      </c>
      <c r="D37" s="1">
        <v>1460</v>
      </c>
      <c r="E37">
        <v>54</v>
      </c>
      <c r="F37">
        <v>231</v>
      </c>
      <c r="G37" s="1">
        <v>1902</v>
      </c>
      <c r="L37" s="7">
        <v>45088</v>
      </c>
      <c r="M37">
        <v>264</v>
      </c>
      <c r="N37">
        <v>3320</v>
      </c>
      <c r="O37">
        <v>1292</v>
      </c>
      <c r="P37">
        <v>12</v>
      </c>
      <c r="Q37">
        <v>155</v>
      </c>
      <c r="R37" s="30">
        <f t="shared" si="0"/>
        <v>5043</v>
      </c>
      <c r="S37" s="30">
        <v>6613</v>
      </c>
      <c r="T37">
        <v>63</v>
      </c>
      <c r="U37">
        <v>148</v>
      </c>
      <c r="V37" s="1">
        <v>4952</v>
      </c>
      <c r="W37" t="s">
        <v>52</v>
      </c>
    </row>
    <row r="38" spans="1:23" x14ac:dyDescent="0.25">
      <c r="A38" t="s">
        <v>11</v>
      </c>
      <c r="B38">
        <v>368</v>
      </c>
      <c r="C38" s="1">
        <v>6981</v>
      </c>
      <c r="D38" s="1">
        <v>1390</v>
      </c>
      <c r="E38">
        <v>27</v>
      </c>
      <c r="F38">
        <v>202</v>
      </c>
      <c r="G38" s="1">
        <v>1794</v>
      </c>
      <c r="L38" s="7">
        <v>45089</v>
      </c>
      <c r="M38">
        <v>344</v>
      </c>
      <c r="N38">
        <v>7420</v>
      </c>
      <c r="O38">
        <v>1452</v>
      </c>
      <c r="P38">
        <v>21</v>
      </c>
      <c r="Q38">
        <v>171</v>
      </c>
      <c r="R38" s="30">
        <f t="shared" si="0"/>
        <v>9408</v>
      </c>
      <c r="S38" s="30">
        <v>9322</v>
      </c>
      <c r="T38">
        <v>74</v>
      </c>
      <c r="U38">
        <v>113</v>
      </c>
      <c r="V38" s="1">
        <v>5132</v>
      </c>
      <c r="W38" t="s">
        <v>53</v>
      </c>
    </row>
    <row r="39" spans="1:23" x14ac:dyDescent="0.25">
      <c r="L39" s="7">
        <v>45090</v>
      </c>
      <c r="M39">
        <v>444</v>
      </c>
      <c r="N39">
        <v>7676</v>
      </c>
      <c r="O39">
        <v>1387</v>
      </c>
      <c r="P39">
        <v>23</v>
      </c>
      <c r="Q39">
        <v>216</v>
      </c>
      <c r="R39" s="30">
        <f t="shared" si="0"/>
        <v>9746</v>
      </c>
      <c r="S39" s="30">
        <v>9795</v>
      </c>
      <c r="T39">
        <v>63</v>
      </c>
      <c r="U39">
        <v>141</v>
      </c>
      <c r="V39" s="1">
        <v>5175</v>
      </c>
      <c r="W39" t="s">
        <v>54</v>
      </c>
    </row>
    <row r="40" spans="1:23" x14ac:dyDescent="0.25">
      <c r="L40" s="7">
        <v>45091</v>
      </c>
      <c r="M40">
        <v>387</v>
      </c>
      <c r="N40">
        <v>7634</v>
      </c>
      <c r="O40">
        <v>1404</v>
      </c>
      <c r="P40">
        <v>30</v>
      </c>
      <c r="Q40">
        <v>221</v>
      </c>
      <c r="R40" s="30">
        <f t="shared" si="0"/>
        <v>9676</v>
      </c>
      <c r="S40" s="30">
        <v>9640</v>
      </c>
      <c r="T40">
        <v>69</v>
      </c>
      <c r="U40">
        <v>134</v>
      </c>
      <c r="V40" s="1">
        <v>5015</v>
      </c>
      <c r="W40" t="s">
        <v>55</v>
      </c>
    </row>
    <row r="41" spans="1:23" x14ac:dyDescent="0.25">
      <c r="L41" s="7">
        <v>45092</v>
      </c>
      <c r="M41">
        <v>435</v>
      </c>
      <c r="N41">
        <v>8004</v>
      </c>
      <c r="O41">
        <v>1323</v>
      </c>
      <c r="P41">
        <v>50</v>
      </c>
      <c r="Q41">
        <v>210</v>
      </c>
      <c r="R41" s="30">
        <f t="shared" si="0"/>
        <v>10022</v>
      </c>
      <c r="S41" s="30">
        <v>9781</v>
      </c>
      <c r="T41">
        <v>64</v>
      </c>
      <c r="U41">
        <v>133</v>
      </c>
      <c r="V41" s="1">
        <v>5075</v>
      </c>
      <c r="W41" t="s">
        <v>51</v>
      </c>
    </row>
    <row r="42" spans="1:23" x14ac:dyDescent="0.25">
      <c r="L42" s="7">
        <v>45093</v>
      </c>
      <c r="M42">
        <v>403</v>
      </c>
      <c r="N42">
        <v>7793</v>
      </c>
      <c r="O42">
        <v>1325</v>
      </c>
      <c r="P42">
        <v>37</v>
      </c>
      <c r="Q42">
        <v>260</v>
      </c>
      <c r="R42" s="30">
        <f t="shared" si="0"/>
        <v>9818</v>
      </c>
      <c r="S42" s="30">
        <v>9496</v>
      </c>
      <c r="T42">
        <v>66</v>
      </c>
      <c r="U42">
        <v>157</v>
      </c>
      <c r="V42" s="1">
        <v>5131</v>
      </c>
      <c r="W42" t="s">
        <v>56</v>
      </c>
    </row>
    <row r="43" spans="1:23" x14ac:dyDescent="0.25">
      <c r="L43" s="7">
        <v>45094</v>
      </c>
      <c r="M43">
        <v>336</v>
      </c>
      <c r="N43">
        <v>5110</v>
      </c>
      <c r="O43">
        <v>1378</v>
      </c>
      <c r="P43">
        <v>30</v>
      </c>
      <c r="Q43">
        <v>225</v>
      </c>
      <c r="R43" s="30">
        <f t="shared" si="0"/>
        <v>7079</v>
      </c>
      <c r="S43" s="30">
        <v>7993</v>
      </c>
      <c r="T43">
        <v>100</v>
      </c>
      <c r="U43">
        <v>150</v>
      </c>
      <c r="V43" s="1">
        <v>5027</v>
      </c>
      <c r="W43" t="s">
        <v>57</v>
      </c>
    </row>
    <row r="44" spans="1:23" x14ac:dyDescent="0.25">
      <c r="L44" s="7">
        <v>45095</v>
      </c>
      <c r="M44">
        <v>249</v>
      </c>
      <c r="N44">
        <v>3138</v>
      </c>
      <c r="O44">
        <v>1342</v>
      </c>
      <c r="P44">
        <v>10</v>
      </c>
      <c r="Q44">
        <v>186</v>
      </c>
      <c r="R44" s="30">
        <f t="shared" si="0"/>
        <v>4925</v>
      </c>
      <c r="S44" s="30">
        <v>6757</v>
      </c>
      <c r="T44">
        <v>75</v>
      </c>
      <c r="U44">
        <v>163</v>
      </c>
      <c r="V44" s="1">
        <v>5036</v>
      </c>
      <c r="W44" t="s">
        <v>58</v>
      </c>
    </row>
    <row r="46" spans="1:23" x14ac:dyDescent="0.25">
      <c r="L46" t="s">
        <v>59</v>
      </c>
    </row>
    <row r="47" spans="1:23" x14ac:dyDescent="0.25">
      <c r="L47" t="s">
        <v>60</v>
      </c>
      <c r="M47" t="s">
        <v>61</v>
      </c>
      <c r="N47" t="s">
        <v>62</v>
      </c>
      <c r="O47" t="s">
        <v>63</v>
      </c>
      <c r="P47" t="s">
        <v>64</v>
      </c>
      <c r="Q47" t="s">
        <v>65</v>
      </c>
      <c r="R47" t="s">
        <v>66</v>
      </c>
    </row>
    <row r="48" spans="1:23" x14ac:dyDescent="0.25">
      <c r="K48" t="s">
        <v>67</v>
      </c>
      <c r="M48">
        <v>11965</v>
      </c>
      <c r="O48">
        <v>52245</v>
      </c>
      <c r="P48" s="3">
        <v>0.01</v>
      </c>
      <c r="Q48">
        <v>112</v>
      </c>
      <c r="R48">
        <v>35.21</v>
      </c>
    </row>
    <row r="49" spans="11:22" x14ac:dyDescent="0.25">
      <c r="K49" t="s">
        <v>68</v>
      </c>
      <c r="M49">
        <v>40645</v>
      </c>
      <c r="O49">
        <v>44834</v>
      </c>
      <c r="P49" s="4">
        <v>2.9000000000000001E-2</v>
      </c>
      <c r="Q49">
        <v>7</v>
      </c>
      <c r="R49">
        <v>0</v>
      </c>
    </row>
    <row r="50" spans="11:22" x14ac:dyDescent="0.25">
      <c r="K50" t="s">
        <v>69</v>
      </c>
      <c r="M50">
        <v>18460</v>
      </c>
      <c r="O50">
        <v>105210</v>
      </c>
      <c r="P50" s="4">
        <v>8.9999999999999993E-3</v>
      </c>
      <c r="Q50">
        <v>130</v>
      </c>
      <c r="R50">
        <v>201.8</v>
      </c>
    </row>
    <row r="51" spans="11:22" ht="15.75" thickBot="1" x14ac:dyDescent="0.3"/>
    <row r="52" spans="11:22" ht="15.75" thickBot="1" x14ac:dyDescent="0.3">
      <c r="L52" s="21" t="s">
        <v>70</v>
      </c>
      <c r="M52" s="22"/>
      <c r="N52" s="22"/>
      <c r="O52" s="22"/>
      <c r="P52" s="22"/>
      <c r="Q52" s="23"/>
      <c r="R52" s="21" t="s">
        <v>71</v>
      </c>
      <c r="S52" s="22"/>
      <c r="T52" s="22"/>
      <c r="U52" s="23"/>
    </row>
    <row r="53" spans="11:22" x14ac:dyDescent="0.25">
      <c r="L53" s="9" t="s">
        <v>72</v>
      </c>
      <c r="M53" s="10" t="s">
        <v>73</v>
      </c>
      <c r="N53" s="10" t="s">
        <v>74</v>
      </c>
      <c r="O53" s="10" t="s">
        <v>75</v>
      </c>
      <c r="P53" s="28" t="s">
        <v>83</v>
      </c>
      <c r="Q53" s="11" t="s">
        <v>63</v>
      </c>
      <c r="R53" s="9" t="s">
        <v>72</v>
      </c>
      <c r="S53" s="10" t="s">
        <v>73</v>
      </c>
      <c r="T53" s="10" t="s">
        <v>74</v>
      </c>
      <c r="U53" s="28" t="s">
        <v>84</v>
      </c>
      <c r="V53" s="11" t="s">
        <v>75</v>
      </c>
    </row>
    <row r="54" spans="11:22" x14ac:dyDescent="0.25">
      <c r="K54" s="20" t="s">
        <v>77</v>
      </c>
      <c r="L54" s="12">
        <v>11965</v>
      </c>
      <c r="M54" s="13">
        <v>0.01</v>
      </c>
      <c r="N54" s="10">
        <v>112</v>
      </c>
      <c r="O54" s="10">
        <v>35</v>
      </c>
      <c r="P54" s="10">
        <v>12</v>
      </c>
      <c r="Q54" s="14">
        <v>52245</v>
      </c>
      <c r="R54" s="12">
        <v>73117</v>
      </c>
      <c r="S54" s="13">
        <v>3.0000000000000001E-3</v>
      </c>
      <c r="T54" s="10">
        <v>2</v>
      </c>
      <c r="U54" s="10">
        <v>2</v>
      </c>
      <c r="V54" s="11">
        <v>0.71</v>
      </c>
    </row>
    <row r="55" spans="11:22" x14ac:dyDescent="0.25">
      <c r="K55" s="20" t="s">
        <v>78</v>
      </c>
      <c r="L55" s="12">
        <v>40645</v>
      </c>
      <c r="M55" s="13">
        <v>2.9000000000000001E-2</v>
      </c>
      <c r="N55" s="10">
        <v>7</v>
      </c>
      <c r="O55" s="10" t="s">
        <v>79</v>
      </c>
      <c r="P55" s="10">
        <v>6</v>
      </c>
      <c r="Q55" s="14">
        <v>44834</v>
      </c>
      <c r="R55" s="9" t="s">
        <v>79</v>
      </c>
      <c r="S55" s="10" t="s">
        <v>79</v>
      </c>
      <c r="T55" s="10" t="s">
        <v>79</v>
      </c>
      <c r="U55" s="10">
        <v>0</v>
      </c>
      <c r="V55" s="11">
        <v>-5</v>
      </c>
    </row>
    <row r="56" spans="11:22" ht="15.75" thickBot="1" x14ac:dyDescent="0.3">
      <c r="K56" s="20" t="s">
        <v>80</v>
      </c>
      <c r="L56" s="15">
        <v>18460</v>
      </c>
      <c r="M56" s="16">
        <v>8.9999999999999993E-3</v>
      </c>
      <c r="N56" s="17">
        <v>130</v>
      </c>
      <c r="O56" s="17">
        <v>202</v>
      </c>
      <c r="P56" s="17">
        <v>17</v>
      </c>
      <c r="Q56" s="18">
        <v>105210</v>
      </c>
      <c r="R56" s="15">
        <v>15113</v>
      </c>
      <c r="S56" s="16">
        <v>5.0000000000000001E-3</v>
      </c>
      <c r="T56" s="17">
        <v>4</v>
      </c>
      <c r="U56" s="17">
        <v>4</v>
      </c>
      <c r="V56" s="19">
        <v>-2</v>
      </c>
    </row>
    <row r="58" spans="11:22" x14ac:dyDescent="0.25">
      <c r="R58">
        <v>0</v>
      </c>
    </row>
    <row r="59" spans="11:22" x14ac:dyDescent="0.25">
      <c r="R59">
        <v>0</v>
      </c>
    </row>
    <row r="67" spans="11:25" x14ac:dyDescent="0.25">
      <c r="K67" s="32" t="s">
        <v>70</v>
      </c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spans="11:25" x14ac:dyDescent="0.25">
      <c r="K68" s="8" t="s">
        <v>77</v>
      </c>
      <c r="L68" s="8"/>
      <c r="M68" s="8"/>
      <c r="N68" s="8"/>
      <c r="O68" s="8"/>
      <c r="P68" s="8" t="s">
        <v>78</v>
      </c>
      <c r="Q68" s="8"/>
      <c r="R68" s="8"/>
      <c r="S68" s="8"/>
      <c r="T68" s="8"/>
      <c r="U68" s="8" t="s">
        <v>80</v>
      </c>
      <c r="V68" s="8"/>
      <c r="W68" s="8"/>
      <c r="X68" s="8"/>
      <c r="Y68" s="8"/>
    </row>
    <row r="69" spans="11:25" x14ac:dyDescent="0.25">
      <c r="L69" t="s">
        <v>74</v>
      </c>
      <c r="M69" t="s">
        <v>86</v>
      </c>
      <c r="N69" t="s">
        <v>72</v>
      </c>
      <c r="O69" t="s">
        <v>87</v>
      </c>
      <c r="Q69" t="s">
        <v>74</v>
      </c>
      <c r="R69" t="s">
        <v>86</v>
      </c>
      <c r="S69" t="s">
        <v>72</v>
      </c>
      <c r="T69" t="s">
        <v>87</v>
      </c>
      <c r="V69" t="s">
        <v>74</v>
      </c>
      <c r="W69" t="s">
        <v>86</v>
      </c>
      <c r="X69" t="s">
        <v>72</v>
      </c>
      <c r="Y69" t="s">
        <v>87</v>
      </c>
    </row>
    <row r="70" spans="11:25" x14ac:dyDescent="0.25">
      <c r="K70" t="s">
        <v>69</v>
      </c>
      <c r="L70">
        <v>7</v>
      </c>
      <c r="M70" s="4">
        <v>4.2000000000000003E-2</v>
      </c>
      <c r="N70">
        <v>33760</v>
      </c>
      <c r="P70" t="s">
        <v>69</v>
      </c>
      <c r="Q70">
        <v>0</v>
      </c>
      <c r="R70" s="4">
        <v>0</v>
      </c>
      <c r="S70">
        <v>0</v>
      </c>
      <c r="U70" t="s">
        <v>69</v>
      </c>
      <c r="V70">
        <v>7</v>
      </c>
      <c r="W70" s="4">
        <v>3.6999999999999998E-2</v>
      </c>
      <c r="X70">
        <v>48566</v>
      </c>
    </row>
    <row r="71" spans="11:25" x14ac:dyDescent="0.25">
      <c r="K71" t="s">
        <v>85</v>
      </c>
      <c r="L71">
        <v>19</v>
      </c>
      <c r="M71" s="4">
        <v>4.2000000000000003E-2</v>
      </c>
      <c r="N71">
        <v>33172</v>
      </c>
      <c r="P71" t="s">
        <v>85</v>
      </c>
      <c r="Q71">
        <v>0</v>
      </c>
      <c r="R71" s="4">
        <v>0</v>
      </c>
      <c r="S71">
        <v>0</v>
      </c>
      <c r="U71" t="s">
        <v>85</v>
      </c>
      <c r="V71">
        <v>16</v>
      </c>
      <c r="W71" s="4">
        <v>3.5999999999999997E-2</v>
      </c>
      <c r="X71">
        <v>38135</v>
      </c>
    </row>
    <row r="72" spans="11:25" x14ac:dyDescent="0.25">
      <c r="K72" t="s">
        <v>88</v>
      </c>
      <c r="L72">
        <v>12</v>
      </c>
      <c r="M72" s="4">
        <v>2.7E-2</v>
      </c>
      <c r="N72">
        <v>48983</v>
      </c>
      <c r="O72">
        <v>52247</v>
      </c>
      <c r="P72" t="s">
        <v>88</v>
      </c>
      <c r="Q72">
        <v>6</v>
      </c>
      <c r="R72" s="4">
        <v>2.9000000000000001E-2</v>
      </c>
      <c r="S72">
        <v>40841</v>
      </c>
      <c r="T72">
        <v>44973</v>
      </c>
      <c r="U72" t="s">
        <v>88</v>
      </c>
      <c r="V72">
        <v>17</v>
      </c>
      <c r="W72" s="4">
        <v>3.2000000000000001E-2</v>
      </c>
      <c r="X72">
        <v>95645</v>
      </c>
      <c r="Y72">
        <v>105700</v>
      </c>
    </row>
    <row r="75" spans="11:25" x14ac:dyDescent="0.25">
      <c r="L75" t="s">
        <v>89</v>
      </c>
    </row>
    <row r="76" spans="11:25" x14ac:dyDescent="0.25">
      <c r="K76" s="27" t="s">
        <v>81</v>
      </c>
      <c r="L76" s="29">
        <v>9501</v>
      </c>
    </row>
    <row r="77" spans="11:25" x14ac:dyDescent="0.25">
      <c r="K77" s="27" t="s">
        <v>82</v>
      </c>
      <c r="L77" s="29">
        <v>33830</v>
      </c>
    </row>
    <row r="89" spans="12:15" x14ac:dyDescent="0.25">
      <c r="M89" s="69" t="s">
        <v>69</v>
      </c>
      <c r="N89" s="70" t="s">
        <v>85</v>
      </c>
      <c r="O89" s="71" t="s">
        <v>76</v>
      </c>
    </row>
    <row r="90" spans="12:15" ht="15.75" thickBot="1" x14ac:dyDescent="0.3">
      <c r="M90" s="35" t="s">
        <v>93</v>
      </c>
      <c r="N90" s="36" t="s">
        <v>93</v>
      </c>
      <c r="O90" s="38" t="s">
        <v>93</v>
      </c>
    </row>
    <row r="91" spans="12:15" ht="15.75" thickBot="1" x14ac:dyDescent="0.3">
      <c r="L91" s="39" t="s">
        <v>67</v>
      </c>
      <c r="M91" s="41">
        <v>7</v>
      </c>
      <c r="N91" s="42">
        <v>19</v>
      </c>
      <c r="O91" s="43">
        <v>12</v>
      </c>
    </row>
    <row r="92" spans="12:15" ht="15.75" thickBot="1" x14ac:dyDescent="0.3">
      <c r="L92" s="24" t="s">
        <v>68</v>
      </c>
      <c r="M92" s="58">
        <v>0</v>
      </c>
      <c r="N92" s="59">
        <v>0</v>
      </c>
      <c r="O92" s="48">
        <v>6</v>
      </c>
    </row>
    <row r="93" spans="12:15" ht="15.75" thickBot="1" x14ac:dyDescent="0.3">
      <c r="L93" s="24" t="s">
        <v>69</v>
      </c>
      <c r="M93" s="46">
        <v>7</v>
      </c>
      <c r="N93" s="47">
        <v>16</v>
      </c>
      <c r="O93" s="48">
        <v>17</v>
      </c>
    </row>
    <row r="95" spans="12:15" x14ac:dyDescent="0.25">
      <c r="M95" t="s">
        <v>69</v>
      </c>
      <c r="N95" t="s">
        <v>85</v>
      </c>
      <c r="O95" t="s">
        <v>76</v>
      </c>
    </row>
    <row r="96" spans="12:15" ht="15.75" thickBot="1" x14ac:dyDescent="0.3">
      <c r="M96" t="s">
        <v>94</v>
      </c>
      <c r="N96" t="s">
        <v>94</v>
      </c>
      <c r="O96" t="s">
        <v>94</v>
      </c>
    </row>
    <row r="97" spans="12:15" ht="15.75" thickBot="1" x14ac:dyDescent="0.3">
      <c r="L97" s="39" t="s">
        <v>67</v>
      </c>
      <c r="M97" s="50">
        <v>4.2000000000000003E-2</v>
      </c>
      <c r="N97" s="50">
        <v>4.2000000000000003E-2</v>
      </c>
      <c r="O97" s="50">
        <v>2.7E-2</v>
      </c>
    </row>
    <row r="98" spans="12:15" ht="15.75" thickBot="1" x14ac:dyDescent="0.3">
      <c r="L98" s="24" t="s">
        <v>68</v>
      </c>
      <c r="M98" s="50">
        <v>0</v>
      </c>
      <c r="N98" s="50">
        <v>0</v>
      </c>
      <c r="O98" s="50">
        <v>2.9000000000000001E-2</v>
      </c>
    </row>
    <row r="99" spans="12:15" ht="15.75" thickBot="1" x14ac:dyDescent="0.3">
      <c r="L99" s="24" t="s">
        <v>69</v>
      </c>
      <c r="M99" s="50">
        <v>3.6999999999999998E-2</v>
      </c>
      <c r="N99" s="50">
        <v>3.5999999999999997E-2</v>
      </c>
      <c r="O99" s="50">
        <v>3.2000000000000001E-2</v>
      </c>
    </row>
    <row r="101" spans="12:15" x14ac:dyDescent="0.25">
      <c r="M101" t="s">
        <v>69</v>
      </c>
      <c r="N101" t="s">
        <v>85</v>
      </c>
      <c r="O101" t="s">
        <v>76</v>
      </c>
    </row>
    <row r="102" spans="12:15" ht="15.75" thickBot="1" x14ac:dyDescent="0.3">
      <c r="M102" t="s">
        <v>72</v>
      </c>
      <c r="N102" t="s">
        <v>72</v>
      </c>
      <c r="O102" t="s">
        <v>72</v>
      </c>
    </row>
    <row r="103" spans="12:15" ht="15.75" thickBot="1" x14ac:dyDescent="0.3">
      <c r="L103" s="39" t="s">
        <v>67</v>
      </c>
      <c r="M103" s="30">
        <v>33760</v>
      </c>
      <c r="N103" s="30">
        <v>33172</v>
      </c>
      <c r="O103" s="30">
        <v>48983</v>
      </c>
    </row>
    <row r="104" spans="12:15" ht="15.75" thickBot="1" x14ac:dyDescent="0.3">
      <c r="L104" s="24" t="s">
        <v>68</v>
      </c>
      <c r="M104" s="30">
        <v>0</v>
      </c>
      <c r="N104" s="30">
        <v>0</v>
      </c>
      <c r="O104" s="30">
        <v>40841</v>
      </c>
    </row>
    <row r="105" spans="12:15" ht="15.75" thickBot="1" x14ac:dyDescent="0.3">
      <c r="L105" s="24" t="s">
        <v>69</v>
      </c>
      <c r="M105" s="30">
        <v>48566</v>
      </c>
      <c r="N105" s="30">
        <v>38135</v>
      </c>
      <c r="O105" s="30">
        <v>95645</v>
      </c>
    </row>
    <row r="107" spans="12:15" x14ac:dyDescent="0.25">
      <c r="M107" t="s">
        <v>76</v>
      </c>
    </row>
    <row r="108" spans="12:15" ht="15.75" thickBot="1" x14ac:dyDescent="0.3">
      <c r="M108" t="s">
        <v>95</v>
      </c>
    </row>
    <row r="109" spans="12:15" ht="15.75" thickBot="1" x14ac:dyDescent="0.3">
      <c r="L109" s="39" t="s">
        <v>67</v>
      </c>
      <c r="M109">
        <v>52247</v>
      </c>
    </row>
    <row r="110" spans="12:15" ht="15.75" thickBot="1" x14ac:dyDescent="0.3">
      <c r="L110" s="24" t="s">
        <v>68</v>
      </c>
      <c r="M110">
        <v>44973</v>
      </c>
    </row>
    <row r="111" spans="12:15" ht="15.75" thickBot="1" x14ac:dyDescent="0.3">
      <c r="L111" s="24" t="s">
        <v>69</v>
      </c>
      <c r="M111">
        <v>105700</v>
      </c>
    </row>
  </sheetData>
  <mergeCells count="7">
    <mergeCell ref="P68:T68"/>
    <mergeCell ref="K68:O68"/>
    <mergeCell ref="K67:Y67"/>
    <mergeCell ref="T1:U1"/>
    <mergeCell ref="L52:Q52"/>
    <mergeCell ref="R52:U52"/>
    <mergeCell ref="U68:Y68"/>
  </mergeCells>
  <pageMargins left="0.7" right="0.7" top="0.75" bottom="0.75" header="0.3" footer="0.3"/>
  <ignoredErrors>
    <ignoredError sqref="R14:R4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SUMMARY</vt:lpstr>
      <vt:lpstr>Grafici</vt:lpstr>
      <vt:lpstr>DatiNameless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2023-06-27T10:56:56Z</dcterms:created>
  <dcterms:modified xsi:type="dcterms:W3CDTF">2023-06-27T10:56:56Z</dcterms:modified>
</cp:coreProperties>
</file>